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tabRatio="884" activeTab="5"/>
  </bookViews>
  <sheets>
    <sheet name="knight_info" sheetId="1" r:id="rId1"/>
    <sheet name="knight_level_info" sheetId="4" r:id="rId2"/>
    <sheet name="knight_advance_info" sheetId="5" r:id="rId3"/>
    <sheet name="knight_advance_base_info" sheetId="9" r:id="rId4"/>
    <sheet name="knight_advance_desc_info" sheetId="11" r:id="rId5"/>
    <sheet name="knight_star_info" sheetId="18" r:id="rId6"/>
    <sheet name="knight_advance_ring_info" sheetId="12" r:id="rId7"/>
    <sheet name="knight_show_info" sheetId="14" r:id="rId8"/>
    <sheet name="knight_talent_info" sheetId="15" r:id="rId9"/>
    <sheet name="knight_leader_skill_info" sheetId="16" r:id="rId10"/>
    <sheet name="knight_bond_info" sheetId="17" r:id="rId11"/>
    <sheet name="Sheet1" sheetId="13" r:id="rId12"/>
  </sheets>
  <definedNames>
    <definedName name="_xlnm._FilterDatabase" localSheetId="0" hidden="1">knight_info!$A$1:$AW$75</definedName>
    <definedName name="_xlnm._FilterDatabase" localSheetId="2" hidden="1">knight_advance_info!$A$1:$S$1620</definedName>
    <definedName name="_xlnm._FilterDatabase" localSheetId="5" hidden="1">knight_star_info!$A$2:$AS$2904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  <author>caosq</author>
    <author>houll</author>
    <author>heyf</author>
    <author>shurj</author>
    <author>duh</author>
  </authors>
  <commentList>
    <comment ref="A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1-99：R
100-199：SR
200-299：SSR
300-399：UR
10000+：特殊</t>
        </r>
      </text>
    </comment>
    <comment ref="Y3" authorId="1">
      <text>
        <r>
          <rPr>
            <b/>
            <sz val="9"/>
            <rFont val="宋体"/>
            <charset val="134"/>
          </rPr>
          <t>caosq:</t>
        </r>
        <r>
          <rPr>
            <sz val="9"/>
            <rFont val="宋体"/>
            <charset val="134"/>
          </rPr>
          <t xml:space="preserve">
Subscript=1；队长
Subscript=2；领域
Subscript=3；主C
Subscript=4；核心
Subscript=5；辅助</t>
        </r>
      </text>
    </comment>
    <comment ref="AI3" authorId="2">
      <text>
        <r>
          <rPr>
            <b/>
            <sz val="9"/>
            <rFont val="宋体"/>
            <charset val="134"/>
          </rPr>
          <t>houll:</t>
        </r>
        <r>
          <rPr>
            <sz val="9"/>
            <rFont val="宋体"/>
            <charset val="134"/>
          </rPr>
          <t xml:space="preserve">
魂师的魂环技对应组
便于魂环技的对应类型变化</t>
        </r>
      </text>
    </comment>
    <comment ref="C6" authorId="3">
      <text>
        <r>
          <rPr>
            <b/>
            <sz val="9"/>
            <rFont val="宋体"/>
            <charset val="134"/>
          </rPr>
          <t>heyf:</t>
        </r>
        <r>
          <rPr>
            <sz val="9"/>
            <rFont val="宋体"/>
            <charset val="134"/>
          </rPr>
          <t xml:space="preserve">
nanxing=1;男性
nvxing=2;女性</t>
        </r>
      </text>
    </comment>
    <comment ref="L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R=20;R
SR=30;SR
SSR=40;SSR
UR=50;UR</t>
        </r>
      </text>
    </comment>
    <comment ref="M6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none=0;无职业
qianggong=1;强攻型
mingong=2;敏攻型
fangyu=3;防御型
kongzhi=4;控制型
fuzhu=5;辅助型</t>
        </r>
      </text>
    </comment>
    <comment ref="N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none=0;无属性
water=1;水
fire=2;火
wind=3;风
light=4;光
dark=5;暗</t>
        </r>
      </text>
    </comment>
    <comment ref="O6" authorId="4">
      <text>
        <r>
          <rPr>
            <b/>
            <sz val="9"/>
            <rFont val="宋体"/>
            <charset val="134"/>
          </rPr>
          <t xml:space="preserve">shurj:
</t>
        </r>
        <r>
          <rPr>
            <sz val="9"/>
            <rFont val="宋体"/>
            <charset val="134"/>
          </rPr>
          <t>none=0；无武魂
beast=1;兽武魂
tool=2;器武魂</t>
        </r>
      </text>
    </comment>
    <comment ref="R6" authorId="2">
      <text>
        <r>
          <rPr>
            <b/>
            <sz val="9"/>
            <rFont val="宋体"/>
            <charset val="134"/>
          </rPr>
          <t>houll:</t>
        </r>
        <r>
          <rPr>
            <sz val="9"/>
            <rFont val="宋体"/>
            <charset val="134"/>
          </rPr>
          <t xml:space="preserve">
can_change=1;魂师可变身
can_not_change=0；魂师不可变身</t>
        </r>
      </text>
    </comment>
    <comment ref="U6" authorId="5">
      <text>
        <r>
          <rPr>
            <b/>
            <sz val="9"/>
            <rFont val="宋体"/>
            <charset val="134"/>
          </rPr>
          <t>duh:</t>
        </r>
        <r>
          <rPr>
            <sz val="9"/>
            <rFont val="宋体"/>
            <charset val="134"/>
          </rPr>
          <t xml:space="preserve">
合成的时候读这个字段</t>
        </r>
      </text>
    </comment>
    <comment ref="AL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open=1;已实装
close=0;未实装</t>
        </r>
      </text>
    </comment>
    <comment ref="AM6" authorId="2">
      <text>
        <r>
          <rPr>
            <b/>
            <sz val="9"/>
            <rFont val="宋体"/>
            <charset val="134"/>
          </rPr>
          <t>houll:</t>
        </r>
        <r>
          <rPr>
            <sz val="9"/>
            <rFont val="宋体"/>
            <charset val="134"/>
          </rPr>
          <t xml:space="preserve">
R=1;R魂师只有普通立绘
SR=2;SR魂师有2种立绘：普通、战斗
SSR=3;SSR魂师有3种立绘：普通、战斗、武魂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N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填写0表示无解锁魂环</t>
        </r>
      </text>
    </comment>
    <comment ref="O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填写0表示无解锁魂环</t>
        </r>
      </text>
    </comment>
    <comment ref="P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填写0表示无解锁魂环</t>
        </r>
      </text>
    </comment>
    <comment ref="Q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填写0表示无解锁魂环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从0开始</t>
        </r>
      </text>
    </comment>
    <comment ref="D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从0开始</t>
        </r>
      </text>
    </comment>
    <comment ref="E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1=普通小节点
2=特殊小节点</t>
        </r>
      </text>
    </comment>
    <comment ref="F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从0开始</t>
        </r>
      </text>
    </comment>
    <comment ref="J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进阶至下一阶的消耗</t>
        </r>
      </text>
    </comment>
  </commentList>
</comments>
</file>

<file path=xl/comments4.xml><?xml version="1.0" encoding="utf-8"?>
<comments xmlns="http://schemas.openxmlformats.org/spreadsheetml/2006/main">
  <authors>
    <author>caosq</author>
    <author>作者</author>
  </authors>
  <commentList>
    <comment ref="B2" authorId="0">
      <text>
        <r>
          <rPr>
            <b/>
            <sz val="9"/>
            <rFont val="宋体"/>
            <charset val="134"/>
          </rPr>
          <t>caosq:</t>
        </r>
        <r>
          <rPr>
            <sz val="9"/>
            <rFont val="宋体"/>
            <charset val="134"/>
          </rPr>
          <t xml:space="preserve">
advance_stage_major_max</t>
        </r>
      </text>
    </comment>
    <comment ref="B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从0开始</t>
        </r>
      </text>
    </comment>
    <comment ref="D3" authorId="0">
      <text>
        <r>
          <rPr>
            <b/>
            <sz val="9"/>
            <rFont val="宋体"/>
            <charset val="134"/>
          </rPr>
          <t>caosq:</t>
        </r>
        <r>
          <rPr>
            <sz val="9"/>
            <rFont val="宋体"/>
            <charset val="134"/>
          </rPr>
          <t xml:space="preserve">
小阶段数-1</t>
        </r>
      </text>
    </comment>
  </commentList>
</comments>
</file>

<file path=xl/comments5.xml><?xml version="1.0" encoding="utf-8"?>
<comments xmlns="http://schemas.openxmlformats.org/spreadsheetml/2006/main">
  <authors>
    <author>duh</author>
    <author>caosq</author>
    <author>houll</author>
  </authors>
  <commentList>
    <comment ref="D2" authorId="0">
      <text>
        <r>
          <rPr>
            <b/>
            <sz val="9"/>
            <rFont val="宋体"/>
            <charset val="134"/>
          </rPr>
          <t>duh:</t>
        </r>
        <r>
          <rPr>
            <sz val="9"/>
            <rFont val="宋体"/>
            <charset val="134"/>
          </rPr>
          <t xml:space="preserve">
point_max</t>
        </r>
      </text>
    </comment>
    <comment ref="I3" authorId="1">
      <text>
        <r>
          <rPr>
            <b/>
            <sz val="9"/>
            <rFont val="宋体"/>
            <charset val="134"/>
          </rPr>
          <t>caosq:</t>
        </r>
        <r>
          <rPr>
            <sz val="9"/>
            <rFont val="宋体"/>
            <charset val="134"/>
          </rPr>
          <t xml:space="preserve">
1:有x个y星的品质为z的魂师
2:传说魂师总星级
3.魂师档案等级</t>
        </r>
      </text>
    </comment>
    <comment ref="E6" authorId="2">
      <text>
        <r>
          <rPr>
            <b/>
            <sz val="9"/>
            <rFont val="宋体"/>
            <charset val="134"/>
          </rPr>
          <t>houll:</t>
        </r>
        <r>
          <rPr>
            <sz val="9"/>
            <rFont val="宋体"/>
            <charset val="134"/>
          </rPr>
          <t xml:space="preserve">
yellow=1;黄色星星
red=2;红色星星
evol=3;进化阶段</t>
        </r>
      </text>
    </comment>
    <comment ref="L6" authorId="2">
      <text>
        <r>
          <rPr>
            <b/>
            <sz val="9"/>
            <rFont val="宋体"/>
            <charset val="134"/>
          </rPr>
          <t>houll:</t>
        </r>
        <r>
          <rPr>
            <sz val="9"/>
            <rFont val="宋体"/>
            <charset val="134"/>
          </rPr>
          <t xml:space="preserve">
none=0;无技能提升
attack=1;普攻提升（真身前）
skill=2;必杀提升（真身前）
attack_trans=3;普攻提升（真身后）
skill_trans=4;必杀提升（真身后）
trans_change=5;变身技提升
passive_1=11;解锁被动1
passive_2=12;解锁被动2
passive_3=13;解锁被动3
passive_4=14;解锁被动4
passive_5=15;解锁被动5</t>
        </r>
      </text>
    </comment>
  </commentList>
</comments>
</file>

<file path=xl/comments6.xml><?xml version="1.0" encoding="utf-8"?>
<comments xmlns="http://schemas.openxmlformats.org/spreadsheetml/2006/main">
  <authors>
    <author>caosq</author>
  </authors>
  <commentList>
    <comment ref="C2" authorId="0">
      <text>
        <r>
          <rPr>
            <b/>
            <sz val="9"/>
            <rFont val="宋体"/>
            <charset val="134"/>
          </rPr>
          <t>caosq:</t>
        </r>
        <r>
          <rPr>
            <sz val="9"/>
            <rFont val="宋体"/>
            <charset val="134"/>
          </rPr>
          <t xml:space="preserve">
slot_max:group</t>
        </r>
      </text>
    </comment>
    <comment ref="D6" authorId="0">
      <text>
        <r>
          <rPr>
            <b/>
            <sz val="9"/>
            <rFont val="宋体"/>
            <charset val="134"/>
          </rPr>
          <t>caosq:</t>
        </r>
        <r>
          <rPr>
            <sz val="9"/>
            <rFont val="宋体"/>
            <charset val="134"/>
          </rPr>
          <t xml:space="preserve">
20=yellow;黄色魂环
30=purple;紫色魂环
40=black;黑色魂环
50=red;红色魂环
</t>
        </r>
      </text>
    </comment>
  </commentList>
</comments>
</file>

<file path=xl/comments7.xml><?xml version="1.0" encoding="utf-8"?>
<comments xmlns="http://schemas.openxmlformats.org/spreadsheetml/2006/main">
  <authors>
    <author>caosq</author>
  </authors>
  <commentList>
    <comment ref="A3" authorId="0">
      <text>
        <r>
          <rPr>
            <b/>
            <sz val="9"/>
            <rFont val="宋体"/>
            <charset val="134"/>
          </rPr>
          <t>caosq:</t>
        </r>
        <r>
          <rPr>
            <sz val="9"/>
            <rFont val="宋体"/>
            <charset val="134"/>
          </rPr>
          <t xml:space="preserve">
此列需要保证排序不变，新增功能只能往后加</t>
        </r>
      </text>
    </comment>
  </commentList>
</comments>
</file>

<file path=xl/comments8.xml><?xml version="1.0" encoding="utf-8"?>
<comments xmlns="http://schemas.openxmlformats.org/spreadsheetml/2006/main">
  <authors>
    <author>caosq</author>
  </authors>
  <commentList>
    <comment ref="D3" authorId="0">
      <text>
        <r>
          <rPr>
            <b/>
            <sz val="9"/>
            <rFont val="宋体"/>
            <charset val="134"/>
          </rPr>
          <t>caosq:</t>
        </r>
        <r>
          <rPr>
            <sz val="9"/>
            <rFont val="宋体"/>
            <charset val="134"/>
          </rPr>
          <t xml:space="preserve">
1.同一天赋组的属性X，每一个节点抖音该是相同的(升星不改变属性类型)。不要有从0变为其他的情况。
2.同一天赋组下的多个属性，若有空属性(天赋条目不满5条，空项配到最后)
</t>
        </r>
      </text>
    </comment>
  </commentList>
</comments>
</file>

<file path=xl/comments9.xml><?xml version="1.0" encoding="utf-8"?>
<comments xmlns="http://schemas.openxmlformats.org/spreadsheetml/2006/main">
  <authors>
    <author>caosq</author>
  </authors>
  <commentList>
    <comment ref="E3" authorId="0">
      <text>
        <r>
          <rPr>
            <b/>
            <sz val="9"/>
            <rFont val="宋体"/>
            <charset val="134"/>
          </rPr>
          <t>caosq:</t>
        </r>
        <r>
          <rPr>
            <sz val="9"/>
            <rFont val="宋体"/>
            <charset val="134"/>
          </rPr>
          <t xml:space="preserve">
同条记录间不要留空</t>
        </r>
      </text>
    </comment>
  </commentList>
</comments>
</file>

<file path=xl/sharedStrings.xml><?xml version="1.0" encoding="utf-8"?>
<sst xmlns="http://schemas.openxmlformats.org/spreadsheetml/2006/main" count="18677" uniqueCount="2100">
  <si>
    <t>id</t>
  </si>
  <si>
    <t>VLOOKUP(L7,Sheet1!$B$4:$G$8,4)</t>
  </si>
  <si>
    <t>VLOOKUP(L7,Sheet1!$B$4:$G$8,6)</t>
  </si>
  <si>
    <t>int</t>
  </si>
  <si>
    <t>string</t>
  </si>
  <si>
    <t>int(array)</t>
  </si>
  <si>
    <t>array(int)</t>
  </si>
  <si>
    <t>魂师id</t>
  </si>
  <si>
    <t>魂师名称</t>
  </si>
  <si>
    <t>角色性别</t>
  </si>
  <si>
    <t>推荐魂骨套装id</t>
  </si>
  <si>
    <t>武魂名称</t>
  </si>
  <si>
    <t>魂师名称变色</t>
  </si>
  <si>
    <t>武魂描述</t>
  </si>
  <si>
    <t>觉醒获得技能id</t>
  </si>
  <si>
    <t>声音出演</t>
  </si>
  <si>
    <t>魂师姓名</t>
  </si>
  <si>
    <t>魂师称号</t>
  </si>
  <si>
    <t>稀有度</t>
  </si>
  <si>
    <t>职业</t>
  </si>
  <si>
    <t>属性</t>
  </si>
  <si>
    <t>武魂</t>
  </si>
  <si>
    <t>模型ID</t>
  </si>
  <si>
    <t>初始皮肤ID</t>
  </si>
  <si>
    <t>可变身</t>
  </si>
  <si>
    <t>碎片类型</t>
  </si>
  <si>
    <t>碎片ID</t>
  </si>
  <si>
    <t>合成消耗碎片数量</t>
  </si>
  <si>
    <t>招募转换碎片数量</t>
  </si>
  <si>
    <t>十连抽展示卡面</t>
  </si>
  <si>
    <t>专属升星被动序号</t>
  </si>
  <si>
    <t>角标</t>
  </si>
  <si>
    <t>队长技</t>
  </si>
  <si>
    <t>光环技</t>
  </si>
  <si>
    <t>解锁星级</t>
  </si>
  <si>
    <t>进化组</t>
  </si>
  <si>
    <t>变身魂力要求</t>
  </si>
  <si>
    <t>变身每回合魂力消耗</t>
  </si>
  <si>
    <t>魂环类型1</t>
  </si>
  <si>
    <t>魂环类型2</t>
  </si>
  <si>
    <t>魂环组</t>
  </si>
  <si>
    <t>魂师魂环组(职业)</t>
  </si>
  <si>
    <t>推荐魂环</t>
  </si>
  <si>
    <t>天赋点属性组</t>
  </si>
  <si>
    <t>是否开放图鉴</t>
  </si>
  <si>
    <t>图鉴立绘数量</t>
  </si>
  <si>
    <t>图鉴排序(升序)</t>
  </si>
  <si>
    <t>简述</t>
  </si>
  <si>
    <t>往事故事</t>
  </si>
  <si>
    <t>招募魂师台词</t>
  </si>
  <si>
    <t>胜利台词</t>
  </si>
  <si>
    <t>失败台词</t>
  </si>
  <si>
    <t>唐门加成组</t>
  </si>
  <si>
    <t>好感加成组</t>
  </si>
  <si>
    <t>好感台词组</t>
  </si>
  <si>
    <t>标签</t>
  </si>
  <si>
    <t>both</t>
  </si>
  <si>
    <t>client</t>
  </si>
  <si>
    <t>name</t>
  </si>
  <si>
    <t>sex</t>
  </si>
  <si>
    <t>equipment_suggest</t>
  </si>
  <si>
    <t>soul_name</t>
  </si>
  <si>
    <t>name_form</t>
  </si>
  <si>
    <t>soul_desc</t>
  </si>
  <si>
    <t>trigger_skill_id</t>
  </si>
  <si>
    <t>cv</t>
  </si>
  <si>
    <t>name_net</t>
  </si>
  <si>
    <r>
      <rPr>
        <sz val="10"/>
        <color theme="1"/>
        <rFont val="宋体"/>
        <charset val="134"/>
        <scheme val="minor"/>
      </rPr>
      <t>n</t>
    </r>
    <r>
      <rPr>
        <sz val="10"/>
        <color theme="1"/>
        <rFont val="宋体"/>
        <charset val="134"/>
        <scheme val="minor"/>
      </rPr>
      <t>ame_title</t>
    </r>
  </si>
  <si>
    <t>quality</t>
  </si>
  <si>
    <t xml:space="preserve"> profession</t>
  </si>
  <si>
    <t xml:space="preserve"> nature</t>
  </si>
  <si>
    <t>soul</t>
  </si>
  <si>
    <t>model</t>
  </si>
  <si>
    <t>init_skin_id</t>
  </si>
  <si>
    <t>can_change</t>
  </si>
  <si>
    <t>fragment_type</t>
  </si>
  <si>
    <t>fragment_value</t>
  </si>
  <si>
    <t>fragment_size</t>
  </si>
  <si>
    <t>recruit_trans_size</t>
  </si>
  <si>
    <t>pic_recruit</t>
  </si>
  <si>
    <t>exclusive_num</t>
  </si>
  <si>
    <t>subscript</t>
  </si>
  <si>
    <t>skill_leader</t>
  </si>
  <si>
    <t>skill_halo</t>
  </si>
  <si>
    <t>star</t>
  </si>
  <si>
    <t>evol_group</t>
  </si>
  <si>
    <t>trans_require</t>
  </si>
  <si>
    <t>trans_cost</t>
  </si>
  <si>
    <t>ring_type_1</t>
  </si>
  <si>
    <t>ring_type_2</t>
  </si>
  <si>
    <t>ring_group</t>
  </si>
  <si>
    <t>knight_ring_group</t>
  </si>
  <si>
    <t>ring_suggest</t>
  </si>
  <si>
    <t>talent_group</t>
  </si>
  <si>
    <t>open_handbook</t>
  </si>
  <si>
    <t>model_num</t>
  </si>
  <si>
    <t>handbook_sort</t>
  </si>
  <si>
    <t>brief</t>
  </si>
  <si>
    <t>knight_story</t>
  </si>
  <si>
    <t>recruit_dialogue</t>
  </si>
  <si>
    <t>dialogue_victory</t>
  </si>
  <si>
    <t>dialogue_loss</t>
  </si>
  <si>
    <t>settle_group</t>
  </si>
  <si>
    <t>favor_group</t>
  </si>
  <si>
    <t>txt_group</t>
  </si>
  <si>
    <t>tag</t>
  </si>
  <si>
    <t>泰隆</t>
  </si>
  <si>
    <t>1003,1004,1006</t>
  </si>
  <si>
    <t>大力猩猩</t>
  </si>
  <si>
    <t>素有“巨力金猿”之称的纯力量型兽武魂，壮硕的身躯蕴含着无可匹敌的武力。</t>
  </si>
  <si>
    <t>characterVoice</t>
  </si>
  <si>
    <t>knight_normal_4</t>
  </si>
  <si>
    <t>3,5</t>
  </si>
  <si>
    <t>4,4,3,4,4</t>
  </si>
  <si>
    <t>武魂为大力猩猩，所在的家族力之一族属于昊天宗原四大附属宗族之一。</t>
  </si>
  <si>
    <t>很长很长一段故事……</t>
  </si>
  <si>
    <t>16,11</t>
  </si>
  <si>
    <t>邵鑫</t>
  </si>
  <si>
    <t>1003,1004,1005</t>
  </si>
  <si>
    <t>糖豆</t>
  </si>
  <si>
    <t>高效便捷的食物系器武魂，居家旅行，猎魂决斗的不二之选。</t>
  </si>
  <si>
    <t>5,2,5,2,2</t>
  </si>
  <si>
    <t>食物系器魂圣，是史莱克学院的老师。</t>
  </si>
  <si>
    <t>14,16</t>
  </si>
  <si>
    <t>黄远</t>
  </si>
  <si>
    <t>1001,1002</t>
  </si>
  <si>
    <t>独狼</t>
  </si>
  <si>
    <t>刚猛迅捷的强攻系兽武魂，月影中的独狼总能找到他的猎物。</t>
  </si>
  <si>
    <t>1,1,1,3,3</t>
  </si>
  <si>
    <t>原蓝霸学院首席学员，史莱克学院队队员，魂师界后起之秀。</t>
  </si>
  <si>
    <t>15,40</t>
  </si>
  <si>
    <t>绛珠</t>
  </si>
  <si>
    <t>治疗权杖</t>
  </si>
  <si>
    <t>被圣光祝福的辅助系器武魂，圣谕眷人，安平众生。</t>
  </si>
  <si>
    <t>14,15</t>
  </si>
  <si>
    <t>京灵</t>
  </si>
  <si>
    <t>骷髅</t>
  </si>
  <si>
    <t>残忍可怖的敏攻系兽武魂，枯骨中的暗灵会帮魂师料理好所有事。</t>
  </si>
  <si>
    <t>2,1,1,2,2</t>
  </si>
  <si>
    <t>19,31</t>
  </si>
  <si>
    <t>不乐</t>
  </si>
  <si>
    <t>1001,1004,1006</t>
  </si>
  <si>
    <t>黑爪</t>
  </si>
  <si>
    <t>声名狼藉的控制系武魂，攻击角度诡异善变。</t>
  </si>
  <si>
    <t>4,4,5,5,4</t>
  </si>
  <si>
    <t>恶贯满盈的巴拉克三剑客之一，诡异奇特的控制系魂师，通缉令常年榜上有名的惯犯。</t>
  </si>
  <si>
    <t>17,35</t>
  </si>
  <si>
    <t>沈心水</t>
  </si>
  <si>
    <t>圆银宝石</t>
  </si>
  <si>
    <t>稀有的控制系器武魂，可以向任何方向发展。</t>
  </si>
  <si>
    <t>苍晖学院队的队长，非常崇拜身为苍晖学院老师的时年。</t>
  </si>
  <si>
    <t>17,12</t>
  </si>
  <si>
    <t>萧尘宇</t>
  </si>
  <si>
    <t>狼</t>
  </si>
  <si>
    <t>身姿矫健的强攻系武魂，速度与力量兼备。</t>
  </si>
  <si>
    <t>诺丁学院曾经的学生老大，输给唐三后变成了小舞的小弟。</t>
  </si>
  <si>
    <t>18,25</t>
  </si>
  <si>
    <t>素云涛</t>
  </si>
  <si>
    <t>隶属于诺丁城武魂分殿的魂师，曾为唐三进行武魂觉醒。</t>
  </si>
  <si>
    <t>叶知秋</t>
  </si>
  <si>
    <t>玄龟</t>
  </si>
  <si>
    <t>极为坚硬的防御系兽武魂，能够调用玄水施展魂技。</t>
  </si>
  <si>
    <t>苍晖学院的带队老师，谨慎老实，自豪于武魂的防御力。</t>
  </si>
  <si>
    <t>时年</t>
  </si>
  <si>
    <t>残梦</t>
  </si>
  <si>
    <t>有形无质的控制系器武魂，产生各种幻境令人迷失其中。</t>
  </si>
  <si>
    <t>苍晖学院的副院长，睚眦必报，武魂的能力被诸多魂师忌惮。</t>
  </si>
  <si>
    <t>雪崩</t>
  </si>
  <si>
    <t>天鹅</t>
  </si>
  <si>
    <t>皇家传承的辅助系兽武魂，姿态纯洁高贵，足以鼓舞人心。</t>
  </si>
  <si>
    <t>倨傲浮夸的皇室子弟，强势的外表下隐藏着不为人知的真心。</t>
  </si>
  <si>
    <t>呼延力</t>
  </si>
  <si>
    <t>雪舞</t>
  </si>
  <si>
    <t>玉天恒</t>
  </si>
  <si>
    <t>蓝电霸王龙</t>
  </si>
  <si>
    <t>执掌雷霆的天下第一兽武魂，龙游九霄，霸皇的威名永远在大陆上回响。</t>
  </si>
  <si>
    <t>武魂为蓝电霸王龙，天斗皇家学院战队队长。</t>
  </si>
  <si>
    <t>17,18</t>
  </si>
  <si>
    <t>独孤雁</t>
  </si>
  <si>
    <t>碧鳞蛇</t>
  </si>
  <si>
    <t>毒霸天下的类龙种兽武魂，万蛇之祖的蚀毒没有敌友之分。</t>
  </si>
  <si>
    <t>是独孤博的孙女，其担任天斗皇家学院种子队伍的副队长。</t>
  </si>
  <si>
    <t>孟依然</t>
  </si>
  <si>
    <t>蛇杖</t>
  </si>
  <si>
    <t>变幻不定的化形类器武魂，魔蛇的秘密比刀刃更致命。</t>
  </si>
  <si>
    <t>龙公孟蜀与蛇婆朝天香的孙女，异兽学院战队的成员，武魂为蛇头拐杖。</t>
  </si>
  <si>
    <t>秦明</t>
  </si>
  <si>
    <t>烈火苍狼</t>
  </si>
  <si>
    <t>拥抱烈焰的变异兽武魂，赤子圣火永不熄灭，燃尽一切妖魅邪祟。</t>
  </si>
  <si>
    <t>史莱克学院实战教师，七怪学长，被弗兰德寄予厚望的天才后辈。</t>
  </si>
  <si>
    <t>杨无敌</t>
  </si>
  <si>
    <t>破魂枪</t>
  </si>
  <si>
    <t>暗焰锻铸的纯攻击型器武魂，枪锋利刃的魂枪可瞬间抵达目光所及之处。</t>
  </si>
  <si>
    <t>破之一族的族长，擅长并痴迷于制药。一直痛恨武魂殿与昊天宗。</t>
  </si>
  <si>
    <t>牛皋</t>
  </si>
  <si>
    <t>板甲巨犀</t>
  </si>
  <si>
    <t>坚如磐石的纯防御型兽武魂，护甲是不灭的信仰，是巨犀绝不违背的生存之道。</t>
  </si>
  <si>
    <t>御之一族的族长，拥有斗罗大陆上数一数二的强大防御力，擅长房屋建筑的建造。</t>
  </si>
  <si>
    <t>白鹤</t>
  </si>
  <si>
    <t>尖尾雨燕</t>
  </si>
  <si>
    <t>卓绝的纯速度型兽武魂，一往无前的身姿，天涯海角也转瞬即至。</t>
  </si>
  <si>
    <t>敏之一族的族长，斗罗大陆上速度第一的魂师，擅长探查，搜集情报。</t>
  </si>
  <si>
    <t>泰坦</t>
  </si>
  <si>
    <t>力之一族的族长，在封号斗罗之中，也少有人的力量能够超过他。</t>
  </si>
  <si>
    <t>白沉香</t>
  </si>
  <si>
    <t>敏之一族成员，族长白鹤的孙女，拥有武魂尖尾雨燕，纯速度型魂师。</t>
  </si>
  <si>
    <t>少年小舞</t>
  </si>
  <si>
    <t>柔骨兔</t>
  </si>
  <si>
    <t>古灵精怪的十万年魂兽化形武魂，小瞧兔子的人都会吃大亏的。</t>
  </si>
  <si>
    <t>史莱克七怪之一。其实是十万年柔骨兔化形为人，性格活泼可爱。</t>
  </si>
  <si>
    <t>18,31</t>
  </si>
  <si>
    <t>少年唐三</t>
  </si>
  <si>
    <t>蓝银草</t>
  </si>
  <si>
    <t>随处可见的植物系武魂，有着无限的发展可能。</t>
  </si>
  <si>
    <t>唐门外门弟子明志跳崖后穿越至斗罗大陆，双生武魂的天才魂师。</t>
  </si>
  <si>
    <t>12,19</t>
  </si>
  <si>
    <t>玉小刚</t>
  </si>
  <si>
    <t>罗三炮</t>
  </si>
  <si>
    <t>恶性变异的蓝电霸王龙武魂，先天缺憾并不能击溃三炮成龙的决心。</t>
  </si>
  <si>
    <t>黄金铁三角之智慧之角，也是唐三的老师，拥有变异武魂罗三炮。</t>
  </si>
  <si>
    <t>41,27</t>
  </si>
  <si>
    <t>戴维斯</t>
  </si>
  <si>
    <t>邪眸白虎</t>
  </si>
  <si>
    <t>星罗皇族世代传承的融合兽武魂，白虎所到之处，必有灵猫随行。</t>
  </si>
  <si>
    <t>星罗帝国大皇子，自傲于皇族血脉，在皇位的竞争中占尽优势。</t>
  </si>
  <si>
    <t>18,19</t>
  </si>
  <si>
    <t>朱竹云</t>
  </si>
  <si>
    <t>幽冥灵猫</t>
  </si>
  <si>
    <t>星罗贵族世代传承的融合兽武魂，白虎所到之处，必有灵猫随行。</t>
  </si>
  <si>
    <t>星罗帝国的贵族，朱竹清的长姐，协助戴维斯争夺皇位。</t>
  </si>
  <si>
    <t>18,35</t>
  </si>
  <si>
    <t>龙公</t>
  </si>
  <si>
    <t>龙杖</t>
  </si>
  <si>
    <t>独特的龙型杖类器武魂，龙蛇合击足以翻江倒海。</t>
  </si>
  <si>
    <t>与妻子蛇婆合称盖世龙蛇，联手施展的武魂融合技足以与封号斗罗一较高下。</t>
  </si>
  <si>
    <t>42,38</t>
  </si>
  <si>
    <t>蛇婆</t>
  </si>
  <si>
    <t>独特的蛇型杖类器武魂，龙蛇合击足以翻江倒海。</t>
  </si>
  <si>
    <t>与丈夫龙公合称盖世龙蛇，联手施展的武魂融合技足以与封号斗罗一较高下。</t>
  </si>
  <si>
    <t>戴沐白</t>
  </si>
  <si>
    <t>史莱克七怪之一，其实是星罗帝国三皇子，为人高傲强势。</t>
  </si>
  <si>
    <t>1,25,18</t>
  </si>
  <si>
    <t>朱竹清</t>
  </si>
  <si>
    <t>史莱克七怪之一，看起来高冷傲娇，但其实向往自由、重视友情。</t>
  </si>
  <si>
    <t>1,13,18</t>
  </si>
  <si>
    <t>火舞</t>
  </si>
  <si>
    <t>火影</t>
  </si>
  <si>
    <t>赤焰耀阳的极火属性武魂，一躯双生，如影随形，她相信她说生命中不可或缺的一环。</t>
  </si>
  <si>
    <t>炽火学院院长的女儿，拥有武魂火影。性格骄傲、争强好胜。</t>
  </si>
  <si>
    <t>1,17,12</t>
  </si>
  <si>
    <t>马红俊</t>
  </si>
  <si>
    <t>邪火凤凰</t>
  </si>
  <si>
    <t>邪火燃体的变异兽武魂，历经磨炼的邪凤，总有一天能变为真正的凤凰。</t>
  </si>
  <si>
    <t>史莱克七怪之一，拥有变异武魂邪火凤凰，性格勇敢、自恋。</t>
  </si>
  <si>
    <t>1,26,18</t>
  </si>
  <si>
    <t>宁荣荣</t>
  </si>
  <si>
    <t>九宝琉璃塔</t>
  </si>
  <si>
    <t>七彩加护的天下第一辅助系武魂，七宝转出有琉璃，七窍玲珑任随心。</t>
  </si>
  <si>
    <t>史莱克七怪之一。七宝琉璃宗的掌上明珠。</t>
  </si>
  <si>
    <t>1,14,27</t>
  </si>
  <si>
    <t>奥斯卡</t>
  </si>
  <si>
    <t>香肠专卖</t>
  </si>
  <si>
    <t>别具一格的食物系器武魂，千奇百怪的烤肠可以满足使用者任何愿望。</t>
  </si>
  <si>
    <t>史莱克七怪之一，乐天又脱线的食物系天才魂师。</t>
  </si>
  <si>
    <t>1,14,15</t>
  </si>
  <si>
    <t>风笑天</t>
  </si>
  <si>
    <t>疾风双头狼</t>
  </si>
  <si>
    <t>力敏双修的极风属性变异武魂，狼群遵循头狼的意志，头狼遵循飓风的意志。</t>
  </si>
  <si>
    <t>拥有武魂疾风双头狼，六十一级敏攻系战魂帝。</t>
  </si>
  <si>
    <t>24,30</t>
  </si>
  <si>
    <t>赵无极</t>
  </si>
  <si>
    <t>大力金刚熊</t>
  </si>
  <si>
    <t>攻防双修的猎手型兽武魂，一往无前的金刚熊不在乎未来会给自己新增多少伤疤。</t>
  </si>
  <si>
    <t>史莱克学院的老师兼副院长，外号“不动明王”。外表凶狠但内心善良。</t>
  </si>
  <si>
    <t>12,20</t>
  </si>
  <si>
    <t>弗兰德</t>
  </si>
  <si>
    <t>猫鹰</t>
  </si>
  <si>
    <t>凌云御风的极速飞行类兽武魂，猫鹰不会放过任何一个让自己变赋予的机会。</t>
  </si>
  <si>
    <t>史莱克学院创始人，其行事奸猾，贪财吝啬，但对学生非常爱护。</t>
  </si>
  <si>
    <t>1,31,32</t>
  </si>
  <si>
    <t>柳二龙</t>
  </si>
  <si>
    <t>火龙</t>
  </si>
  <si>
    <t>苍焰异变的蓝电霸王龙武魂，无垠怒火熊熊燃烧，势将一切化为灰烬。</t>
  </si>
  <si>
    <t>黄金铁三角之一杀戮之角，性格爽朗火爆。也是玉小刚的恋人。</t>
  </si>
  <si>
    <t>唐昊</t>
  </si>
  <si>
    <t>昊天锤</t>
  </si>
  <si>
    <t>冠绝一世的天下第一器武魂，洒脱身如，刹时明灭，佼佼战魂锤，巍巍昊天宗。</t>
  </si>
  <si>
    <t>唐三的父亲，曾是斗罗大陆上最年轻的封号斗罗。</t>
  </si>
  <si>
    <t>18,33</t>
  </si>
  <si>
    <t>宁风致</t>
  </si>
  <si>
    <t>七宝琉璃塔</t>
  </si>
  <si>
    <t>七宝琉璃宗宗主，将七宝琉璃塔修炼到了极限，却难再突破。</t>
  </si>
  <si>
    <t>1,14,16</t>
  </si>
  <si>
    <t>尘心</t>
  </si>
  <si>
    <t>七杀剑</t>
  </si>
  <si>
    <t>名门传承的天下第一攻击型武魂，布道苦行风雨半生，毕生所念尽归一剑。</t>
  </si>
  <si>
    <t>七宝琉璃宗两大护宗斗罗的剑斗罗，一生醉心剑道，号称攻击最强。</t>
  </si>
  <si>
    <t>34,35,24</t>
  </si>
  <si>
    <t>古榕</t>
  </si>
  <si>
    <t>骨龙</t>
  </si>
  <si>
    <t>防敏双修的空间属性兽武魂，化龙游川凌长空，扶摇三极风从游。</t>
  </si>
  <si>
    <t>七宝琉璃宗两大护宗斗罗的骨斗罗，以诡变难缠著称魂师界。</t>
  </si>
  <si>
    <t>36,37</t>
  </si>
  <si>
    <t>独孤博</t>
  </si>
  <si>
    <t>碧磷蛇皇</t>
  </si>
  <si>
    <t>以毒闻名的控制系封号斗罗，毒力冠绝天下，是唐三的忘年之交。</t>
  </si>
  <si>
    <t>27,18</t>
  </si>
  <si>
    <t>比比东</t>
  </si>
  <si>
    <t>死亡蛛皇</t>
  </si>
  <si>
    <t>罗刹双生之一的蛛皇武魂，司掌死亡，缔造炼狱，与众生对立。</t>
  </si>
  <si>
    <t>武魂殿教皇，在武魂殿内拥有绝对权力。</t>
  </si>
  <si>
    <t>1,17,11</t>
  </si>
  <si>
    <t>千仞雪</t>
  </si>
  <si>
    <t>六翼天使</t>
  </si>
  <si>
    <t>天使神代言者世代传承的神赐武魂，神谕启明，圣阳耀天，净罪诛邪。</t>
  </si>
  <si>
    <t>比比东的女儿，曾伪装成天斗帝国太子雪清河潜伏天斗皇宫二十年。</t>
  </si>
  <si>
    <t>1,19,43</t>
  </si>
  <si>
    <t>鬼魅</t>
  </si>
  <si>
    <t>以死亡为代价觉醒的武魂，穿越幽冥，身姿难寻。</t>
  </si>
  <si>
    <t>封号为鬼，身居武魂殿长老，踪影极难寻觅，武魂为鬼魅。</t>
  </si>
  <si>
    <t>22,37</t>
  </si>
  <si>
    <t>月关</t>
  </si>
  <si>
    <t>奇茸通天菊</t>
  </si>
  <si>
    <t>奇伟绮丽的中性仙品类武魂，气运四体，血通八脉，金刚不坏。</t>
  </si>
  <si>
    <t>封号为菊，身居武魂殿长老，性情古怪。武魂为奇茸通天菊。</t>
  </si>
  <si>
    <t>18,29</t>
  </si>
  <si>
    <t>胡列娜</t>
  </si>
  <si>
    <t>妖狐</t>
  </si>
  <si>
    <t>婀娜慵懒的控制系武魂，极致的魅惑将敌人玩弄于鼓掌。</t>
  </si>
  <si>
    <t>武魂殿圣女，“黄金一代”的核心，也是下一任教皇的第一顺位继承人。</t>
  </si>
  <si>
    <t>38</t>
  </si>
  <si>
    <t>邪月</t>
  </si>
  <si>
    <t>月刃</t>
  </si>
  <si>
    <t>蹈锋饮血的刑罚型器武魂，夜深月下鸣，生死刹那间。</t>
  </si>
  <si>
    <t>胡列娜的哥哥，武魂殿学院战队队长，武魂月刃。</t>
  </si>
  <si>
    <t>焱</t>
  </si>
  <si>
    <t>火焰领主</t>
  </si>
  <si>
    <t>掌控熔火的火地双属性兽武魂，永生烈焰灼烧大地，朱红炼狱重临人间。</t>
  </si>
  <si>
    <t>火土双系魂师，武魂殿三位获得紫录勋章的黄金一代之一。</t>
  </si>
  <si>
    <t>26,11</t>
  </si>
  <si>
    <t>呼延震</t>
  </si>
  <si>
    <t>钻石猛犸</t>
  </si>
  <si>
    <t>霸道蛮横的超级兽武魂，硬度犹如钻石一般坚硬。</t>
  </si>
  <si>
    <t>象甲宗宗主，性格阴狠，拥有武魂钻石猛犸，外号“天象”。</t>
  </si>
  <si>
    <t>23,36</t>
  </si>
  <si>
    <t>阿银</t>
  </si>
  <si>
    <t>蓝银皇</t>
  </si>
  <si>
    <t>柔软坚韧的顶级植物系武魂，蓝银草中的帝王。</t>
  </si>
  <si>
    <t>强大的辅助系魂师，十万年魂兽蓝银皇化形，唐三的母亲。</t>
  </si>
  <si>
    <t>14,39,21</t>
  </si>
  <si>
    <t>唐月华</t>
  </si>
  <si>
    <t>如意环</t>
  </si>
  <si>
    <t>高贵优雅的变异武魂，能够释放清净柔和的领域气息。</t>
  </si>
  <si>
    <t>昊天宗中的武魂变异魂师，在月轩中教授天斗帝国贵族宫廷礼仪。</t>
  </si>
  <si>
    <t>1,14,25</t>
  </si>
  <si>
    <t>玉天心</t>
  </si>
  <si>
    <t>霸道无匹的雷系龙型武魂，驾驭雷霆神威，对敌人降下制裁。</t>
  </si>
  <si>
    <t>意气风发，遇强愈强，蓝电霸王宗的双星之一，武魂运用比玉天恒更加纯熟强横。</t>
  </si>
  <si>
    <t>梦神机</t>
  </si>
  <si>
    <t>黑妖</t>
  </si>
  <si>
    <t>悄无声息的暗系武魂，凝集黑影与意念的攻击，彻底埋葬敌人。</t>
  </si>
  <si>
    <t>天斗皇家学院三位教委之首，为天斗帝国的魂师力量殚精竭虑。</t>
  </si>
  <si>
    <t>小舞</t>
  </si>
  <si>
    <t>柔骨魅兔</t>
  </si>
  <si>
    <t>古灵精怪的十万年魂兽化形武魂，特有的柔技独步天下。</t>
  </si>
  <si>
    <t>长大之后的小舞，于星斗大森林的深处躲避着武魂殿的追捕，等待与唐三的约定。</t>
  </si>
  <si>
    <t>12,15</t>
  </si>
  <si>
    <t>唐三</t>
  </si>
  <si>
    <t>觉醒蓝银皇血脉后的唐三，华光内敛，深情专一。</t>
  </si>
  <si>
    <t>19,24,25</t>
  </si>
  <si>
    <t>海魔女</t>
  </si>
  <si>
    <t>海魔笛</t>
  </si>
  <si>
    <t>内蕴天籁声音的武魂，吹响悠远幻境的入眠曲，极难抵御。</t>
  </si>
  <si>
    <t>人鱼族的异域美人，海神岛的七位封号斗罗之一，守护着七圣柱之一。</t>
  </si>
  <si>
    <t>水冰儿</t>
  </si>
  <si>
    <t>凝水飞鸾</t>
  </si>
  <si>
    <t>霜雪凌天的冰属性兽武魂，只有极致之寒才能成为霜雪的主宰。</t>
  </si>
  <si>
    <t>天水学院战队的队长，控制系战魂宗，拥有顶级冰属性兽武魂冰凤凰。</t>
  </si>
  <si>
    <t>叶泠泠</t>
  </si>
  <si>
    <t>九心海棠</t>
  </si>
  <si>
    <t>极为罕见的群体治疗器武魂，无喜无怒的慈悲之心抚平所有伤痕。</t>
  </si>
  <si>
    <t>群体治疗系魂师，武魂一脉单传，极为稀少。</t>
  </si>
  <si>
    <t>唐昊-测试</t>
  </si>
  <si>
    <t>临时武魂描述44</t>
  </si>
  <si>
    <t>3,3,3,3,3</t>
  </si>
  <si>
    <t>戴沐白-测试</t>
  </si>
  <si>
    <t>临时武魂描述45</t>
  </si>
  <si>
    <t>史莱克七怪之1一，其实是星罗帝国三皇子，为人高傲强势。</t>
  </si>
  <si>
    <t>朱竹清-测试</t>
  </si>
  <si>
    <t>临时武魂描述46</t>
  </si>
  <si>
    <t>1,1,1,1,1</t>
  </si>
  <si>
    <t>小舞-测试</t>
  </si>
  <si>
    <t>临时武魂描述47</t>
  </si>
  <si>
    <t>马红俊-测试</t>
  </si>
  <si>
    <t>临时武魂描述48</t>
  </si>
  <si>
    <t>宁荣荣-测试</t>
  </si>
  <si>
    <t>临时武魂描述49</t>
  </si>
  <si>
    <t>5,5,5,5,5</t>
  </si>
  <si>
    <t>奥斯卡-测试</t>
  </si>
  <si>
    <t>临时武魂描述50</t>
  </si>
  <si>
    <t>level</t>
  </si>
  <si>
    <t>等级</t>
  </si>
  <si>
    <t>升级需要经验（增加值）</t>
  </si>
  <si>
    <t>exp</t>
  </si>
  <si>
    <r>
      <rPr>
        <sz val="10"/>
        <color rgb="FF000000"/>
        <rFont val="宋体"/>
        <charset val="134"/>
      </rPr>
      <t>knight_id,advance</t>
    </r>
    <r>
      <rPr>
        <sz val="10"/>
        <color rgb="FF000000"/>
        <rFont val="宋体"/>
        <charset val="134"/>
      </rPr>
      <t>_</t>
    </r>
    <r>
      <rPr>
        <sz val="10"/>
        <color rgb="FF000000"/>
        <rFont val="宋体"/>
        <charset val="134"/>
      </rPr>
      <t>stage</t>
    </r>
  </si>
  <si>
    <t>魂师ID</t>
  </si>
  <si>
    <t>进阶ID</t>
  </si>
  <si>
    <t>属性类型1</t>
  </si>
  <si>
    <t>属性值1（累计值）</t>
  </si>
  <si>
    <t>属性类型2</t>
  </si>
  <si>
    <t>属性值2（累计值）</t>
  </si>
  <si>
    <t>属性类型3</t>
  </si>
  <si>
    <t>属性值3（累计值）</t>
  </si>
  <si>
    <t>属性类型4</t>
  </si>
  <si>
    <t>属性值4（累计值）</t>
  </si>
  <si>
    <t>属性类型5</t>
  </si>
  <si>
    <t>属性值5（累计值）</t>
  </si>
  <si>
    <t>进阶被动</t>
  </si>
  <si>
    <t>进阶被动名称</t>
  </si>
  <si>
    <t>进阶被动描述</t>
  </si>
  <si>
    <t>魂环解锁槽</t>
  </si>
  <si>
    <t>年限下限</t>
  </si>
  <si>
    <t>年限上限</t>
  </si>
  <si>
    <t>knight_id</t>
  </si>
  <si>
    <t>advance_stage</t>
  </si>
  <si>
    <t xml:space="preserve"> attribute_type_1</t>
  </si>
  <si>
    <t xml:space="preserve"> attribute_value_1</t>
  </si>
  <si>
    <t xml:space="preserve"> attribute_type_2</t>
  </si>
  <si>
    <t xml:space="preserve"> attribute_value_2</t>
  </si>
  <si>
    <t xml:space="preserve"> attribute_type_3</t>
  </si>
  <si>
    <t xml:space="preserve"> attribute_value_3</t>
  </si>
  <si>
    <t xml:space="preserve"> attribute_type_4</t>
  </si>
  <si>
    <t xml:space="preserve"> attribute_value_4</t>
  </si>
  <si>
    <t xml:space="preserve"> attribute_type_5</t>
  </si>
  <si>
    <t xml:space="preserve"> attribute_value_5</t>
  </si>
  <si>
    <t>advance_passive</t>
  </si>
  <si>
    <t>advance_passive_name</t>
  </si>
  <si>
    <t>advance_passive_desc</t>
  </si>
  <si>
    <t>ring_groove_id</t>
  </si>
  <si>
    <t>year_min</t>
  </si>
  <si>
    <t>year_max</t>
  </si>
  <si>
    <t>advance_stage_major</t>
  </si>
  <si>
    <t>进阶大阶段</t>
  </si>
  <si>
    <t>进阶小阶段</t>
  </si>
  <si>
    <t>进阶类型</t>
  </si>
  <si>
    <t>进阶小阶段名字</t>
  </si>
  <si>
    <t>小阶段角标</t>
  </si>
  <si>
    <t>限制等级</t>
  </si>
  <si>
    <t>解锁魂师魂环槽</t>
  </si>
  <si>
    <t>进阶素材类型1</t>
  </si>
  <si>
    <t>进阶素材类型值1</t>
  </si>
  <si>
    <t>进阶素材量1</t>
  </si>
  <si>
    <t>道具名字</t>
  </si>
  <si>
    <t>完整图标</t>
  </si>
  <si>
    <t>穿戴属性1</t>
  </si>
  <si>
    <t>穿戴属性值1（增加值）</t>
  </si>
  <si>
    <t>掉落关卡1</t>
  </si>
  <si>
    <t>进阶素材类型2</t>
  </si>
  <si>
    <t>进阶素材类型值2</t>
  </si>
  <si>
    <t>进阶素材量2</t>
  </si>
  <si>
    <t>穿戴属性2</t>
  </si>
  <si>
    <t>穿戴属性值2（增加值）</t>
  </si>
  <si>
    <t>掉落关卡2</t>
  </si>
  <si>
    <t>进阶素材类型3</t>
  </si>
  <si>
    <t>进阶素材类型值3</t>
  </si>
  <si>
    <t>进阶素材量3</t>
  </si>
  <si>
    <t>穿戴属性3</t>
  </si>
  <si>
    <t>穿戴属性值3（增加值）</t>
  </si>
  <si>
    <t>掉落关卡3</t>
  </si>
  <si>
    <t>advance_stage_minor</t>
  </si>
  <si>
    <t>advance_stage_type</t>
  </si>
  <si>
    <t>stage_name</t>
  </si>
  <si>
    <t>minor_txt</t>
  </si>
  <si>
    <t>limit_level</t>
  </si>
  <si>
    <t>ring_groove_num</t>
  </si>
  <si>
    <t>advance_type_1</t>
  </si>
  <si>
    <t>advance_value_1</t>
  </si>
  <si>
    <t>advance_size_1</t>
  </si>
  <si>
    <t>name_1</t>
  </si>
  <si>
    <t>whole_icon_1</t>
  </si>
  <si>
    <t>attribute_type_1</t>
  </si>
  <si>
    <t>attribute_value_1</t>
  </si>
  <si>
    <t>advance_stage_1</t>
  </si>
  <si>
    <t>advance_type_2</t>
  </si>
  <si>
    <t>advance_value_2</t>
  </si>
  <si>
    <t>advance_size_2</t>
  </si>
  <si>
    <t>name_2</t>
  </si>
  <si>
    <t>whole_icon_2</t>
  </si>
  <si>
    <t>attribute_type_2</t>
  </si>
  <si>
    <t>attribute_value_2</t>
  </si>
  <si>
    <t>advance_stage_2</t>
  </si>
  <si>
    <t>advance_type_3</t>
  </si>
  <si>
    <t>advance_value_3</t>
  </si>
  <si>
    <t>advance_size_3</t>
  </si>
  <si>
    <t>name_3</t>
  </si>
  <si>
    <t>whole_icon_3</t>
  </si>
  <si>
    <t>attribute_type_3</t>
  </si>
  <si>
    <t>attribute_value_3</t>
  </si>
  <si>
    <t>advance_stage_3</t>
  </si>
  <si>
    <t>魂士</t>
  </si>
  <si>
    <t>1阶</t>
  </si>
  <si>
    <t>1阶力之魂核</t>
  </si>
  <si>
    <t>knight_advance_stuff_1</t>
  </si>
  <si>
    <t>1010001,1010004,1010102,1010105,1010122,1010125</t>
  </si>
  <si>
    <t>1阶御之魂核</t>
  </si>
  <si>
    <t>knight_advance_stuff_2</t>
  </si>
  <si>
    <t>1010002,1010103,1010106,1010123,1010126</t>
  </si>
  <si>
    <t>1阶魄之魂核</t>
  </si>
  <si>
    <t>knight_advance_stuff_3</t>
  </si>
  <si>
    <t>1010003,1010104,1010107,1010124,1010127</t>
  </si>
  <si>
    <t>魂师</t>
  </si>
  <si>
    <t>2阶</t>
  </si>
  <si>
    <t>2阶力之魂核</t>
  </si>
  <si>
    <t>knight_advance_stuff_4</t>
  </si>
  <si>
    <t>1010142,1010145,1010202,1010205,1010208</t>
  </si>
  <si>
    <t>2阶御之魂核</t>
  </si>
  <si>
    <t>knight_advance_stuff_5</t>
  </si>
  <si>
    <t>1010143,1010146,1010203,1010206,1010209</t>
  </si>
  <si>
    <t>2阶魄之魂核</t>
  </si>
  <si>
    <t>knight_advance_stuff_6</t>
  </si>
  <si>
    <t>1010144,1010147,1010204,1010207,1010210</t>
  </si>
  <si>
    <t>魂师+1</t>
  </si>
  <si>
    <t>3阶</t>
  </si>
  <si>
    <t>3阶力之魂核</t>
  </si>
  <si>
    <t>1010222,1010225,1010228,1010242,1010245,1010248</t>
  </si>
  <si>
    <t>3阶御之魂核</t>
  </si>
  <si>
    <t>1010223,1010226,1010229,1010243,1010246,1010249</t>
  </si>
  <si>
    <t>3阶魄之魂核</t>
  </si>
  <si>
    <t>1010224,1010227,1010230,1010244,1010247,1010250</t>
  </si>
  <si>
    <t>大魂师</t>
  </si>
  <si>
    <t>4阶</t>
  </si>
  <si>
    <t>4阶力之魂核</t>
  </si>
  <si>
    <t>knight_advance_stuff_7</t>
  </si>
  <si>
    <t>1010302,1010305,1010308,1010322,1010325,1010328</t>
  </si>
  <si>
    <t>4阶御之魂核</t>
  </si>
  <si>
    <t>knight_advance_stuff_8</t>
  </si>
  <si>
    <t>1010303,1010306,1010309,1010323,1010326,1010329</t>
  </si>
  <si>
    <t>4阶魄之魂核</t>
  </si>
  <si>
    <t>knight_advance_stuff_9</t>
  </si>
  <si>
    <t>1010304,1010307,1010310,1010324,1010327,1010330</t>
  </si>
  <si>
    <t>大魂师+1</t>
  </si>
  <si>
    <t>5阶</t>
  </si>
  <si>
    <t>5阶力之魂核</t>
  </si>
  <si>
    <t>1010342,1010345,1010348,1010402,1010405,1010408,1010422,1010425,1010428</t>
  </si>
  <si>
    <t>5阶御之魂核</t>
  </si>
  <si>
    <t>1010343,1010346,1010349,1010403,1010406,1010409,1010423,1010426,1010429</t>
  </si>
  <si>
    <t>5阶魄之魂核</t>
  </si>
  <si>
    <t>1010344,1010347,1010350,1010404,1010407,1010410,1010424,1010427,1010430</t>
  </si>
  <si>
    <t>魂尊</t>
  </si>
  <si>
    <t>6阶</t>
  </si>
  <si>
    <t>6阶力之魂核</t>
  </si>
  <si>
    <t>1010442,1010445,1010448,1010502,1010505,1010508,1010522,1010525,1010528</t>
  </si>
  <si>
    <t>6阶御之魂核</t>
  </si>
  <si>
    <t>1010443,1010446,1010449,1010503,1010506,1010509,1010523,1010526,1010529</t>
  </si>
  <si>
    <t>6阶魄之魂核</t>
  </si>
  <si>
    <t>1010444,1010447,1010450,1010504,1010507,1010510,1010524,1010527,1010530</t>
  </si>
  <si>
    <t>魂尊+1</t>
  </si>
  <si>
    <t>7阶</t>
  </si>
  <si>
    <t>7阶力之魂核</t>
  </si>
  <si>
    <t>1010542,1010545,1010548,1010602,1010605,1010608,1010611,1010622,1010625,1010628,1010631</t>
  </si>
  <si>
    <t>7阶御之魂核</t>
  </si>
  <si>
    <t>1010543,1010546,1010549,1010603,1010606,1010609,1010612,1010623,1010626,1010629,1010632</t>
  </si>
  <si>
    <t>7阶魄之魂核</t>
  </si>
  <si>
    <t>1010544,1010547,1010550,1010604,1010607,1010610,1010613,1010624,1010627,1010630,1010633</t>
  </si>
  <si>
    <t>魂宗</t>
  </si>
  <si>
    <t>8阶</t>
  </si>
  <si>
    <t>8阶力之魂核</t>
  </si>
  <si>
    <t>knight_advance_stuff_10</t>
  </si>
  <si>
    <t>1010642,1010645,1010648,1010651,1010702,1010705,1010708,1010711,1010722,1010725,1010728,1010731</t>
  </si>
  <si>
    <t>8阶御之魂核</t>
  </si>
  <si>
    <t>knight_advance_stuff_11</t>
  </si>
  <si>
    <t>1010643,1010646,1010649,1010652,1010703,1010706,1010709,1010712,1010723,1010726,1010729,1010732</t>
  </si>
  <si>
    <t>8阶魄之魂核</t>
  </si>
  <si>
    <t>knight_advance_stuff_12</t>
  </si>
  <si>
    <t>1010644,1010647,1010650,1010653,1010704,1010707,1010710,1010713,1010724,1010727,1010730,1010733</t>
  </si>
  <si>
    <t>魂宗+1</t>
  </si>
  <si>
    <t>9阶</t>
  </si>
  <si>
    <t>9阶力之魂核</t>
  </si>
  <si>
    <t>1010742,1010745,1010748,1010751,1010802,1010805,1010808,1010811,1010822,1010825,1010828,1010831</t>
  </si>
  <si>
    <t>9阶御之魂核</t>
  </si>
  <si>
    <t>1010743,1010746,1010749,1010752,1010803,1010806,1010809,1010812,1010823,1010826,1010829,1010832</t>
  </si>
  <si>
    <t>9阶魄之魂核</t>
  </si>
  <si>
    <t>1010744,1010747,1010750,1010753,1010804,1010807,1010810,1010813,1010824,1010827,1010830,1010833</t>
  </si>
  <si>
    <t>魂王</t>
  </si>
  <si>
    <t>10阶</t>
  </si>
  <si>
    <t>10阶力之魂核</t>
  </si>
  <si>
    <t>1010842,1010845,1010848,1010851,1010902,1010905,1010908,1010911,1010922,1010925,1010928,1010931,1010942,1010945,1010948,1010951,1011002,1011005,1011008,1011011</t>
  </si>
  <si>
    <t>10阶御之魂核</t>
  </si>
  <si>
    <t>1010843,1010846,1010849,1010852,1010903,1010906,1010909,1010912,1010923,1010926,1010929,1010932,1010943,1010946,1010949,1010952,1011003,1011006,1011009,1011012</t>
  </si>
  <si>
    <t>10阶魄之魂核</t>
  </si>
  <si>
    <t>1010844,1010847,1010850,1010853,1010904,1010907,1010910,1010913,1010924,1010927,1010930,1010933,1010944,1010947,1010950,1010953,1011004,1011007,1011010,1011013</t>
  </si>
  <si>
    <t>魂王+1</t>
  </si>
  <si>
    <t>11阶</t>
  </si>
  <si>
    <t>11阶力之魂核</t>
  </si>
  <si>
    <t>1011022,1011025,1011028,1011031,1011042,1011045,1011048,1011051,3101,3104,3107,3110,3201,3204,3207,3210,3301,3304,3307,3310</t>
  </si>
  <si>
    <t>11阶御之魂核</t>
  </si>
  <si>
    <t>1011023,1011026,1011029,1011032,1011043,1011046,1011049,1011052,3102,3105,3108,3111,3202,3205,3208,3211,3302,3305,3308,3311</t>
  </si>
  <si>
    <t>11阶魄之魂核</t>
  </si>
  <si>
    <t>1011024,1011027,1011030,1011033,1011044,1011047,1011050,1011053,3103,3106,3109,3112,3203,3206,3209,3212,3303,3306,3309,3312</t>
  </si>
  <si>
    <t>魂帝</t>
  </si>
  <si>
    <t>12阶</t>
  </si>
  <si>
    <t>12阶力之魂核</t>
  </si>
  <si>
    <t>knight_advance_stuff_13</t>
  </si>
  <si>
    <t>3401,3404,3407,3410,3501,3504,3507,3510,3601,3604,3607,3610,3701,3704,3707,3710,3801,3804,3807,3810</t>
  </si>
  <si>
    <t>12阶御之魂核</t>
  </si>
  <si>
    <t>knight_advance_stuff_14</t>
  </si>
  <si>
    <t>3402,3405,3408,3411,3502,3505,3508,3511,3602,3605,3608,3611,3702,3705,3708,3711,3802,3805,3808,3811</t>
  </si>
  <si>
    <t>12阶魄之魂核</t>
  </si>
  <si>
    <t>knight_advance_stuff_15</t>
  </si>
  <si>
    <t>3403,3406,3409,3412,3503,3506,3509,3512,3603,3606,3609,3612,3703,3706,3709,3712,3803,3806,3809,3812</t>
  </si>
  <si>
    <t>魂帝+1</t>
  </si>
  <si>
    <t>13阶</t>
  </si>
  <si>
    <t>13阶力之魂核</t>
  </si>
  <si>
    <t>3901,3904,3907,3910,4001,4004,4007,4010,4101,4104,4107,4110,4201,4204,4207,4210</t>
  </si>
  <si>
    <t>13阶御之魂核</t>
  </si>
  <si>
    <t>3902,3905,3908,3911,4002,4005,4008,4011,4102,4105,4108,4111,4202,4205,4208,4211</t>
  </si>
  <si>
    <t>13阶魄之魂核</t>
  </si>
  <si>
    <t>3903,3906,3909,3912,4003,4006,4009,4012,4103,4106,4109,4112,4203,4206,4209,4212</t>
  </si>
  <si>
    <t>魂圣</t>
  </si>
  <si>
    <t>14阶</t>
  </si>
  <si>
    <t>14阶力之魂核</t>
  </si>
  <si>
    <t>4301,4304,4307,4310,4401,4404,4407,4410,4501,4504,4507,4510,4601,4604,4607,4610,4701,4704,4707,4710,4801,4804,4807,4810</t>
  </si>
  <si>
    <t>14阶御之魂核</t>
  </si>
  <si>
    <t>4302,4305,4308,4311,4402,4405,4408,4411,4502,4505,4508,4511,4602,4605,4608,4611,4702,4705,4708,4711,4802,4805,4808,4811</t>
  </si>
  <si>
    <t>14阶魄之魂核</t>
  </si>
  <si>
    <t>4303,4306,4309,4312,4403,4406,4409,4412,4503,4506,4509,4512,4603,4606,4609,4612,4703,4706,4709,4712,4803,4806,4809,4812</t>
  </si>
  <si>
    <t>魂圣+1</t>
  </si>
  <si>
    <t>15阶</t>
  </si>
  <si>
    <t>15阶力之魂核</t>
  </si>
  <si>
    <t>4901,4904,4907,4910,5001,5004,5007,5010,5101,5104,5107,5110</t>
  </si>
  <si>
    <t>15阶御之魂核</t>
  </si>
  <si>
    <t>4902,4905,4908,4911,5002,5005,5008,5011,5102,5105,5108,5111</t>
  </si>
  <si>
    <t>15阶魄之魂核</t>
  </si>
  <si>
    <t>4903,4906,4909,4912,5003,5006,5009,5012,5103,5106,5109,5112</t>
  </si>
  <si>
    <t>魂斗罗</t>
  </si>
  <si>
    <t>16阶</t>
  </si>
  <si>
    <t>16阶力之魂核</t>
  </si>
  <si>
    <t>knight_advance_stuff_16</t>
  </si>
  <si>
    <t>5201,5204,5207,5210,5301,5304,5307,5310,5401,5404,5407,5410,5501,5504,5507,5510,5601,5604,5607,5610</t>
  </si>
  <si>
    <t>16阶御之魂核</t>
  </si>
  <si>
    <t>knight_advance_stuff_17</t>
  </si>
  <si>
    <t>5202,5205,5208,5211,5302,5305,5308,5311,5402,5405,5408,5411,5502,5505,5508,5511,5602,5605,5608,5611</t>
  </si>
  <si>
    <t>16阶魄之魂核</t>
  </si>
  <si>
    <t>knight_advance_stuff_18</t>
  </si>
  <si>
    <t>5203,5206,5209,5212,5303,5306,5309,5312,5403,5406,5409,5412,5503,5506,5509,5512,5603,5606,5609,5612</t>
  </si>
  <si>
    <t>魂斗罗+1</t>
  </si>
  <si>
    <t>17阶</t>
  </si>
  <si>
    <t>17阶力之魂核</t>
  </si>
  <si>
    <t>5701,5704,5707,5710,5801,5804,5807,5810,5901,5904,5907,5910,6001,6004,6007,6010</t>
  </si>
  <si>
    <t>17阶御之魂核</t>
  </si>
  <si>
    <t>5702,5705,5708,5711,5802,5805,5808,5811,5902,5905,5908,5911,6002,6005,6008,6011</t>
  </si>
  <si>
    <t>17阶魄之魂核</t>
  </si>
  <si>
    <t>5703,5706,5709,5712,5803,5806,5809,5812,5903,5906,5909,5912,6003,6006,6009,6012</t>
  </si>
  <si>
    <t>封号斗罗</t>
  </si>
  <si>
    <t>18阶</t>
  </si>
  <si>
    <t>18阶力之魂核</t>
  </si>
  <si>
    <t>6101,6104,6107,6110,6201,6204,6207,6210,6301,6304,6307,6310,6401,6404,6407,6410,6501,6504,6507,6510,6601,6604,6607,6610</t>
  </si>
  <si>
    <t>18阶御之魂核</t>
  </si>
  <si>
    <t>6102,6105,6108,6111,6202,6205,6208,6211,6302,6305,6308,6311,6402,6405,6408,6411,6502,6505,6508,6511,6602,6605,6608,6611</t>
  </si>
  <si>
    <t>18阶魄之魂核</t>
  </si>
  <si>
    <t>6103,6106,6109,6112,6203,6206,6209,6212,6303,6306,6309,6312,6403,6406,6409,6412,6503,6506,6509,6512,6603,6606,6609,6612</t>
  </si>
  <si>
    <t>封号斗罗+1</t>
  </si>
  <si>
    <t>19阶</t>
  </si>
  <si>
    <t>19阶力之魂核</t>
  </si>
  <si>
    <t>6701,6704,6707,6710,6801,6804,6807,6810,6901,6904,6907,6910,7001,7004,7007,7010,7101,7104,7107,7110,7201,7204,7207,7210,7301,7304,7307,7310,7401,7404,7407,7410,7501,7504,7507,7510,7601,7604,7607,7610,7701,7704,7707,7710,7801,7804,7807,7810</t>
  </si>
  <si>
    <t>19阶御之魂核</t>
  </si>
  <si>
    <t>6702,6705,6708,6711,6802,6805,6808,6811,6902,6905,6908,6911,7002,7005,7008,7011,7102,7105,7108,7111,7202,7205,7208,7211,7302,7305,7308,7311,7402,7405,7408,7411,7502,7505,7508,7511,7602,7605,7608,7611,7702,7705,7708,7711,7802,7805,7808,7811</t>
  </si>
  <si>
    <t>19阶魄之魂核</t>
  </si>
  <si>
    <t>6703,6706,6709,6712,6803,6806,6809,6812,6903,6906,6909,6912,7003,7006,7009,7012,7103,7106,7109,7112,7203,7206,7209,7212,7303,7306,7309,7312,7403,7406,7409,7412,7503,7506,7509,7512,7603,7606,7609,7612,7703,7706,7709,7712,7803,7806,7809,7812</t>
  </si>
  <si>
    <t>小阶段数</t>
  </si>
  <si>
    <t>级数进度UI样式</t>
  </si>
  <si>
    <t>阶位图标</t>
  </si>
  <si>
    <t>阶位名称</t>
  </si>
  <si>
    <t>class_num</t>
  </si>
  <si>
    <r>
      <rPr>
        <sz val="10"/>
        <color rgb="FF000000"/>
        <rFont val="宋体"/>
        <charset val="134"/>
      </rPr>
      <t>class</t>
    </r>
    <r>
      <rPr>
        <sz val="10"/>
        <color rgb="FF000000"/>
        <rFont val="宋体"/>
        <charset val="134"/>
      </rPr>
      <t>_</t>
    </r>
    <r>
      <rPr>
        <sz val="10"/>
        <color rgb="FF000000"/>
        <rFont val="宋体"/>
        <charset val="134"/>
      </rPr>
      <t>ui</t>
    </r>
  </si>
  <si>
    <t>advance_stage_image</t>
  </si>
  <si>
    <t>advance_stage_name</t>
  </si>
  <si>
    <t>aa_1</t>
  </si>
  <si>
    <t>aa_2</t>
  </si>
  <si>
    <t>aa_3</t>
  </si>
  <si>
    <t>aa_4</t>
  </si>
  <si>
    <t>aa_5</t>
  </si>
  <si>
    <t>aa_6</t>
  </si>
  <si>
    <t>aa_7</t>
  </si>
  <si>
    <t>aa_8</t>
  </si>
  <si>
    <t>aa_9</t>
  </si>
  <si>
    <t>aa_10</t>
  </si>
  <si>
    <t>knight,point</t>
  </si>
  <si>
    <t>knight</t>
  </si>
  <si>
    <t>强攻</t>
  </si>
  <si>
    <t>敏弓</t>
  </si>
  <si>
    <t>唯一id</t>
  </si>
  <si>
    <t>递增节点</t>
  </si>
  <si>
    <t>星星类型</t>
  </si>
  <si>
    <t>星级</t>
  </si>
  <si>
    <t>进化阶段</t>
  </si>
  <si>
    <t>星级节点</t>
  </si>
  <si>
    <t>升星限制</t>
  </si>
  <si>
    <t>魂环样式</t>
  </si>
  <si>
    <t>技能提升</t>
  </si>
  <si>
    <t>攻击ID</t>
  </si>
  <si>
    <t>必杀技ID</t>
  </si>
  <si>
    <t>真身普攻ID</t>
  </si>
  <si>
    <t>真身必杀技ID</t>
  </si>
  <si>
    <t>普攻提升说明</t>
  </si>
  <si>
    <t>必杀提升说明</t>
  </si>
  <si>
    <t>真身普攻提升说明</t>
  </si>
  <si>
    <t>真身必杀提升说明</t>
  </si>
  <si>
    <t>特殊普攻ID</t>
  </si>
  <si>
    <t>特殊真身普攻ID</t>
  </si>
  <si>
    <t>变身技ID</t>
  </si>
  <si>
    <t>变身前大招消耗</t>
  </si>
  <si>
    <t>变身后大招消耗</t>
  </si>
  <si>
    <t>大招技能CD</t>
  </si>
  <si>
    <t>升星技1</t>
  </si>
  <si>
    <t>升星技2</t>
  </si>
  <si>
    <t>升星技3</t>
  </si>
  <si>
    <t>升星技4</t>
  </si>
  <si>
    <t>升星技5</t>
  </si>
  <si>
    <t>额外被动</t>
  </si>
  <si>
    <t>获得天赋点数量</t>
  </si>
  <si>
    <t>升星消耗碎片数量</t>
  </si>
  <si>
    <t>属性1</t>
  </si>
  <si>
    <t>属性1数值（增加值）</t>
  </si>
  <si>
    <t>属性2</t>
  </si>
  <si>
    <t>属性2数值（增加值）</t>
  </si>
  <si>
    <t>属性3</t>
  </si>
  <si>
    <t>属性3数值（增加值）</t>
  </si>
  <si>
    <t>属性4</t>
  </si>
  <si>
    <t>属性4数值（增加值）</t>
  </si>
  <si>
    <t>属性5</t>
  </si>
  <si>
    <t>属性5数值（增加值）</t>
  </si>
  <si>
    <t>属性6</t>
  </si>
  <si>
    <t>属性6数值（增加值）</t>
  </si>
  <si>
    <t>防御</t>
  </si>
  <si>
    <t>控制</t>
  </si>
  <si>
    <t>辅助</t>
  </si>
  <si>
    <t>point</t>
  </si>
  <si>
    <t>star_type</t>
  </si>
  <si>
    <t>evol_level</t>
  </si>
  <si>
    <t>node</t>
  </si>
  <si>
    <t>limit_type</t>
  </si>
  <si>
    <t>limit_value</t>
  </si>
  <si>
    <t>ring_pic</t>
  </si>
  <si>
    <t>skill_upgrade_type</t>
  </si>
  <si>
    <t>attack_1</t>
  </si>
  <si>
    <t>skill_1</t>
  </si>
  <si>
    <t>attack_2</t>
  </si>
  <si>
    <t>skill_2</t>
  </si>
  <si>
    <t>attack_1_upgrade_des</t>
  </si>
  <si>
    <t>skill_1_upgrade_des</t>
  </si>
  <si>
    <t>attack_2_upgrade_des</t>
  </si>
  <si>
    <t>skill_2_upgrade_des</t>
  </si>
  <si>
    <t>special_attack_1</t>
  </si>
  <si>
    <t>special_attack_2</t>
  </si>
  <si>
    <t>skill_trans_change</t>
  </si>
  <si>
    <t>skill1_cost</t>
  </si>
  <si>
    <t>skill2_cost</t>
  </si>
  <si>
    <t>skill_cd</t>
  </si>
  <si>
    <t>skill_passive_1</t>
  </si>
  <si>
    <t>skill_passive_2</t>
  </si>
  <si>
    <t>skill_passive_3</t>
  </si>
  <si>
    <t>skill_passive_4</t>
  </si>
  <si>
    <t>skill_passive_5</t>
  </si>
  <si>
    <t>skill</t>
  </si>
  <si>
    <t>talent_num</t>
  </si>
  <si>
    <t>attribute_type_4</t>
  </si>
  <si>
    <t>attribute_value_4</t>
  </si>
  <si>
    <t>attribute_type_5</t>
  </si>
  <si>
    <t>attribute_value_5</t>
  </si>
  <si>
    <t>attribute_type_6</t>
  </si>
  <si>
    <t>attribute_value_6</t>
  </si>
  <si>
    <t>职业索引</t>
  </si>
  <si>
    <t>1001101</t>
  </si>
  <si>
    <t>1001301</t>
  </si>
  <si>
    <t>100150</t>
  </si>
  <si>
    <t>1100001</t>
  </si>
  <si>
    <t>伤害倍率提高12%</t>
  </si>
  <si>
    <t>伤害倍率提高15%</t>
  </si>
  <si>
    <t>伤害倍率提高6%</t>
  </si>
  <si>
    <t>1001111</t>
  </si>
  <si>
    <t>1001311</t>
  </si>
  <si>
    <t>1001121</t>
  </si>
  <si>
    <t>1001321</t>
  </si>
  <si>
    <t>1001131</t>
  </si>
  <si>
    <t>1001331</t>
  </si>
  <si>
    <t>1002101</t>
  </si>
  <si>
    <t>1002301</t>
  </si>
  <si>
    <t>100250</t>
  </si>
  <si>
    <t>治疗倍率提高3%</t>
  </si>
  <si>
    <t>治疗倍率提高6%</t>
  </si>
  <si>
    <t>1002111</t>
  </si>
  <si>
    <t>1002311</t>
  </si>
  <si>
    <t>1002121</t>
  </si>
  <si>
    <t>1002321</t>
  </si>
  <si>
    <t>1002131</t>
  </si>
  <si>
    <t>1002331</t>
  </si>
  <si>
    <t>1003101</t>
  </si>
  <si>
    <t>1003301</t>
  </si>
  <si>
    <t>100350</t>
  </si>
  <si>
    <t>1100000</t>
  </si>
  <si>
    <t>1003111</t>
  </si>
  <si>
    <t>1003311</t>
  </si>
  <si>
    <t>1003121</t>
  </si>
  <si>
    <t>1003321</t>
  </si>
  <si>
    <t>1003131</t>
  </si>
  <si>
    <t>1003331</t>
  </si>
  <si>
    <t>1004101</t>
  </si>
  <si>
    <t>1004301</t>
  </si>
  <si>
    <t>100450</t>
  </si>
  <si>
    <t>1004111</t>
  </si>
  <si>
    <t>1004311</t>
  </si>
  <si>
    <t>1004121</t>
  </si>
  <si>
    <t>1004321</t>
  </si>
  <si>
    <t>1004131</t>
  </si>
  <si>
    <t>1004331</t>
  </si>
  <si>
    <t>1005101</t>
  </si>
  <si>
    <t>1005301</t>
  </si>
  <si>
    <t>100550</t>
  </si>
  <si>
    <t>1005111</t>
  </si>
  <si>
    <t>1005311</t>
  </si>
  <si>
    <t>1005121</t>
  </si>
  <si>
    <t>1005321</t>
  </si>
  <si>
    <t>1005131</t>
  </si>
  <si>
    <t>1005331</t>
  </si>
  <si>
    <t>1006101</t>
  </si>
  <si>
    <t>1006301</t>
  </si>
  <si>
    <t>100650</t>
  </si>
  <si>
    <t>伤害倍率提高9%</t>
  </si>
  <si>
    <t>1006111</t>
  </si>
  <si>
    <t>1006311</t>
  </si>
  <si>
    <t>1006121</t>
  </si>
  <si>
    <t>1006321</t>
  </si>
  <si>
    <t>1006131</t>
  </si>
  <si>
    <t>1006331</t>
  </si>
  <si>
    <t>1007101</t>
  </si>
  <si>
    <t>1007301</t>
  </si>
  <si>
    <t>100750</t>
  </si>
  <si>
    <t>1007111</t>
  </si>
  <si>
    <t>1007311</t>
  </si>
  <si>
    <t>1007121</t>
  </si>
  <si>
    <t>1007321</t>
  </si>
  <si>
    <t>1007131</t>
  </si>
  <si>
    <t>1007331</t>
  </si>
  <si>
    <t>1008101</t>
  </si>
  <si>
    <t>1008301</t>
  </si>
  <si>
    <t>100850</t>
  </si>
  <si>
    <t>1008111</t>
  </si>
  <si>
    <t>1008311</t>
  </si>
  <si>
    <t>1008121</t>
  </si>
  <si>
    <t>1008321</t>
  </si>
  <si>
    <t>1008131</t>
  </si>
  <si>
    <t>1008331</t>
  </si>
  <si>
    <t>1009101</t>
  </si>
  <si>
    <t>1009301</t>
  </si>
  <si>
    <t>100950</t>
  </si>
  <si>
    <t>1009111</t>
  </si>
  <si>
    <t>1009311</t>
  </si>
  <si>
    <t>1009121</t>
  </si>
  <si>
    <t>1009321</t>
  </si>
  <si>
    <t>1009131</t>
  </si>
  <si>
    <t>1009331</t>
  </si>
  <si>
    <t>1010101</t>
  </si>
  <si>
    <t>1010301</t>
  </si>
  <si>
    <t>101050</t>
  </si>
  <si>
    <t>1010111</t>
  </si>
  <si>
    <t>1010311</t>
  </si>
  <si>
    <t>1010121</t>
  </si>
  <si>
    <t>1010321</t>
  </si>
  <si>
    <t>1010131</t>
  </si>
  <si>
    <t>1010331</t>
  </si>
  <si>
    <t>1011101</t>
  </si>
  <si>
    <t>1011301</t>
  </si>
  <si>
    <t>101150</t>
  </si>
  <si>
    <t>1011111</t>
  </si>
  <si>
    <t>1011311</t>
  </si>
  <si>
    <t>1011121</t>
  </si>
  <si>
    <t>1011321</t>
  </si>
  <si>
    <t>1011131</t>
  </si>
  <si>
    <t>1011331</t>
  </si>
  <si>
    <t>2001101</t>
  </si>
  <si>
    <t>2001301</t>
  </si>
  <si>
    <t>200150</t>
  </si>
  <si>
    <t>1200100</t>
  </si>
  <si>
    <t>伤害倍率提高8%</t>
  </si>
  <si>
    <t>伤害倍率提高16%</t>
  </si>
  <si>
    <t>2001111</t>
  </si>
  <si>
    <t>2001311</t>
  </si>
  <si>
    <t>2001121</t>
  </si>
  <si>
    <t>2001321</t>
  </si>
  <si>
    <t>2001131</t>
  </si>
  <si>
    <t>2001331</t>
  </si>
  <si>
    <t>2002101</t>
  </si>
  <si>
    <t>2002301</t>
  </si>
  <si>
    <t>200250</t>
  </si>
  <si>
    <t>1200201</t>
  </si>
  <si>
    <t>2002111</t>
  </si>
  <si>
    <t>2002311</t>
  </si>
  <si>
    <t>1200202</t>
  </si>
  <si>
    <t>2002121</t>
  </si>
  <si>
    <t>2002321</t>
  </si>
  <si>
    <t>1200203</t>
  </si>
  <si>
    <t>2003101</t>
  </si>
  <si>
    <t>2003301</t>
  </si>
  <si>
    <t>200350</t>
  </si>
  <si>
    <t>1200301</t>
  </si>
  <si>
    <t>2003111</t>
  </si>
  <si>
    <t>2003311</t>
  </si>
  <si>
    <t>1200302</t>
  </si>
  <si>
    <t>2003121</t>
  </si>
  <si>
    <t>2003321</t>
  </si>
  <si>
    <t>1200303</t>
  </si>
  <si>
    <t>2003131</t>
  </si>
  <si>
    <t>2003331</t>
  </si>
  <si>
    <t>2004101</t>
  </si>
  <si>
    <t>2004301</t>
  </si>
  <si>
    <t>200450</t>
  </si>
  <si>
    <t>2004111</t>
  </si>
  <si>
    <t>2004311</t>
  </si>
  <si>
    <t>1200401</t>
  </si>
  <si>
    <t>2004121</t>
  </si>
  <si>
    <t>2004321</t>
  </si>
  <si>
    <t>1200402</t>
  </si>
  <si>
    <t>2004131</t>
  </si>
  <si>
    <t>2004331</t>
  </si>
  <si>
    <t>1200403</t>
  </si>
  <si>
    <t>2004141</t>
  </si>
  <si>
    <t>2004341</t>
  </si>
  <si>
    <t>2005101</t>
  </si>
  <si>
    <t>2005301</t>
  </si>
  <si>
    <t>200550</t>
  </si>
  <si>
    <t>伤害倍率提高20%</t>
  </si>
  <si>
    <t>1200501</t>
  </si>
  <si>
    <t>2005111</t>
  </si>
  <si>
    <t>2005311</t>
  </si>
  <si>
    <t>1200502</t>
  </si>
  <si>
    <t>2005121</t>
  </si>
  <si>
    <t>2005321</t>
  </si>
  <si>
    <t>1200503</t>
  </si>
  <si>
    <t>2005131</t>
  </si>
  <si>
    <t>2005331</t>
  </si>
  <si>
    <t>2006101</t>
  </si>
  <si>
    <t>2006301</t>
  </si>
  <si>
    <t>200650</t>
  </si>
  <si>
    <t>治疗倍率提高4%</t>
  </si>
  <si>
    <t>治疗倍率提高8%</t>
  </si>
  <si>
    <t>1200601</t>
  </si>
  <si>
    <t>2006111</t>
  </si>
  <si>
    <t>2006311</t>
  </si>
  <si>
    <t>1200602</t>
  </si>
  <si>
    <t>2006121</t>
  </si>
  <si>
    <t>2006321</t>
  </si>
  <si>
    <t>1200603</t>
  </si>
  <si>
    <t>2006131</t>
  </si>
  <si>
    <t>2006331</t>
  </si>
  <si>
    <t>2007101</t>
  </si>
  <si>
    <t>2007301</t>
  </si>
  <si>
    <t>200750</t>
  </si>
  <si>
    <t>1200701</t>
  </si>
  <si>
    <t>2007111</t>
  </si>
  <si>
    <t>2007311</t>
  </si>
  <si>
    <t>2007321</t>
  </si>
  <si>
    <t>1200702</t>
  </si>
  <si>
    <t>2007121</t>
  </si>
  <si>
    <t>2007331</t>
  </si>
  <si>
    <t>1200703</t>
  </si>
  <si>
    <t>2007131</t>
  </si>
  <si>
    <t>2007341</t>
  </si>
  <si>
    <t>2008101</t>
  </si>
  <si>
    <t>2008301</t>
  </si>
  <si>
    <t>200850</t>
  </si>
  <si>
    <t>1200801</t>
  </si>
  <si>
    <t>2008111</t>
  </si>
  <si>
    <t>2008311</t>
  </si>
  <si>
    <t>1200802</t>
  </si>
  <si>
    <t>2008121</t>
  </si>
  <si>
    <t>2008321</t>
  </si>
  <si>
    <t>1200803</t>
  </si>
  <si>
    <t>2008131</t>
  </si>
  <si>
    <t>2008331</t>
  </si>
  <si>
    <t>2009101</t>
  </si>
  <si>
    <t>2009301</t>
  </si>
  <si>
    <t>200950</t>
  </si>
  <si>
    <t>2009111</t>
  </si>
  <si>
    <t>2009311</t>
  </si>
  <si>
    <t>1200901</t>
  </si>
  <si>
    <t>2009121</t>
  </si>
  <si>
    <t>2009321</t>
  </si>
  <si>
    <t>1200902</t>
  </si>
  <si>
    <t>2009131</t>
  </si>
  <si>
    <t>2009331</t>
  </si>
  <si>
    <t>1200903</t>
  </si>
  <si>
    <t>2009141</t>
  </si>
  <si>
    <t>2009341</t>
  </si>
  <si>
    <t>2010101</t>
  </si>
  <si>
    <t>2010301</t>
  </si>
  <si>
    <t>201050</t>
  </si>
  <si>
    <t>1201001</t>
  </si>
  <si>
    <t>2010111</t>
  </si>
  <si>
    <t>2010311</t>
  </si>
  <si>
    <t>1201002</t>
  </si>
  <si>
    <t>2010121</t>
  </si>
  <si>
    <t>2010321</t>
  </si>
  <si>
    <t>1201003</t>
  </si>
  <si>
    <t>2010131</t>
  </si>
  <si>
    <t>2010331</t>
  </si>
  <si>
    <t>2012101</t>
  </si>
  <si>
    <t>2012301</t>
  </si>
  <si>
    <t>201250</t>
  </si>
  <si>
    <t>1201201</t>
  </si>
  <si>
    <t>2012111</t>
  </si>
  <si>
    <t>2012311</t>
  </si>
  <si>
    <t>1201202</t>
  </si>
  <si>
    <t>2012121</t>
  </si>
  <si>
    <t>2012321</t>
  </si>
  <si>
    <t>1201203</t>
  </si>
  <si>
    <t>2012131</t>
  </si>
  <si>
    <t>2013101</t>
  </si>
  <si>
    <t>2013301</t>
  </si>
  <si>
    <t>201350</t>
  </si>
  <si>
    <t>1201301</t>
  </si>
  <si>
    <t>2013111</t>
  </si>
  <si>
    <t>2013311</t>
  </si>
  <si>
    <t>1201302</t>
  </si>
  <si>
    <t>2013121</t>
  </si>
  <si>
    <t>2013321</t>
  </si>
  <si>
    <t>1201303</t>
  </si>
  <si>
    <t>2013131</t>
  </si>
  <si>
    <t>2013331</t>
  </si>
  <si>
    <t>2014101</t>
  </si>
  <si>
    <t>2014301</t>
  </si>
  <si>
    <t>201450</t>
  </si>
  <si>
    <t>1201401</t>
  </si>
  <si>
    <t>2014111</t>
  </si>
  <si>
    <t>2014311</t>
  </si>
  <si>
    <t>1201402</t>
  </si>
  <si>
    <t>2014121</t>
  </si>
  <si>
    <t>2014321</t>
  </si>
  <si>
    <t>1201403</t>
  </si>
  <si>
    <t>2014131</t>
  </si>
  <si>
    <t>2014331</t>
  </si>
  <si>
    <t>2015101</t>
  </si>
  <si>
    <t>2015301</t>
  </si>
  <si>
    <t>201550</t>
  </si>
  <si>
    <t>1201501</t>
  </si>
  <si>
    <t>2015111</t>
  </si>
  <si>
    <t>2015311</t>
  </si>
  <si>
    <t>1201502</t>
  </si>
  <si>
    <t>2015121</t>
  </si>
  <si>
    <t>2015321</t>
  </si>
  <si>
    <t>1201503</t>
  </si>
  <si>
    <t>2015131</t>
  </si>
  <si>
    <t>2015331</t>
  </si>
  <si>
    <t>2016101</t>
  </si>
  <si>
    <t>2016301</t>
  </si>
  <si>
    <t>201650</t>
  </si>
  <si>
    <t>1201601</t>
  </si>
  <si>
    <t>2016111</t>
  </si>
  <si>
    <t>2016311</t>
  </si>
  <si>
    <t>1201602</t>
  </si>
  <si>
    <t>2016121</t>
  </si>
  <si>
    <t>2016321</t>
  </si>
  <si>
    <t>1201603</t>
  </si>
  <si>
    <t>2016131</t>
  </si>
  <si>
    <t>2016331</t>
  </si>
  <si>
    <t>2017101</t>
  </si>
  <si>
    <t>2017301</t>
  </si>
  <si>
    <t>201750</t>
  </si>
  <si>
    <t>2017111</t>
  </si>
  <si>
    <t>2017311</t>
  </si>
  <si>
    <t>1201701</t>
  </si>
  <si>
    <t>2017121</t>
  </si>
  <si>
    <t>2017321</t>
  </si>
  <si>
    <t>1201702</t>
  </si>
  <si>
    <t>2017131</t>
  </si>
  <si>
    <t>2017331</t>
  </si>
  <si>
    <t>1201703</t>
  </si>
  <si>
    <t>2017141</t>
  </si>
  <si>
    <t>2017341</t>
  </si>
  <si>
    <t>3001101</t>
  </si>
  <si>
    <t>3001301</t>
  </si>
  <si>
    <t>300150</t>
  </si>
  <si>
    <t>伤害倍率提高10%</t>
  </si>
  <si>
    <t>5,3,40</t>
  </si>
  <si>
    <t>3001111</t>
  </si>
  <si>
    <t>3001311</t>
  </si>
  <si>
    <t>5,6,40</t>
  </si>
  <si>
    <t>3001121</t>
  </si>
  <si>
    <t>3001321</t>
  </si>
  <si>
    <t>3001131</t>
  </si>
  <si>
    <t>3001331</t>
  </si>
  <si>
    <t>3002101</t>
  </si>
  <si>
    <t>3002301</t>
  </si>
  <si>
    <t>300250</t>
  </si>
  <si>
    <t>1300204,1300205</t>
  </si>
  <si>
    <t>伤害倍率提高30%</t>
  </si>
  <si>
    <t>3002111</t>
  </si>
  <si>
    <t>3002311</t>
  </si>
  <si>
    <t>3002121</t>
  </si>
  <si>
    <t>3002321</t>
  </si>
  <si>
    <t>3002131</t>
  </si>
  <si>
    <t>3002331</t>
  </si>
  <si>
    <t>3003101</t>
  </si>
  <si>
    <t>3003301</t>
  </si>
  <si>
    <t>300350</t>
  </si>
  <si>
    <t>1300300</t>
  </si>
  <si>
    <t>1300301</t>
  </si>
  <si>
    <t>3003111</t>
  </si>
  <si>
    <t>3003311</t>
  </si>
  <si>
    <t>3003121</t>
  </si>
  <si>
    <t>3003321</t>
  </si>
  <si>
    <t>1300302</t>
  </si>
  <si>
    <t>3003131</t>
  </si>
  <si>
    <t>3003331</t>
  </si>
  <si>
    <t>1300303</t>
  </si>
  <si>
    <t>3003141</t>
  </si>
  <si>
    <t>3003341</t>
  </si>
  <si>
    <t>3004101</t>
  </si>
  <si>
    <t>3004301</t>
  </si>
  <si>
    <t>300450</t>
  </si>
  <si>
    <t>1300401</t>
  </si>
  <si>
    <t>3004111</t>
  </si>
  <si>
    <t>3004311</t>
  </si>
  <si>
    <t>1300402</t>
  </si>
  <si>
    <t>3004121</t>
  </si>
  <si>
    <t>3004321</t>
  </si>
  <si>
    <t>1300403</t>
  </si>
  <si>
    <t>3005101</t>
  </si>
  <si>
    <t>3005301</t>
  </si>
  <si>
    <t>300550</t>
  </si>
  <si>
    <t>1300500</t>
  </si>
  <si>
    <t>治疗倍率提高5%</t>
  </si>
  <si>
    <t>1300501</t>
  </si>
  <si>
    <t>3005111</t>
  </si>
  <si>
    <t>3005311</t>
  </si>
  <si>
    <t>1300502</t>
  </si>
  <si>
    <t>3005121</t>
  </si>
  <si>
    <t>3005321</t>
  </si>
  <si>
    <t>1300503</t>
  </si>
  <si>
    <t>3005131</t>
  </si>
  <si>
    <t>3005331</t>
  </si>
  <si>
    <t>3006101</t>
  </si>
  <si>
    <t>3006301</t>
  </si>
  <si>
    <t>300650</t>
  </si>
  <si>
    <t>1300600</t>
  </si>
  <si>
    <t>3006311</t>
  </si>
  <si>
    <t>1300601</t>
  </si>
  <si>
    <t>3006111</t>
  </si>
  <si>
    <t>3006321</t>
  </si>
  <si>
    <t>1300602</t>
  </si>
  <si>
    <t>3006121</t>
  </si>
  <si>
    <t>3006331</t>
  </si>
  <si>
    <t>1300603</t>
  </si>
  <si>
    <t>3006131</t>
  </si>
  <si>
    <t>3006341</t>
  </si>
  <si>
    <t>3007101</t>
  </si>
  <si>
    <t>3007301</t>
  </si>
  <si>
    <t>300750</t>
  </si>
  <si>
    <t>1300700</t>
  </si>
  <si>
    <t>3007111</t>
  </si>
  <si>
    <t>3007311</t>
  </si>
  <si>
    <t>1300701</t>
  </si>
  <si>
    <t>3007121</t>
  </si>
  <si>
    <t>3007321</t>
  </si>
  <si>
    <t>1300702</t>
  </si>
  <si>
    <t>3007131</t>
  </si>
  <si>
    <t>3007331</t>
  </si>
  <si>
    <t>1300703</t>
  </si>
  <si>
    <t>3007141</t>
  </si>
  <si>
    <t>3007341</t>
  </si>
  <si>
    <t>3008101</t>
  </si>
  <si>
    <t>3008301</t>
  </si>
  <si>
    <t>300850</t>
  </si>
  <si>
    <t>1300801</t>
  </si>
  <si>
    <t>3008111</t>
  </si>
  <si>
    <t>3008311</t>
  </si>
  <si>
    <t>1300802</t>
  </si>
  <si>
    <t>3008121</t>
  </si>
  <si>
    <t>3008321</t>
  </si>
  <si>
    <t>3008131</t>
  </si>
  <si>
    <t>3008331</t>
  </si>
  <si>
    <t>1300803</t>
  </si>
  <si>
    <t>3008141</t>
  </si>
  <si>
    <t>3008341</t>
  </si>
  <si>
    <t>3009101</t>
  </si>
  <si>
    <t>3009301</t>
  </si>
  <si>
    <t>300950</t>
  </si>
  <si>
    <t>1300900</t>
  </si>
  <si>
    <t>1300901</t>
  </si>
  <si>
    <t>3009111</t>
  </si>
  <si>
    <t>3009311</t>
  </si>
  <si>
    <t>1300902</t>
  </si>
  <si>
    <t>3009121</t>
  </si>
  <si>
    <t>3009321</t>
  </si>
  <si>
    <t>1300903</t>
  </si>
  <si>
    <t>3009131</t>
  </si>
  <si>
    <t>3009331</t>
  </si>
  <si>
    <t>301010</t>
  </si>
  <si>
    <t>301020</t>
  </si>
  <si>
    <t>3010101</t>
  </si>
  <si>
    <t>3010301</t>
  </si>
  <si>
    <t>301021</t>
  </si>
  <si>
    <t>伤害量提升10%</t>
  </si>
  <si>
    <t>301011</t>
  </si>
  <si>
    <t>3010111</t>
  </si>
  <si>
    <t>3010311</t>
  </si>
  <si>
    <t>3010121</t>
  </si>
  <si>
    <t>3010321</t>
  </si>
  <si>
    <t>伤害量提升15%</t>
  </si>
  <si>
    <t>3010131</t>
  </si>
  <si>
    <t>3010331</t>
  </si>
  <si>
    <t>3010141</t>
  </si>
  <si>
    <t>3010341</t>
  </si>
  <si>
    <t>301110</t>
  </si>
  <si>
    <t>301120</t>
  </si>
  <si>
    <t>301130</t>
  </si>
  <si>
    <t>301140</t>
  </si>
  <si>
    <t>3011101</t>
  </si>
  <si>
    <t>3011301</t>
  </si>
  <si>
    <t>301121</t>
  </si>
  <si>
    <t>301141</t>
  </si>
  <si>
    <t>伤害量提升20%</t>
  </si>
  <si>
    <t>301111</t>
  </si>
  <si>
    <t>301131</t>
  </si>
  <si>
    <t>3011111</t>
  </si>
  <si>
    <t>3011311</t>
  </si>
  <si>
    <t>301122</t>
  </si>
  <si>
    <t>301142</t>
  </si>
  <si>
    <t>伤害量提升25%</t>
  </si>
  <si>
    <t>301112</t>
  </si>
  <si>
    <t>301132</t>
  </si>
  <si>
    <t>3011121</t>
  </si>
  <si>
    <t>3011321</t>
  </si>
  <si>
    <t>301123</t>
  </si>
  <si>
    <t>301143</t>
  </si>
  <si>
    <t>301113</t>
  </si>
  <si>
    <t>301133</t>
  </si>
  <si>
    <t>3011131</t>
  </si>
  <si>
    <t>3011331</t>
  </si>
  <si>
    <t>301124</t>
  </si>
  <si>
    <t>301144</t>
  </si>
  <si>
    <t>301210</t>
  </si>
  <si>
    <t>301220</t>
  </si>
  <si>
    <t>301230</t>
  </si>
  <si>
    <t>301240</t>
  </si>
  <si>
    <t>3012101</t>
  </si>
  <si>
    <t>3012301</t>
  </si>
  <si>
    <t>1301200</t>
  </si>
  <si>
    <t>301221</t>
  </si>
  <si>
    <t>301241</t>
  </si>
  <si>
    <t>治疗量提升5%</t>
  </si>
  <si>
    <t>治疗量提升10%</t>
  </si>
  <si>
    <t>301211</t>
  </si>
  <si>
    <t>301231</t>
  </si>
  <si>
    <t>治疗倍率提高10%</t>
  </si>
  <si>
    <t>3012111</t>
  </si>
  <si>
    <t>3012311</t>
  </si>
  <si>
    <t>301222</t>
  </si>
  <si>
    <t>301242</t>
  </si>
  <si>
    <t>301212</t>
  </si>
  <si>
    <t>301232</t>
  </si>
  <si>
    <t>3012121</t>
  </si>
  <si>
    <t>3012321</t>
  </si>
  <si>
    <t>301223</t>
  </si>
  <si>
    <t>301243</t>
  </si>
  <si>
    <t>301213</t>
  </si>
  <si>
    <t>301233</t>
  </si>
  <si>
    <t>3012131</t>
  </si>
  <si>
    <t>3012331</t>
  </si>
  <si>
    <t>301224</t>
  </si>
  <si>
    <t>301244</t>
  </si>
  <si>
    <t>301310</t>
  </si>
  <si>
    <t>301320</t>
  </si>
  <si>
    <t>301330</t>
  </si>
  <si>
    <t>301340</t>
  </si>
  <si>
    <t>3013101</t>
  </si>
  <si>
    <t>3013301</t>
  </si>
  <si>
    <t>1301300</t>
  </si>
  <si>
    <t>301321</t>
  </si>
  <si>
    <t>301341</t>
  </si>
  <si>
    <t>301311</t>
  </si>
  <si>
    <t>301331</t>
  </si>
  <si>
    <t>3013111</t>
  </si>
  <si>
    <t>3013311</t>
  </si>
  <si>
    <t>301322</t>
  </si>
  <si>
    <t>301342</t>
  </si>
  <si>
    <t>301312</t>
  </si>
  <si>
    <t>301332</t>
  </si>
  <si>
    <t>3013121</t>
  </si>
  <si>
    <t>3013321</t>
  </si>
  <si>
    <t>301323</t>
  </si>
  <si>
    <t>301343</t>
  </si>
  <si>
    <t>301313</t>
  </si>
  <si>
    <t>301333</t>
  </si>
  <si>
    <t>3013131</t>
  </si>
  <si>
    <t>3013331</t>
  </si>
  <si>
    <t>301324</t>
  </si>
  <si>
    <t>301344</t>
  </si>
  <si>
    <t>301410</t>
  </si>
  <si>
    <t>301420</t>
  </si>
  <si>
    <t>301430</t>
  </si>
  <si>
    <t>301440</t>
  </si>
  <si>
    <t>3014101</t>
  </si>
  <si>
    <t>3014301</t>
  </si>
  <si>
    <t>1301400</t>
  </si>
  <si>
    <t>301421</t>
  </si>
  <si>
    <t>301441</t>
  </si>
  <si>
    <t>301411</t>
  </si>
  <si>
    <t>301431</t>
  </si>
  <si>
    <t>3014111</t>
  </si>
  <si>
    <t>3014311</t>
  </si>
  <si>
    <t>3014121</t>
  </si>
  <si>
    <t>3014321</t>
  </si>
  <si>
    <t>301422</t>
  </si>
  <si>
    <t>301442</t>
  </si>
  <si>
    <t>3014131</t>
  </si>
  <si>
    <t>3014331</t>
  </si>
  <si>
    <t>301423</t>
  </si>
  <si>
    <t>301443</t>
  </si>
  <si>
    <t>3014141</t>
  </si>
  <si>
    <t>3014341</t>
  </si>
  <si>
    <t>301424</t>
  </si>
  <si>
    <t>301444</t>
  </si>
  <si>
    <t>301510</t>
  </si>
  <si>
    <t>301520</t>
  </si>
  <si>
    <t>301530</t>
  </si>
  <si>
    <t>301540</t>
  </si>
  <si>
    <t>3015101</t>
  </si>
  <si>
    <t>3015301</t>
  </si>
  <si>
    <t>301521</t>
  </si>
  <si>
    <t>301541</t>
  </si>
  <si>
    <t>301511</t>
  </si>
  <si>
    <t>301531</t>
  </si>
  <si>
    <t>3015111</t>
  </si>
  <si>
    <t>3015311</t>
  </si>
  <si>
    <t>301522</t>
  </si>
  <si>
    <t>301542</t>
  </si>
  <si>
    <t>301512</t>
  </si>
  <si>
    <t>301532</t>
  </si>
  <si>
    <t>3015121</t>
  </si>
  <si>
    <t>3015321</t>
  </si>
  <si>
    <t>301523</t>
  </si>
  <si>
    <t>301543</t>
  </si>
  <si>
    <t>301513</t>
  </si>
  <si>
    <t>301533</t>
  </si>
  <si>
    <t>3015131</t>
  </si>
  <si>
    <t>3015331</t>
  </si>
  <si>
    <t>301524</t>
  </si>
  <si>
    <t>301544</t>
  </si>
  <si>
    <t>301610</t>
  </si>
  <si>
    <t>301620</t>
  </si>
  <si>
    <t>301630</t>
  </si>
  <si>
    <t>301640</t>
  </si>
  <si>
    <t>3016101</t>
  </si>
  <si>
    <t>3016301</t>
  </si>
  <si>
    <t>1301600,1301604</t>
  </si>
  <si>
    <t>301621</t>
  </si>
  <si>
    <t>301641</t>
  </si>
  <si>
    <t>301611</t>
  </si>
  <si>
    <t>301631</t>
  </si>
  <si>
    <t>3016111</t>
  </si>
  <si>
    <t>3016311</t>
  </si>
  <si>
    <t>301622</t>
  </si>
  <si>
    <t>301642</t>
  </si>
  <si>
    <t>301612</t>
  </si>
  <si>
    <t>301632</t>
  </si>
  <si>
    <t>3016121</t>
  </si>
  <si>
    <t>3016321</t>
  </si>
  <si>
    <t>301613</t>
  </si>
  <si>
    <t>301633</t>
  </si>
  <si>
    <t>3016131</t>
  </si>
  <si>
    <t>3016331</t>
  </si>
  <si>
    <t>301710</t>
  </si>
  <si>
    <t>301730</t>
  </si>
  <si>
    <t>3017101</t>
  </si>
  <si>
    <t>3017301</t>
  </si>
  <si>
    <t>1301704</t>
  </si>
  <si>
    <t>1301705</t>
  </si>
  <si>
    <t>1301706</t>
  </si>
  <si>
    <t>301711</t>
  </si>
  <si>
    <t>301731</t>
  </si>
  <si>
    <t>3017111</t>
  </si>
  <si>
    <t>3017311</t>
  </si>
  <si>
    <t>1301707</t>
  </si>
  <si>
    <t>1301708</t>
  </si>
  <si>
    <t>301712</t>
  </si>
  <si>
    <t>301732</t>
  </si>
  <si>
    <t>3017121</t>
  </si>
  <si>
    <t>3017321</t>
  </si>
  <si>
    <t>1301709</t>
  </si>
  <si>
    <t>301713</t>
  </si>
  <si>
    <t>301733</t>
  </si>
  <si>
    <t>3017131</t>
  </si>
  <si>
    <t>3017331</t>
  </si>
  <si>
    <t>301810</t>
  </si>
  <si>
    <t>301820</t>
  </si>
  <si>
    <t>301830</t>
  </si>
  <si>
    <t>301840</t>
  </si>
  <si>
    <t>3018101</t>
  </si>
  <si>
    <t>3018301</t>
  </si>
  <si>
    <t>301821</t>
  </si>
  <si>
    <t>301841</t>
  </si>
  <si>
    <t>301811</t>
  </si>
  <si>
    <t>301831</t>
  </si>
  <si>
    <t>3018111</t>
  </si>
  <si>
    <t>3018311</t>
  </si>
  <si>
    <t>301822</t>
  </si>
  <si>
    <t>301842</t>
  </si>
  <si>
    <t>301812</t>
  </si>
  <si>
    <t>301832</t>
  </si>
  <si>
    <t>3018121</t>
  </si>
  <si>
    <t>3018321</t>
  </si>
  <si>
    <t>301823</t>
  </si>
  <si>
    <t>301843</t>
  </si>
  <si>
    <t>301813</t>
  </si>
  <si>
    <t>301833</t>
  </si>
  <si>
    <t>3018131</t>
  </si>
  <si>
    <t>3018331</t>
  </si>
  <si>
    <t>301824</t>
  </si>
  <si>
    <t>301844</t>
  </si>
  <si>
    <t>301910</t>
  </si>
  <si>
    <t>301920</t>
  </si>
  <si>
    <t>3019101</t>
  </si>
  <si>
    <t>3019301</t>
  </si>
  <si>
    <t>1301900</t>
  </si>
  <si>
    <t>301921</t>
  </si>
  <si>
    <t>3019111</t>
  </si>
  <si>
    <t>3019311</t>
  </si>
  <si>
    <t>3019121</t>
  </si>
  <si>
    <t>3019321</t>
  </si>
  <si>
    <t>3019131</t>
  </si>
  <si>
    <t>3019331</t>
  </si>
  <si>
    <t>3019141</t>
  </si>
  <si>
    <t>3019341</t>
  </si>
  <si>
    <t>302010</t>
  </si>
  <si>
    <t>302020</t>
  </si>
  <si>
    <t>302030</t>
  </si>
  <si>
    <t>302040</t>
  </si>
  <si>
    <t>3020101</t>
  </si>
  <si>
    <t>3020301</t>
  </si>
  <si>
    <t>1302000,1302004</t>
  </si>
  <si>
    <t>302021</t>
  </si>
  <si>
    <t>302041</t>
  </si>
  <si>
    <t>302011</t>
  </si>
  <si>
    <t>302031</t>
  </si>
  <si>
    <t>3020111</t>
  </si>
  <si>
    <t>3020311</t>
  </si>
  <si>
    <t>302022</t>
  </si>
  <si>
    <t>302042</t>
  </si>
  <si>
    <t>302012</t>
  </si>
  <si>
    <t>302032</t>
  </si>
  <si>
    <t>3020121</t>
  </si>
  <si>
    <t>3020321</t>
  </si>
  <si>
    <t>3020131</t>
  </si>
  <si>
    <t>3020331</t>
  </si>
  <si>
    <t>302023</t>
  </si>
  <si>
    <t>302043</t>
  </si>
  <si>
    <t>3020141</t>
  </si>
  <si>
    <t>3020341</t>
  </si>
  <si>
    <t>302024</t>
  </si>
  <si>
    <t>302044</t>
  </si>
  <si>
    <t>302110</t>
  </si>
  <si>
    <t>302120</t>
  </si>
  <si>
    <t>3021101</t>
  </si>
  <si>
    <t>3021301</t>
  </si>
  <si>
    <t>302121</t>
  </si>
  <si>
    <t>302111</t>
  </si>
  <si>
    <t>3021111</t>
  </si>
  <si>
    <t>3021311</t>
  </si>
  <si>
    <t>3021121</t>
  </si>
  <si>
    <t>3021321</t>
  </si>
  <si>
    <t>3021131</t>
  </si>
  <si>
    <t>3021331</t>
  </si>
  <si>
    <t>3021141</t>
  </si>
  <si>
    <t>3021341</t>
  </si>
  <si>
    <t>302210</t>
  </si>
  <si>
    <t>302220</t>
  </si>
  <si>
    <t>302230</t>
  </si>
  <si>
    <t>302240</t>
  </si>
  <si>
    <t>3022101</t>
  </si>
  <si>
    <t>3022301</t>
  </si>
  <si>
    <t>1302200,1302204</t>
  </si>
  <si>
    <t>302221</t>
  </si>
  <si>
    <t>302241</t>
  </si>
  <si>
    <t>302211</t>
  </si>
  <si>
    <t>302231</t>
  </si>
  <si>
    <t>3022111</t>
  </si>
  <si>
    <t>3022311</t>
  </si>
  <si>
    <t>302222</t>
  </si>
  <si>
    <t>302242</t>
  </si>
  <si>
    <t>302212</t>
  </si>
  <si>
    <t>302232</t>
  </si>
  <si>
    <t>3022121</t>
  </si>
  <si>
    <t>3022321</t>
  </si>
  <si>
    <t>302223</t>
  </si>
  <si>
    <t>302243</t>
  </si>
  <si>
    <t>302213</t>
  </si>
  <si>
    <t>302233</t>
  </si>
  <si>
    <t>3022131</t>
  </si>
  <si>
    <t>3022331</t>
  </si>
  <si>
    <t>302224</t>
  </si>
  <si>
    <t>302244</t>
  </si>
  <si>
    <t>302310</t>
  </si>
  <si>
    <t>302320</t>
  </si>
  <si>
    <t>302330</t>
  </si>
  <si>
    <t>302340</t>
  </si>
  <si>
    <t>3023101</t>
  </si>
  <si>
    <t>3023301</t>
  </si>
  <si>
    <t>302321</t>
  </si>
  <si>
    <t>302341</t>
  </si>
  <si>
    <t>302311</t>
  </si>
  <si>
    <t>302331</t>
  </si>
  <si>
    <t>3023111</t>
  </si>
  <si>
    <t>3023311</t>
  </si>
  <si>
    <t>302322</t>
  </si>
  <si>
    <t>302342</t>
  </si>
  <si>
    <t>302312</t>
  </si>
  <si>
    <t>302332</t>
  </si>
  <si>
    <t>3023121</t>
  </si>
  <si>
    <t>3023321</t>
  </si>
  <si>
    <t>302323</t>
  </si>
  <si>
    <t>302343</t>
  </si>
  <si>
    <t>302313</t>
  </si>
  <si>
    <t>302333</t>
  </si>
  <si>
    <t>3023131</t>
  </si>
  <si>
    <t>3023331</t>
  </si>
  <si>
    <t>302324</t>
  </si>
  <si>
    <t>302344</t>
  </si>
  <si>
    <t>302410</t>
  </si>
  <si>
    <t>302420</t>
  </si>
  <si>
    <t>3024101</t>
  </si>
  <si>
    <t>3024301</t>
  </si>
  <si>
    <t>1302400</t>
  </si>
  <si>
    <t>302421</t>
  </si>
  <si>
    <t>3024111</t>
  </si>
  <si>
    <t>3024311</t>
  </si>
  <si>
    <t>3024121</t>
  </si>
  <si>
    <t>3024321</t>
  </si>
  <si>
    <t>3024131</t>
  </si>
  <si>
    <t>3024331</t>
  </si>
  <si>
    <t>3024141</t>
  </si>
  <si>
    <t>3024341</t>
  </si>
  <si>
    <t>302510</t>
  </si>
  <si>
    <t>302520</t>
  </si>
  <si>
    <t>302530</t>
  </si>
  <si>
    <t>302540</t>
  </si>
  <si>
    <t>3025101</t>
  </si>
  <si>
    <t>3025301</t>
  </si>
  <si>
    <t>1302500</t>
  </si>
  <si>
    <t>302521</t>
  </si>
  <si>
    <t>302541</t>
  </si>
  <si>
    <t>302511</t>
  </si>
  <si>
    <t>302531</t>
  </si>
  <si>
    <t>3025111</t>
  </si>
  <si>
    <t>3025311</t>
  </si>
  <si>
    <t>302522</t>
  </si>
  <si>
    <t>302542</t>
  </si>
  <si>
    <t>302512</t>
  </si>
  <si>
    <t>302532</t>
  </si>
  <si>
    <t>3025121</t>
  </si>
  <si>
    <t>3025321</t>
  </si>
  <si>
    <t>302523</t>
  </si>
  <si>
    <t>302543</t>
  </si>
  <si>
    <t>302513</t>
  </si>
  <si>
    <t>302533</t>
  </si>
  <si>
    <t>3025131</t>
  </si>
  <si>
    <t>3025331</t>
  </si>
  <si>
    <t>302524</t>
  </si>
  <si>
    <t>302544</t>
  </si>
  <si>
    <t>302610</t>
  </si>
  <si>
    <t>302620</t>
  </si>
  <si>
    <t>302640</t>
  </si>
  <si>
    <t>3026101</t>
  </si>
  <si>
    <t>3026301</t>
  </si>
  <si>
    <t>302621</t>
  </si>
  <si>
    <t>302641</t>
  </si>
  <si>
    <t>302611</t>
  </si>
  <si>
    <t>3026111</t>
  </si>
  <si>
    <t>3026311</t>
  </si>
  <si>
    <t>302612</t>
  </si>
  <si>
    <t>3026121</t>
  </si>
  <si>
    <t>3026321</t>
  </si>
  <si>
    <t>302622</t>
  </si>
  <si>
    <t>302642</t>
  </si>
  <si>
    <t>3026131</t>
  </si>
  <si>
    <t>3026331</t>
  </si>
  <si>
    <t>302623</t>
  </si>
  <si>
    <t>302643</t>
  </si>
  <si>
    <t>3026141</t>
  </si>
  <si>
    <t>3026341</t>
  </si>
  <si>
    <t>302624</t>
  </si>
  <si>
    <t>302644</t>
  </si>
  <si>
    <t>1302704,1302705</t>
  </si>
  <si>
    <t>3028101</t>
  </si>
  <si>
    <t>3028301</t>
  </si>
  <si>
    <t>3028111</t>
  </si>
  <si>
    <t>3028311</t>
  </si>
  <si>
    <t>3028121</t>
  </si>
  <si>
    <t>3028321</t>
  </si>
  <si>
    <t>3028131</t>
  </si>
  <si>
    <t>3028331</t>
  </si>
  <si>
    <t>3028141</t>
  </si>
  <si>
    <t>3028341</t>
  </si>
  <si>
    <t>3028151</t>
  </si>
  <si>
    <t>3028351</t>
  </si>
  <si>
    <t>3029101</t>
  </si>
  <si>
    <t>1302900,1302904</t>
  </si>
  <si>
    <t>3029111</t>
  </si>
  <si>
    <t>3029121</t>
  </si>
  <si>
    <t>3029131</t>
  </si>
  <si>
    <t>3030101</t>
  </si>
  <si>
    <t>3030301</t>
  </si>
  <si>
    <t>3030111</t>
  </si>
  <si>
    <t>3030311</t>
  </si>
  <si>
    <t>3030121</t>
  </si>
  <si>
    <t>3030321</t>
  </si>
  <si>
    <t>3030131</t>
  </si>
  <si>
    <t>3030331</t>
  </si>
  <si>
    <t>3032101</t>
  </si>
  <si>
    <t>3032301</t>
  </si>
  <si>
    <t>伤害量提升6%</t>
  </si>
  <si>
    <t>伤害量提升12%</t>
  </si>
  <si>
    <t>3032111</t>
  </si>
  <si>
    <t>3032311</t>
  </si>
  <si>
    <t>3032121</t>
  </si>
  <si>
    <t>3032321</t>
  </si>
  <si>
    <t>伤害量提升9%</t>
  </si>
  <si>
    <t>3032131</t>
  </si>
  <si>
    <t>3032331</t>
  </si>
  <si>
    <t>3032141</t>
  </si>
  <si>
    <t>3032341</t>
  </si>
  <si>
    <t>3032151</t>
  </si>
  <si>
    <t>3032351</t>
  </si>
  <si>
    <t/>
  </si>
  <si>
    <t>group,slot</t>
  </si>
  <si>
    <t>槽位</t>
  </si>
  <si>
    <t>魂环颜色</t>
  </si>
  <si>
    <t>魂环1</t>
  </si>
  <si>
    <t>魂环2</t>
  </si>
  <si>
    <t>魂环3</t>
  </si>
  <si>
    <t>group</t>
  </si>
  <si>
    <t>slot</t>
  </si>
  <si>
    <t>ring_1</t>
  </si>
  <si>
    <t>ring_2</t>
  </si>
  <si>
    <t>ring_3</t>
  </si>
  <si>
    <t>100级以后的部分暂时不读取了</t>
  </si>
  <si>
    <t>页签id</t>
  </si>
  <si>
    <t>页签名称</t>
  </si>
  <si>
    <t>icon</t>
  </si>
  <si>
    <t>功能id</t>
  </si>
  <si>
    <t>排序</t>
  </si>
  <si>
    <t>function_id</t>
  </si>
  <si>
    <t>sort</t>
  </si>
  <si>
    <t>修炼</t>
  </si>
  <si>
    <t>魂环</t>
  </si>
  <si>
    <t>ring</t>
  </si>
  <si>
    <t>魂骨</t>
  </si>
  <si>
    <t>equipment</t>
  </si>
  <si>
    <t>talent_group,knight_star_point</t>
  </si>
  <si>
    <t>天赋属性组</t>
  </si>
  <si>
    <t>魂师星级节点</t>
  </si>
  <si>
    <t>属性1类型</t>
  </si>
  <si>
    <t>每点属性值1</t>
  </si>
  <si>
    <t>加点次数上限</t>
  </si>
  <si>
    <t>属性推荐加点优先级1</t>
  </si>
  <si>
    <t>属性2类型</t>
  </si>
  <si>
    <t>每点属性值2</t>
  </si>
  <si>
    <t>属性推荐加点优先级2</t>
  </si>
  <si>
    <t>属性3类型</t>
  </si>
  <si>
    <t>每点属性值3</t>
  </si>
  <si>
    <t>属性推荐加点优先级3</t>
  </si>
  <si>
    <t>属性4类型</t>
  </si>
  <si>
    <t>每点属性值4</t>
  </si>
  <si>
    <t>属性推荐加点优先级4</t>
  </si>
  <si>
    <t>属性5类型</t>
  </si>
  <si>
    <t>每点属性值5</t>
  </si>
  <si>
    <t>属性推荐加点优先级5</t>
  </si>
  <si>
    <t>knight_star_point</t>
  </si>
  <si>
    <t>attribute_per_talent_1</t>
  </si>
  <si>
    <t>time_limit_1</t>
  </si>
  <si>
    <t>attribute_priority_1</t>
  </si>
  <si>
    <t>attribute_per_talent_2</t>
  </si>
  <si>
    <t>time_limit_2</t>
  </si>
  <si>
    <t>attribute_priority_2</t>
  </si>
  <si>
    <t>attribute_per_talent_3</t>
  </si>
  <si>
    <t>time_limit_3</t>
  </si>
  <si>
    <t>attribute_priority_3</t>
  </si>
  <si>
    <t>attribute_per_talent_4</t>
  </si>
  <si>
    <t>time_limit_4</t>
  </si>
  <si>
    <t>attribute_priority_4</t>
  </si>
  <si>
    <t>attribute_per_talent_5</t>
  </si>
  <si>
    <t>time_limit_5</t>
  </si>
  <si>
    <t>attribute_priority_5</t>
  </si>
  <si>
    <t>leader_skill_id,level</t>
  </si>
  <si>
    <t>leader_skill_id</t>
  </si>
  <si>
    <t>魂师指挥技id</t>
  </si>
  <si>
    <t>技能等级</t>
  </si>
  <si>
    <t>需要同系SSR星级总数（1升2读1）</t>
  </si>
  <si>
    <t>升级提升说明</t>
  </si>
  <si>
    <t>star_total_num</t>
  </si>
  <si>
    <t>passive_skill_id</t>
  </si>
  <si>
    <t>upgrade_des</t>
  </si>
  <si>
    <t>上阵魂师，攻防血+1%。</t>
  </si>
  <si>
    <t>上阵魂师，攻防血+2%。</t>
  </si>
  <si>
    <t>knight,sort</t>
  </si>
  <si>
    <t>所属魂师</t>
  </si>
  <si>
    <t>羁绊名称</t>
  </si>
  <si>
    <t>羁绊魂师</t>
  </si>
  <si>
    <t>羁绊效果描述</t>
  </si>
  <si>
    <t>增加属性1</t>
  </si>
  <si>
    <t>增加属性值1（增加值）</t>
  </si>
  <si>
    <t>增加属性2</t>
  </si>
  <si>
    <t>增加属性值2（增加值）</t>
  </si>
  <si>
    <t>bond_knight</t>
  </si>
  <si>
    <t>des</t>
  </si>
  <si>
    <t>昊天少主</t>
  </si>
  <si>
    <t>2012</t>
  </si>
  <si>
    <t>拥有魂师少年唐三，攻击+10%</t>
  </si>
  <si>
    <t>大献殷勤</t>
  </si>
  <si>
    <t>2010</t>
  </si>
  <si>
    <t>拥有魂师小舞，防御+10%</t>
  </si>
  <si>
    <t>护短爷孙</t>
  </si>
  <si>
    <t>2008</t>
  </si>
  <si>
    <t>拥有魂师泰坦，生命+10%</t>
  </si>
  <si>
    <t>为人师道</t>
  </si>
  <si>
    <t>3009</t>
  </si>
  <si>
    <t>拥有魂师弗兰德，攻击+10%</t>
  </si>
  <si>
    <t>创始成员</t>
  </si>
  <si>
    <t>3008</t>
  </si>
  <si>
    <t>拥有魂师赵无极，防御+10%</t>
  </si>
  <si>
    <t>师徒恩谊</t>
  </si>
  <si>
    <t>3006</t>
  </si>
  <si>
    <t>拥有魂师奥斯卡，生命+10%</t>
  </si>
  <si>
    <t>前辈楷模</t>
  </si>
  <si>
    <t>2004</t>
  </si>
  <si>
    <t>拥有魂师秦明，攻击+10%</t>
  </si>
  <si>
    <t>独狼魂师</t>
  </si>
  <si>
    <t>1009</t>
  </si>
  <si>
    <t>拥有魂师素云涛，防御+10%</t>
  </si>
  <si>
    <t>同窗好友</t>
  </si>
  <si>
    <t>1001</t>
  </si>
  <si>
    <t>信赖伙伴</t>
  </si>
  <si>
    <t>拥有魂师泰隆，攻击+10%</t>
  </si>
  <si>
    <t>后排同伴</t>
  </si>
  <si>
    <t>1005</t>
  </si>
  <si>
    <t>拥有魂师京灵，防御+10%</t>
  </si>
  <si>
    <t>可爱弟弟</t>
  </si>
  <si>
    <t>3004</t>
  </si>
  <si>
    <t>拥有魂师马红俊，生命+10%</t>
  </si>
  <si>
    <t>幽冥难测</t>
  </si>
  <si>
    <t>3018</t>
  </si>
  <si>
    <t>拥有魂师鬼魅，攻击+10%</t>
  </si>
  <si>
    <t>1004</t>
  </si>
  <si>
    <t>拥有魂师绛珠，防御+10%</t>
  </si>
  <si>
    <t>拥有魂师泰隆，生命+10%</t>
  </si>
  <si>
    <t>宿怨难消</t>
  </si>
  <si>
    <t>拥有魂师马红俊，攻击+10%</t>
  </si>
  <si>
    <t>猥琐梦魇</t>
  </si>
  <si>
    <t>拥有魂师少年唐三，防御+10%</t>
  </si>
  <si>
    <t>八段首杀</t>
  </si>
  <si>
    <t>拥有魂师少年小舞，生命+10%</t>
  </si>
  <si>
    <t>妄自尊大</t>
  </si>
  <si>
    <t>1008</t>
  </si>
  <si>
    <t>拥有魂师萧尘宇，攻击+10%</t>
  </si>
  <si>
    <t>天生克星</t>
  </si>
  <si>
    <t>幻境鬼影</t>
  </si>
  <si>
    <t>拥有魂师京灵，生命+10%</t>
  </si>
  <si>
    <t>学院老大</t>
  </si>
  <si>
    <t>拥有魂师少年小舞，攻击+10%</t>
  </si>
  <si>
    <t>初试身手</t>
  </si>
  <si>
    <t>诺丁师长</t>
  </si>
  <si>
    <t>2013</t>
  </si>
  <si>
    <t>拥有魂师玉小刚，生命+10%</t>
  </si>
  <si>
    <t>武魂觉醒</t>
  </si>
  <si>
    <t>1003</t>
  </si>
  <si>
    <t>拥有魂师黄远，防御+10%</t>
  </si>
  <si>
    <t>心生崇拜</t>
  </si>
  <si>
    <t>3016</t>
  </si>
  <si>
    <t>拥有魂师比比东，生命+10%</t>
  </si>
  <si>
    <t>同院共事</t>
  </si>
  <si>
    <t>拥有魂师时年，攻击+10%</t>
  </si>
  <si>
    <t>带队老师</t>
  </si>
  <si>
    <t>1007</t>
  </si>
  <si>
    <t>拥有魂师沈心水，防御+10%</t>
  </si>
  <si>
    <t>缩头乌龟</t>
  </si>
  <si>
    <t>拥有魂师赵无极，生命+10%</t>
  </si>
  <si>
    <t>幻境师徒</t>
  </si>
  <si>
    <t>拥有魂师沈心水，攻击+10%</t>
  </si>
  <si>
    <t>1010</t>
  </si>
  <si>
    <t>拥有魂师叶知秋，防御+10%</t>
  </si>
  <si>
    <t>阎王追命</t>
  </si>
  <si>
    <t>拥有魂师少年唐三，生命+10%</t>
  </si>
  <si>
    <t>蓝昊王师</t>
  </si>
  <si>
    <t>3029</t>
  </si>
  <si>
    <t>拥有魂师唐三，攻击+10%</t>
  </si>
  <si>
    <t>步步惊心</t>
  </si>
  <si>
    <t>3017</t>
  </si>
  <si>
    <t>拥有魂师千仞雪，防御+10%</t>
  </si>
  <si>
    <t>庇护有加</t>
  </si>
  <si>
    <t>3015</t>
  </si>
  <si>
    <t>拥有魂师独孤博，生命+10%</t>
  </si>
  <si>
    <t>龙虎之争</t>
  </si>
  <si>
    <t>3001</t>
  </si>
  <si>
    <t>拥有魂师戴沐白，攻击+10%</t>
  </si>
  <si>
    <t>宗门叔侄</t>
  </si>
  <si>
    <t>拥有魂师玉小刚，防御+10%</t>
  </si>
  <si>
    <t>战队恋人</t>
  </si>
  <si>
    <t>2002</t>
  </si>
  <si>
    <t>拥有魂师独孤雁，生命+10%</t>
  </si>
  <si>
    <t>碧磷一脉</t>
  </si>
  <si>
    <t>拥有魂师独孤博，攻击+10%</t>
  </si>
  <si>
    <t>毒物克制</t>
  </si>
  <si>
    <t>2001</t>
  </si>
  <si>
    <t>拥有魂师玉天恒，生命+10%</t>
  </si>
  <si>
    <t>舔犊情深</t>
  </si>
  <si>
    <t>2016</t>
  </si>
  <si>
    <t>拥有魂师龙公，攻击+10%</t>
  </si>
  <si>
    <t>蛇杖一脉</t>
  </si>
  <si>
    <t>2017</t>
  </si>
  <si>
    <t>拥有魂师蛇婆，防御+10%</t>
  </si>
  <si>
    <t>暗生情愫</t>
  </si>
  <si>
    <t>毕业学员</t>
  </si>
  <si>
    <t>后起之秀</t>
  </si>
  <si>
    <t>虚心请教</t>
  </si>
  <si>
    <t>唐门长老</t>
  </si>
  <si>
    <t>药毒双理</t>
  </si>
  <si>
    <t>拥有魂师独孤博，防御+10%</t>
  </si>
  <si>
    <t>攻防一体</t>
  </si>
  <si>
    <t>拥有魂师牛皋，生命+10%</t>
  </si>
  <si>
    <t>强势威逼</t>
  </si>
  <si>
    <t>3023</t>
  </si>
  <si>
    <t>拥有魂师呼延震，防御+10%</t>
  </si>
  <si>
    <t>力盾双雄</t>
  </si>
  <si>
    <t>敏之一族</t>
  </si>
  <si>
    <t>2009</t>
  </si>
  <si>
    <t>拥有魂师白沉香，防御+10%</t>
  </si>
  <si>
    <t>古怪知己</t>
  </si>
  <si>
    <t>2005</t>
  </si>
  <si>
    <t>拥有魂师杨无敌，生命+10%</t>
  </si>
  <si>
    <t>拥有魂师泰隆，防御+10%</t>
  </si>
  <si>
    <t>旧日之主</t>
  </si>
  <si>
    <t>3011</t>
  </si>
  <si>
    <t>拥有魂师唐昊，生命+10%</t>
  </si>
  <si>
    <t>欢喜冤家</t>
  </si>
  <si>
    <t>宗门表亲</t>
  </si>
  <si>
    <t>2007</t>
  </si>
  <si>
    <t>拥有魂师白鹤，生命+10%</t>
  </si>
  <si>
    <t>永恒约定</t>
  </si>
  <si>
    <t>母女之情</t>
  </si>
  <si>
    <t>3010</t>
  </si>
  <si>
    <t>拥有魂师柳二龙，防御+10%</t>
  </si>
  <si>
    <t>速如疾风</t>
  </si>
  <si>
    <t>3002</t>
  </si>
  <si>
    <t>拥有魂师朱竹清，生命+10%</t>
  </si>
  <si>
    <t>传道解惑</t>
  </si>
  <si>
    <t>铁匠父子</t>
  </si>
  <si>
    <t>得意弟子</t>
  </si>
  <si>
    <t>因缘爱侣</t>
  </si>
  <si>
    <t>黄金三角</t>
  </si>
  <si>
    <t>拥有魂师弗兰德，生命+10%</t>
  </si>
  <si>
    <t>兄弟阋墙</t>
  </si>
  <si>
    <t>青梅竹马</t>
  </si>
  <si>
    <t>2015</t>
  </si>
  <si>
    <t>拥有魂师朱竹云，防御+10%</t>
  </si>
  <si>
    <t>意外对手</t>
  </si>
  <si>
    <t>姊妹相争</t>
  </si>
  <si>
    <t>拥有魂师朱竹清，攻击+10%</t>
  </si>
  <si>
    <t>2014</t>
  </si>
  <si>
    <t>拥有魂师戴维斯，防御+10%</t>
  </si>
  <si>
    <t>2003</t>
  </si>
  <si>
    <t>拥有魂师孟依然，攻击+10%</t>
  </si>
  <si>
    <t>盖世龙蛇</t>
  </si>
  <si>
    <t>青睐有加</t>
  </si>
  <si>
    <t>拥有魂师龙公，防御+10%</t>
  </si>
  <si>
    <t>团队核心</t>
  </si>
  <si>
    <t>亲密伉俪</t>
  </si>
  <si>
    <t>拥有魂师朱竹清，防御+10%</t>
  </si>
  <si>
    <t>菊之青睐</t>
  </si>
  <si>
    <t>3019</t>
  </si>
  <si>
    <t>拥有魂师月关，生命+10%</t>
  </si>
  <si>
    <t>七怪一体</t>
  </si>
  <si>
    <t>3006,3004</t>
  </si>
  <si>
    <t>拥有魂师奥斯卡、马红俊，暴击伤害+10%</t>
  </si>
  <si>
    <t>欢喜伉俪</t>
  </si>
  <si>
    <t>信赖兄长</t>
  </si>
  <si>
    <t>拥有魂师唐三，防御+10%</t>
  </si>
  <si>
    <t>疾速强攻</t>
  </si>
  <si>
    <t>拥有魂师白沉香，生命+10%</t>
  </si>
  <si>
    <t>3028,3005</t>
  </si>
  <si>
    <t>拥有魂师小舞、宁荣荣，暴击伤害+10%</t>
  </si>
  <si>
    <t>竞赛强敌</t>
  </si>
  <si>
    <t>风之爱慕</t>
  </si>
  <si>
    <t>3007</t>
  </si>
  <si>
    <t>拥有魂师风笑天，防御+10%</t>
  </si>
  <si>
    <t>火系精英</t>
  </si>
  <si>
    <t>3022</t>
  </si>
  <si>
    <t>拥有魂师焱，生命+10%</t>
  </si>
  <si>
    <t>元素学院</t>
  </si>
  <si>
    <t>2001,3032</t>
  </si>
  <si>
    <t>拥有魂师玉天恒、水冰儿，抗暴+10%</t>
  </si>
  <si>
    <t>拥有魂师白沉香，攻击+10%</t>
  </si>
  <si>
    <t>邪火提纯</t>
  </si>
  <si>
    <t>人生偶像</t>
  </si>
  <si>
    <t>拥有魂师柳二龙，生命+10%</t>
  </si>
  <si>
    <t>3001,3006</t>
  </si>
  <si>
    <t>拥有魂师戴沐白、奥斯卡，效果命中+10%</t>
  </si>
  <si>
    <t>一往情深</t>
  </si>
  <si>
    <t>拥有魂师奥斯卡，攻击+10%</t>
  </si>
  <si>
    <t>挚爱独女</t>
  </si>
  <si>
    <t>3012</t>
  </si>
  <si>
    <t>拥有魂师宁风致，防御+10%</t>
  </si>
  <si>
    <t>九宝光彩</t>
  </si>
  <si>
    <t>拥有魂师唐三，生命+10%</t>
  </si>
  <si>
    <t>3028,3002</t>
  </si>
  <si>
    <t>拥有魂师小舞、朱竹清，效果命中+10%</t>
  </si>
  <si>
    <t>3005</t>
  </si>
  <si>
    <t>拥有魂师宁荣荣，攻击+10%</t>
  </si>
  <si>
    <t>学院损友</t>
  </si>
  <si>
    <t>拥有魂师马红俊，防御+10%</t>
  </si>
  <si>
    <t>魂师前辈</t>
  </si>
  <si>
    <t>1002</t>
  </si>
  <si>
    <t>拥有魂师邵鑫，生命+10%</t>
  </si>
  <si>
    <t>3001,3029</t>
  </si>
  <si>
    <t>拥有魂师戴沐白、唐三，治疗率+10%</t>
  </si>
  <si>
    <t>3003</t>
  </si>
  <si>
    <t>拥有魂师火舞，攻击+10%</t>
  </si>
  <si>
    <t>单挑劲敌</t>
  </si>
  <si>
    <t>风系前辈</t>
  </si>
  <si>
    <t>敏攻强者</t>
  </si>
  <si>
    <t>3002,3021</t>
  </si>
  <si>
    <t>拥有魂师朱竹清、邪月，效果命中+10%</t>
  </si>
  <si>
    <t>正副院长</t>
  </si>
  <si>
    <t>棘手新生</t>
  </si>
  <si>
    <t>江湖道义</t>
  </si>
  <si>
    <t>拥有魂师龙公，生命+10%</t>
  </si>
  <si>
    <t>极致力量</t>
  </si>
  <si>
    <t>2008,3011</t>
  </si>
  <si>
    <t>拥有魂师泰坦、唐昊，效果命中+10%</t>
  </si>
  <si>
    <t>悉心培养</t>
  </si>
  <si>
    <t>不忘初心</t>
  </si>
  <si>
    <t>寸步不让</t>
  </si>
  <si>
    <t>2013,3010</t>
  </si>
  <si>
    <t>拥有魂师玉小刚、柳二龙，效果抵抗+10%</t>
  </si>
  <si>
    <t>拥有魂师小舞，攻击+10%</t>
  </si>
  <si>
    <t>宗门晚辈</t>
  </si>
  <si>
    <t>拥有魂师玉天恒，防御+10%</t>
  </si>
  <si>
    <t>暴躁老师</t>
  </si>
  <si>
    <t>2013,3009</t>
  </si>
  <si>
    <t>拥有魂师玉小刚、弗兰德，暴击伤害+10%</t>
  </si>
  <si>
    <t>一生挚爱</t>
  </si>
  <si>
    <t>3024</t>
  </si>
  <si>
    <t>拥有魂师阿银，攻击+10%</t>
  </si>
  <si>
    <t>血脉故人</t>
  </si>
  <si>
    <t>3025</t>
  </si>
  <si>
    <t>拥有魂师唐月华，生命+10%</t>
  </si>
  <si>
    <t>2008,3008</t>
  </si>
  <si>
    <t>拥有魂师泰坦、赵无极，效果抵抗+10%</t>
  </si>
  <si>
    <t>倍加青睐</t>
  </si>
  <si>
    <t>拥有魂师奥斯卡，防御+10%</t>
  </si>
  <si>
    <t>合作伙伴</t>
  </si>
  <si>
    <t>擎天镇海</t>
  </si>
  <si>
    <t>3013,3014</t>
  </si>
  <si>
    <t>拥有魂师尘心、古榕，治疗率+10%</t>
  </si>
  <si>
    <t>宠溺有加</t>
  </si>
  <si>
    <t>另眼相看</t>
  </si>
  <si>
    <t>提携后辈</t>
  </si>
  <si>
    <t>3012,3014</t>
  </si>
  <si>
    <t>拥有魂师宁风致、古榕，效果抵抗+10%</t>
  </si>
  <si>
    <t>3012,3013</t>
  </si>
  <si>
    <t>拥有魂师宁风致、尘心，受治疗率+10%</t>
  </si>
  <si>
    <t>忘年之交</t>
  </si>
  <si>
    <t>拥有魂师独孤雁，防御+10%</t>
  </si>
  <si>
    <t>七彩斑斓</t>
  </si>
  <si>
    <t>宿敌恩怨</t>
  </si>
  <si>
    <t>3018,3019</t>
  </si>
  <si>
    <t>拥有魂师鬼魅、月关，效果命中+10%</t>
  </si>
  <si>
    <t>爱恨纠缠</t>
  </si>
  <si>
    <t>拥有魂师千仞雪，攻击+10%</t>
  </si>
  <si>
    <t>旧情难忘</t>
  </si>
  <si>
    <t>教皇传承</t>
  </si>
  <si>
    <t>3020</t>
  </si>
  <si>
    <t>拥有魂师胡列娜，生命+10%</t>
  </si>
  <si>
    <t>忠心下仆</t>
  </si>
  <si>
    <t>拥有魂师鬼魅、月关，抗暴+10%</t>
  </si>
  <si>
    <t>殿中双姝</t>
  </si>
  <si>
    <t>拥有魂师胡列娜，攻击+10%</t>
  </si>
  <si>
    <t>隐忍潜伏</t>
  </si>
  <si>
    <t>剑道之论</t>
  </si>
  <si>
    <t>3013</t>
  </si>
  <si>
    <t>拥有魂师尘心，生命+10%</t>
  </si>
  <si>
    <t>神位传人</t>
  </si>
  <si>
    <t>3016,3029</t>
  </si>
  <si>
    <t>拥有魂师唐三、比比东，暴击伤害+10%</t>
  </si>
  <si>
    <t>光暗相克</t>
  </si>
  <si>
    <t>倍加关照</t>
  </si>
  <si>
    <t>拥有魂师胡列娜，防御+10%</t>
  </si>
  <si>
    <t>往昔恩怨</t>
  </si>
  <si>
    <t>武魂长老</t>
  </si>
  <si>
    <t>3016,3019</t>
  </si>
  <si>
    <t>拥有魂师比比东、月关，效果抵抗+10%</t>
  </si>
  <si>
    <t>仙草奇缘</t>
  </si>
  <si>
    <t>3016,3018</t>
  </si>
  <si>
    <t>拥有魂师比比东、鬼魅，效果抵抗+10%</t>
  </si>
  <si>
    <t>情恨交织</t>
  </si>
  <si>
    <t>拥有魂师比比东，防御+10%</t>
  </si>
  <si>
    <t>备受照顾</t>
  </si>
  <si>
    <t>拥有魂师鬼魅，生命+10%</t>
  </si>
  <si>
    <t>黄金一代</t>
  </si>
  <si>
    <t>3021,3022</t>
  </si>
  <si>
    <t>拥有魂师邪月、焱，效果命中+10%</t>
  </si>
  <si>
    <t>轻松取胜</t>
  </si>
  <si>
    <t>拥有魂师玉天恒，攻击+10%</t>
  </si>
  <si>
    <t>恭听圣命</t>
  </si>
  <si>
    <t>痛恨之敌</t>
  </si>
  <si>
    <t>3020,3022</t>
  </si>
  <si>
    <t>拥有魂师胡列娜、焱，暴击伤害+10%</t>
  </si>
  <si>
    <t>嫉妒如火</t>
  </si>
  <si>
    <t>火系魂师</t>
  </si>
  <si>
    <t>拥有魂师火舞，生命+10%</t>
  </si>
  <si>
    <t>3020,3021</t>
  </si>
  <si>
    <t>拥有魂师胡列娜、邪月，抗暴+10%</t>
  </si>
  <si>
    <t>一合之敌</t>
  </si>
  <si>
    <t>战争先锋</t>
  </si>
  <si>
    <t>拥有魂师泰坦，防御+10%</t>
  </si>
  <si>
    <t>铜墙铁壁</t>
  </si>
  <si>
    <t>3014,2006</t>
  </si>
  <si>
    <t>拥有魂师古榕、牛皋，抗暴+10%</t>
  </si>
  <si>
    <t>拥有魂师唐昊，攻击+10%</t>
  </si>
  <si>
    <t>蓝银血脉</t>
  </si>
  <si>
    <t>情如母女</t>
  </si>
  <si>
    <t>3028</t>
  </si>
  <si>
    <t>拥有魂师小舞，生命+10%</t>
  </si>
  <si>
    <t>拥有魂师鬼魅、月关，治疗率+10%</t>
  </si>
  <si>
    <t>故人之子</t>
  </si>
  <si>
    <t>血浓于水</t>
  </si>
  <si>
    <t>拥有魂师唐昊，防御+10%</t>
  </si>
  <si>
    <t>倾国倾城</t>
  </si>
  <si>
    <t>拥有魂师阿银，生命+10%</t>
  </si>
  <si>
    <t>天斗内乱</t>
  </si>
  <si>
    <t>3015,3017</t>
  </si>
  <si>
    <t>拥有魂师独孤博、千仞雪，治疗率+10%</t>
  </si>
  <si>
    <t>宗门双星</t>
  </si>
  <si>
    <t>龙虎斗</t>
  </si>
  <si>
    <t>拥有魂师戴沐白，防御+10%</t>
  </si>
  <si>
    <t>同宗遗脉</t>
  </si>
  <si>
    <t>灭门之恨</t>
  </si>
  <si>
    <t>同为院长</t>
  </si>
  <si>
    <t>知才任用</t>
  </si>
  <si>
    <t>拥有魂师秦明，生命+10%</t>
  </si>
  <si>
    <t>为人师表</t>
  </si>
  <si>
    <t>2013,3008</t>
  </si>
  <si>
    <t>拥有魂师玉小刚、赵无极，效果命中+10%</t>
  </si>
  <si>
    <t>同生共死</t>
  </si>
  <si>
    <t>授业恩师</t>
  </si>
  <si>
    <t>3002,3005</t>
  </si>
  <si>
    <t>拥有魂师朱竹清、宁荣荣，暴击伤害+10%</t>
  </si>
  <si>
    <t>神位纷争</t>
  </si>
  <si>
    <t>同行旅伴</t>
  </si>
  <si>
    <t>历尽磨难</t>
  </si>
  <si>
    <t>3011,3024</t>
  </si>
  <si>
    <t>拥有魂师唐昊、阿银，效果命中+10%</t>
  </si>
  <si>
    <t>少女心事</t>
  </si>
  <si>
    <t>七柱考验</t>
  </si>
  <si>
    <t>幻境大师</t>
  </si>
  <si>
    <t>1011</t>
  </si>
  <si>
    <t>拥有魂师时年，生命+10%</t>
  </si>
  <si>
    <t>知音难得</t>
  </si>
  <si>
    <t>拥有魂师朱竹清、宁荣荣，攻击+5%，效果命中+10%</t>
  </si>
  <si>
    <t>水火交融</t>
  </si>
  <si>
    <t>属性克星</t>
  </si>
  <si>
    <t>冰风共舞</t>
  </si>
  <si>
    <t>拥有魂师风笑天，生命+10%</t>
  </si>
  <si>
    <t>皇斗战队</t>
  </si>
  <si>
    <t>辅助魂师</t>
  </si>
  <si>
    <t>心高气傲</t>
  </si>
  <si>
    <t>奇花异草</t>
  </si>
  <si>
    <t>3019,3024</t>
  </si>
  <si>
    <t>拥有魂师月关、阿银，效果命中+10%</t>
  </si>
  <si>
    <t>羁绊1</t>
  </si>
  <si>
    <t>羁绊2</t>
  </si>
  <si>
    <t>羁绊3</t>
  </si>
  <si>
    <t>羁绊4</t>
  </si>
  <si>
    <t>10006,10007</t>
  </si>
  <si>
    <t>10007,10008</t>
  </si>
  <si>
    <t>10008,10002</t>
  </si>
  <si>
    <t>拥有魂师小舞，攻击+5%，防御+5%</t>
  </si>
  <si>
    <t>10002,10003</t>
  </si>
  <si>
    <t>拥有魂师小舞，防御+5%，生命+5%</t>
  </si>
  <si>
    <t>10003,10004</t>
  </si>
  <si>
    <t>拥有魂师小舞，攻击+5%，生命+5%</t>
  </si>
  <si>
    <t>10004,10005</t>
  </si>
  <si>
    <t>10005,10006</t>
  </si>
  <si>
    <t>类型id1</t>
  </si>
  <si>
    <t>类型id2</t>
  </si>
  <si>
    <t>猛兽</t>
  </si>
  <si>
    <t>甲盾</t>
  </si>
  <si>
    <t>敏攻</t>
  </si>
  <si>
    <t>灵兽</t>
  </si>
  <si>
    <t>爬行</t>
  </si>
  <si>
    <t>植物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</si>
</sst>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</font>
    <font>
      <sz val="10"/>
      <color rgb="FF000000"/>
      <name val="宋体"/>
      <charset val="134"/>
    </font>
    <font>
      <sz val="11"/>
      <color rgb="FF000000"/>
      <name val="宋体"/>
      <charset val="134"/>
    </font>
    <font>
      <sz val="11"/>
      <color rgb="FF9C0006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5700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71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796136356700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6" tint="0.3979918820764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6933C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4BACC6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3" tint="0.39985351115451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853511154515"/>
        <bgColor indexed="64"/>
      </patternFill>
    </fill>
    <fill>
      <patternFill patternType="solid">
        <fgColor theme="3" tint="0.399914548173467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4018372142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0" tint="-0.349986266670736"/>
        <bgColor rgb="FF000000"/>
      </patternFill>
    </fill>
    <fill>
      <patternFill patternType="solid">
        <fgColor theme="6" tint="0.799829096346934"/>
        <bgColor indexed="64"/>
      </patternFill>
    </fill>
    <fill>
      <patternFill patternType="solid">
        <fgColor rgb="FFF1F0A6"/>
        <bgColor indexed="64"/>
      </patternFill>
    </fill>
    <fill>
      <patternFill patternType="solid">
        <fgColor theme="6" tint="0.397930845057527"/>
        <bgColor indexed="64"/>
      </patternFill>
    </fill>
    <fill>
      <patternFill patternType="solid">
        <fgColor theme="4" tint="0.398785363322855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theme="6" tint="0.398022400585955"/>
        <bgColor indexed="64"/>
      </patternFill>
    </fill>
    <fill>
      <patternFill patternType="solid">
        <fgColor theme="6" tint="0.398052919095431"/>
        <bgColor indexed="64"/>
      </patternFill>
    </fill>
    <fill>
      <patternFill patternType="solid">
        <fgColor theme="6" tint="0.39811395611438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4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5" borderId="6" applyNumberFormat="0" applyAlignment="0" applyProtection="0">
      <alignment vertical="center"/>
    </xf>
    <xf numFmtId="0" fontId="16" fillId="46" borderId="7" applyNumberFormat="0" applyAlignment="0" applyProtection="0">
      <alignment vertical="center"/>
    </xf>
    <xf numFmtId="0" fontId="17" fillId="46" borderId="6" applyNumberFormat="0" applyAlignment="0" applyProtection="0">
      <alignment vertical="center"/>
    </xf>
    <xf numFmtId="0" fontId="18" fillId="47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7" borderId="0" applyNumberFormat="0" applyBorder="0" applyAlignment="0" applyProtection="0">
      <alignment vertical="center"/>
    </xf>
    <xf numFmtId="0" fontId="24" fillId="5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3" fillId="59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4" fillId="61" borderId="0" applyNumberFormat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64" borderId="0" applyNumberFormat="0" applyBorder="0" applyAlignment="0" applyProtection="0">
      <alignment vertical="center"/>
    </xf>
    <xf numFmtId="0" fontId="24" fillId="65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24" fillId="68" borderId="0" applyNumberFormat="0" applyBorder="0" applyAlignment="0" applyProtection="0">
      <alignment vertical="center"/>
    </xf>
    <xf numFmtId="0" fontId="24" fillId="69" borderId="0" applyNumberFormat="0" applyBorder="0" applyAlignment="0" applyProtection="0">
      <alignment vertical="center"/>
    </xf>
    <xf numFmtId="0" fontId="23" fillId="70" borderId="0" applyNumberFormat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0" fillId="0" borderId="0"/>
    <xf numFmtId="0" fontId="26" fillId="4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6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</cellStyleXfs>
  <cellXfs count="16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3" borderId="0" xfId="0" applyFill="1"/>
    <xf numFmtId="0" fontId="2" fillId="4" borderId="1" xfId="0" applyFont="1" applyFill="1" applyBorder="1" applyAlignment="1">
      <alignment horizontal="center"/>
    </xf>
    <xf numFmtId="0" fontId="2" fillId="5" borderId="1" xfId="31" applyFont="1" applyFill="1" applyBorder="1" applyAlignment="1">
      <alignment horizontal="center"/>
    </xf>
    <xf numFmtId="0" fontId="2" fillId="6" borderId="1" xfId="35" applyFont="1" applyBorder="1" applyAlignment="1">
      <alignment horizontal="center"/>
    </xf>
    <xf numFmtId="0" fontId="2" fillId="7" borderId="1" xfId="39" applyFont="1" applyFill="1" applyBorder="1" applyAlignment="1">
      <alignment horizontal="center"/>
    </xf>
    <xf numFmtId="49" fontId="0" fillId="0" borderId="0" xfId="0" applyNumberFormat="1" applyAlignment="1">
      <alignment horizontal="left"/>
    </xf>
    <xf numFmtId="49" fontId="0" fillId="3" borderId="0" xfId="0" applyNumberFormat="1" applyFill="1" applyAlignment="1">
      <alignment horizontal="left"/>
    </xf>
    <xf numFmtId="0" fontId="2" fillId="5" borderId="1" xfId="31" applyFont="1" applyFill="1" applyBorder="1" applyAlignment="1">
      <alignment horizontal="center" vertical="center"/>
    </xf>
    <xf numFmtId="0" fontId="2" fillId="5" borderId="1" xfId="31" applyFont="1" applyFill="1" applyBorder="1" applyAlignment="1">
      <alignment horizontal="center" vertical="center" wrapText="1"/>
    </xf>
    <xf numFmtId="0" fontId="3" fillId="0" borderId="0" xfId="0" applyFont="1"/>
    <xf numFmtId="0" fontId="2" fillId="8" borderId="1" xfId="31" applyFont="1" applyFill="1" applyBorder="1" applyAlignment="1">
      <alignment horizontal="center"/>
    </xf>
    <xf numFmtId="0" fontId="3" fillId="9" borderId="0" xfId="0" applyFont="1" applyFill="1"/>
    <xf numFmtId="0" fontId="0" fillId="0" borderId="0" xfId="0" applyAlignment="1">
      <alignment vertical="center"/>
    </xf>
    <xf numFmtId="0" fontId="0" fillId="0" borderId="0" xfId="59" applyAlignment="1"/>
    <xf numFmtId="0" fontId="4" fillId="10" borderId="1" xfId="59" applyFont="1" applyFill="1" applyBorder="1" applyAlignment="1">
      <alignment horizontal="center"/>
    </xf>
    <xf numFmtId="49" fontId="4" fillId="11" borderId="1" xfId="59" applyNumberFormat="1" applyFont="1" applyFill="1" applyBorder="1" applyAlignment="1">
      <alignment horizontal="center"/>
    </xf>
    <xf numFmtId="49" fontId="4" fillId="10" borderId="1" xfId="59" applyNumberFormat="1" applyFont="1" applyFill="1" applyBorder="1" applyAlignment="1">
      <alignment horizontal="center"/>
    </xf>
    <xf numFmtId="0" fontId="4" fillId="12" borderId="1" xfId="31" applyFont="1" applyFill="1" applyBorder="1" applyAlignment="1">
      <alignment horizontal="center"/>
    </xf>
    <xf numFmtId="49" fontId="4" fillId="11" borderId="1" xfId="31" applyNumberFormat="1" applyFont="1" applyFill="1" applyBorder="1" applyAlignment="1">
      <alignment horizontal="center"/>
    </xf>
    <xf numFmtId="49" fontId="4" fillId="12" borderId="1" xfId="31" applyNumberFormat="1" applyFont="1" applyFill="1" applyBorder="1" applyAlignment="1">
      <alignment horizontal="center"/>
    </xf>
    <xf numFmtId="0" fontId="4" fillId="13" borderId="1" xfId="35" applyFont="1" applyFill="1" applyBorder="1" applyAlignment="1">
      <alignment horizontal="center"/>
    </xf>
    <xf numFmtId="49" fontId="4" fillId="11" borderId="1" xfId="35" applyNumberFormat="1" applyFont="1" applyFill="1" applyBorder="1" applyAlignment="1">
      <alignment horizontal="center"/>
    </xf>
    <xf numFmtId="49" fontId="4" fillId="13" borderId="1" xfId="35" applyNumberFormat="1" applyFont="1" applyFill="1" applyBorder="1" applyAlignment="1">
      <alignment horizontal="center"/>
    </xf>
    <xf numFmtId="0" fontId="4" fillId="14" borderId="1" xfId="39" applyFont="1" applyFill="1" applyBorder="1" applyAlignment="1">
      <alignment horizontal="center"/>
    </xf>
    <xf numFmtId="49" fontId="4" fillId="11" borderId="1" xfId="39" applyNumberFormat="1" applyFont="1" applyFill="1" applyBorder="1" applyAlignment="1">
      <alignment horizontal="center"/>
    </xf>
    <xf numFmtId="49" fontId="4" fillId="14" borderId="1" xfId="39" applyNumberFormat="1" applyFont="1" applyFill="1" applyBorder="1" applyAlignment="1">
      <alignment horizontal="center"/>
    </xf>
    <xf numFmtId="0" fontId="4" fillId="12" borderId="1" xfId="52" applyFont="1" applyFill="1" applyBorder="1" applyAlignment="1">
      <alignment horizontal="center"/>
    </xf>
    <xf numFmtId="0" fontId="4" fillId="13" borderId="1" xfId="51" applyFont="1" applyFill="1" applyBorder="1" applyAlignment="1">
      <alignment horizontal="center"/>
    </xf>
    <xf numFmtId="0" fontId="4" fillId="14" borderId="1" xfId="49" applyFont="1" applyFill="1" applyBorder="1" applyAlignment="1">
      <alignment horizontal="center"/>
    </xf>
    <xf numFmtId="0" fontId="4" fillId="14" borderId="0" xfId="49" applyFont="1" applyFill="1" applyBorder="1" applyAlignment="1">
      <alignment horizontal="left"/>
    </xf>
    <xf numFmtId="0" fontId="3" fillId="15" borderId="2" xfId="0" applyFont="1" applyFill="1" applyBorder="1"/>
    <xf numFmtId="0" fontId="3" fillId="16" borderId="0" xfId="0" applyFont="1" applyFill="1"/>
    <xf numFmtId="0" fontId="3" fillId="16" borderId="2" xfId="0" applyFont="1" applyFill="1" applyBorder="1"/>
    <xf numFmtId="0" fontId="0" fillId="17" borderId="2" xfId="0" applyFill="1" applyBorder="1"/>
    <xf numFmtId="0" fontId="0" fillId="17" borderId="0" xfId="0" applyFill="1"/>
    <xf numFmtId="0" fontId="3" fillId="0" borderId="2" xfId="0" applyFont="1" applyBorder="1"/>
    <xf numFmtId="0" fontId="3" fillId="18" borderId="2" xfId="0" applyFont="1" applyFill="1" applyBorder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49" fontId="3" fillId="0" borderId="0" xfId="0" applyNumberFormat="1" applyFont="1"/>
    <xf numFmtId="0" fontId="4" fillId="19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20" borderId="1" xfId="31" applyFont="1" applyFill="1" applyBorder="1" applyAlignment="1">
      <alignment horizontal="center"/>
    </xf>
    <xf numFmtId="0" fontId="4" fillId="9" borderId="1" xfId="31" applyFont="1" applyFill="1" applyBorder="1" applyAlignment="1">
      <alignment horizontal="center"/>
    </xf>
    <xf numFmtId="0" fontId="4" fillId="21" borderId="1" xfId="35" applyFont="1" applyFill="1" applyBorder="1" applyAlignment="1">
      <alignment horizontal="center"/>
    </xf>
    <xf numFmtId="0" fontId="4" fillId="9" borderId="1" xfId="35" applyFont="1" applyFill="1" applyBorder="1" applyAlignment="1">
      <alignment horizontal="center"/>
    </xf>
    <xf numFmtId="0" fontId="4" fillId="22" borderId="1" xfId="39" applyFont="1" applyFill="1" applyBorder="1" applyAlignment="1">
      <alignment horizontal="center"/>
    </xf>
    <xf numFmtId="0" fontId="4" fillId="9" borderId="1" xfId="39" applyFont="1" applyFill="1" applyBorder="1" applyAlignment="1">
      <alignment horizontal="center"/>
    </xf>
    <xf numFmtId="0" fontId="3" fillId="15" borderId="0" xfId="0" applyFont="1" applyFill="1"/>
    <xf numFmtId="0" fontId="5" fillId="15" borderId="0" xfId="0" applyFont="1" applyFill="1"/>
    <xf numFmtId="0" fontId="5" fillId="0" borderId="0" xfId="0" applyFont="1"/>
    <xf numFmtId="0" fontId="3" fillId="3" borderId="0" xfId="0" applyFont="1" applyFill="1"/>
    <xf numFmtId="0" fontId="5" fillId="9" borderId="0" xfId="0" applyFont="1" applyFill="1"/>
    <xf numFmtId="0" fontId="4" fillId="23" borderId="1" xfId="0" applyFont="1" applyFill="1" applyBorder="1" applyAlignment="1">
      <alignment horizontal="center"/>
    </xf>
    <xf numFmtId="0" fontId="4" fillId="19" borderId="1" xfId="0" applyFont="1" applyFill="1" applyBorder="1"/>
    <xf numFmtId="0" fontId="4" fillId="23" borderId="1" xfId="31" applyFont="1" applyFill="1" applyBorder="1" applyAlignment="1">
      <alignment horizontal="center"/>
    </xf>
    <xf numFmtId="0" fontId="4" fillId="20" borderId="1" xfId="31" applyFont="1" applyFill="1" applyBorder="1" applyAlignment="1"/>
    <xf numFmtId="0" fontId="4" fillId="23" borderId="1" xfId="35" applyFont="1" applyFill="1" applyBorder="1" applyAlignment="1">
      <alignment horizontal="center"/>
    </xf>
    <xf numFmtId="0" fontId="4" fillId="21" borderId="1" xfId="35" applyFont="1" applyFill="1" applyBorder="1" applyAlignment="1"/>
    <xf numFmtId="0" fontId="4" fillId="23" borderId="1" xfId="39" applyFont="1" applyFill="1" applyBorder="1" applyAlignment="1">
      <alignment horizontal="center"/>
    </xf>
    <xf numFmtId="0" fontId="4" fillId="22" borderId="1" xfId="39" applyFont="1" applyFill="1" applyBorder="1" applyAlignment="1"/>
    <xf numFmtId="0" fontId="3" fillId="0" borderId="0" xfId="0" applyFont="1" applyAlignment="1">
      <alignment vertical="center"/>
    </xf>
    <xf numFmtId="0" fontId="4" fillId="19" borderId="1" xfId="0" applyFont="1" applyFill="1" applyBorder="1" applyAlignment="1">
      <alignment horizontal="right"/>
    </xf>
    <xf numFmtId="0" fontId="4" fillId="20" borderId="1" xfId="31" applyFont="1" applyFill="1" applyBorder="1" applyAlignment="1">
      <alignment horizontal="right"/>
    </xf>
    <xf numFmtId="0" fontId="4" fillId="21" borderId="1" xfId="35" applyFont="1" applyFill="1" applyBorder="1" applyAlignment="1">
      <alignment horizontal="right"/>
    </xf>
    <xf numFmtId="0" fontId="4" fillId="22" borderId="1" xfId="39" applyFont="1" applyFill="1" applyBorder="1" applyAlignment="1">
      <alignment horizontal="right"/>
    </xf>
    <xf numFmtId="0" fontId="3" fillId="15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4" fillId="9" borderId="1" xfId="0" applyFont="1" applyFill="1" applyBorder="1" applyAlignment="1">
      <alignment horizontal="left"/>
    </xf>
    <xf numFmtId="49" fontId="4" fillId="19" borderId="1" xfId="0" applyNumberFormat="1" applyFont="1" applyFill="1" applyBorder="1" applyAlignment="1">
      <alignment horizontal="center"/>
    </xf>
    <xf numFmtId="0" fontId="4" fillId="9" borderId="1" xfId="31" applyFont="1" applyFill="1" applyBorder="1" applyAlignment="1">
      <alignment horizontal="left"/>
    </xf>
    <xf numFmtId="49" fontId="4" fillId="20" borderId="1" xfId="31" applyNumberFormat="1" applyFont="1" applyFill="1" applyBorder="1" applyAlignment="1">
      <alignment horizontal="center"/>
    </xf>
    <xf numFmtId="0" fontId="4" fillId="9" borderId="1" xfId="35" applyFont="1" applyFill="1" applyBorder="1" applyAlignment="1">
      <alignment horizontal="left"/>
    </xf>
    <xf numFmtId="49" fontId="4" fillId="21" borderId="1" xfId="35" applyNumberFormat="1" applyFont="1" applyFill="1" applyBorder="1" applyAlignment="1">
      <alignment horizontal="center"/>
    </xf>
    <xf numFmtId="0" fontId="4" fillId="9" borderId="1" xfId="39" applyFont="1" applyFill="1" applyBorder="1" applyAlignment="1">
      <alignment horizontal="left"/>
    </xf>
    <xf numFmtId="49" fontId="4" fillId="22" borderId="1" xfId="39" applyNumberFormat="1" applyFont="1" applyFill="1" applyBorder="1" applyAlignment="1">
      <alignment horizontal="center"/>
    </xf>
    <xf numFmtId="49" fontId="3" fillId="15" borderId="0" xfId="0" applyNumberFormat="1" applyFont="1" applyFill="1"/>
    <xf numFmtId="0" fontId="3" fillId="24" borderId="0" xfId="0" applyFont="1" applyFill="1" applyAlignment="1">
      <alignment horizontal="right"/>
    </xf>
    <xf numFmtId="0" fontId="3" fillId="0" borderId="0" xfId="0" applyFont="1" applyAlignment="1">
      <alignment horizontal="right" vertical="center"/>
    </xf>
    <xf numFmtId="0" fontId="5" fillId="16" borderId="0" xfId="0" applyFont="1" applyFill="1"/>
    <xf numFmtId="0" fontId="3" fillId="17" borderId="0" xfId="0" applyFont="1" applyFill="1"/>
    <xf numFmtId="0" fontId="0" fillId="25" borderId="0" xfId="0" applyFill="1"/>
    <xf numFmtId="0" fontId="0" fillId="25" borderId="2" xfId="0" applyFill="1" applyBorder="1"/>
    <xf numFmtId="0" fontId="3" fillId="26" borderId="0" xfId="0" applyFont="1" applyFill="1"/>
    <xf numFmtId="0" fontId="3" fillId="15" borderId="0" xfId="0" applyFont="1" applyFill="1" applyAlignment="1">
      <alignment horizontal="left"/>
    </xf>
    <xf numFmtId="0" fontId="3" fillId="18" borderId="0" xfId="0" applyFont="1" applyFill="1"/>
    <xf numFmtId="0" fontId="5" fillId="18" borderId="0" xfId="0" applyFont="1" applyFill="1"/>
    <xf numFmtId="49" fontId="3" fillId="18" borderId="0" xfId="0" applyNumberFormat="1" applyFont="1" applyFill="1"/>
    <xf numFmtId="0" fontId="3" fillId="27" borderId="0" xfId="0" applyFont="1" applyFill="1" applyAlignment="1">
      <alignment horizontal="right"/>
    </xf>
    <xf numFmtId="49" fontId="3" fillId="22" borderId="0" xfId="0" applyNumberFormat="1" applyFont="1" applyFill="1"/>
    <xf numFmtId="0" fontId="3" fillId="28" borderId="0" xfId="0" applyFont="1" applyFill="1"/>
    <xf numFmtId="0" fontId="3" fillId="22" borderId="0" xfId="0" applyFont="1" applyFill="1"/>
    <xf numFmtId="49" fontId="3" fillId="16" borderId="0" xfId="0" applyNumberFormat="1" applyFont="1" applyFill="1"/>
    <xf numFmtId="0" fontId="3" fillId="16" borderId="0" xfId="0" applyFont="1" applyFill="1" applyAlignment="1">
      <alignment horizontal="right"/>
    </xf>
    <xf numFmtId="0" fontId="0" fillId="29" borderId="0" xfId="0" applyFill="1"/>
    <xf numFmtId="0" fontId="3" fillId="29" borderId="0" xfId="0" applyFont="1" applyFill="1"/>
    <xf numFmtId="0" fontId="0" fillId="6" borderId="0" xfId="0" applyFill="1"/>
    <xf numFmtId="0" fontId="0" fillId="6" borderId="0" xfId="0" applyFill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Alignment="1">
      <alignment horizontal="right" vertical="center"/>
    </xf>
    <xf numFmtId="0" fontId="0" fillId="6" borderId="0" xfId="0" applyFill="1" applyAlignment="1">
      <alignment horizontal="left"/>
    </xf>
    <xf numFmtId="0" fontId="0" fillId="0" borderId="0" xfId="0" applyAlignment="1">
      <alignment horizontal="left"/>
    </xf>
    <xf numFmtId="0" fontId="0" fillId="30" borderId="0" xfId="0" applyFill="1"/>
    <xf numFmtId="0" fontId="0" fillId="29" borderId="0" xfId="0" applyFill="1" applyAlignment="1">
      <alignment horizontal="right"/>
    </xf>
    <xf numFmtId="0" fontId="0" fillId="29" borderId="0" xfId="0" applyFill="1" applyAlignment="1">
      <alignment horizontal="left"/>
    </xf>
    <xf numFmtId="49" fontId="0" fillId="29" borderId="0" xfId="0" applyNumberFormat="1" applyFill="1"/>
    <xf numFmtId="0" fontId="0" fillId="17" borderId="0" xfId="0" applyFill="1" applyAlignment="1">
      <alignment horizontal="left"/>
    </xf>
    <xf numFmtId="49" fontId="0" fillId="17" borderId="0" xfId="0" applyNumberFormat="1" applyFill="1"/>
    <xf numFmtId="0" fontId="0" fillId="17" borderId="0" xfId="0" applyFill="1" applyAlignment="1">
      <alignment horizontal="left" vertical="center"/>
    </xf>
    <xf numFmtId="0" fontId="3" fillId="18" borderId="0" xfId="0" applyFont="1" applyFill="1" applyAlignment="1">
      <alignment horizontal="right"/>
    </xf>
    <xf numFmtId="0" fontId="4" fillId="0" borderId="0" xfId="59" applyFont="1" applyAlignment="1">
      <alignment horizontal="left"/>
    </xf>
    <xf numFmtId="49" fontId="0" fillId="0" borderId="0" xfId="0" applyNumberFormat="1"/>
    <xf numFmtId="0" fontId="4" fillId="0" borderId="0" xfId="59" applyFont="1" applyAlignment="1">
      <alignment horizontal="center"/>
    </xf>
    <xf numFmtId="49" fontId="0" fillId="0" borderId="0" xfId="0" applyNumberFormat="1" applyAlignment="1">
      <alignment vertical="center"/>
    </xf>
    <xf numFmtId="0" fontId="3" fillId="31" borderId="0" xfId="0" applyFont="1" applyFill="1"/>
    <xf numFmtId="0" fontId="4" fillId="10" borderId="1" xfId="0" applyFont="1" applyFill="1" applyBorder="1" applyAlignment="1">
      <alignment horizontal="center"/>
    </xf>
    <xf numFmtId="0" fontId="3" fillId="32" borderId="0" xfId="0" applyFont="1" applyFill="1" applyAlignment="1">
      <alignment vertical="center"/>
    </xf>
    <xf numFmtId="0" fontId="4" fillId="31" borderId="1" xfId="0" applyFont="1" applyFill="1" applyBorder="1" applyAlignment="1">
      <alignment horizontal="center"/>
    </xf>
    <xf numFmtId="0" fontId="4" fillId="33" borderId="1" xfId="59" applyFont="1" applyFill="1" applyBorder="1" applyAlignment="1">
      <alignment horizontal="center"/>
    </xf>
    <xf numFmtId="0" fontId="4" fillId="31" borderId="1" xfId="31" applyFont="1" applyFill="1" applyBorder="1" applyAlignment="1">
      <alignment horizontal="center"/>
    </xf>
    <xf numFmtId="0" fontId="4" fillId="33" borderId="1" xfId="31" applyFont="1" applyFill="1" applyBorder="1" applyAlignment="1">
      <alignment horizontal="center"/>
    </xf>
    <xf numFmtId="0" fontId="4" fillId="31" borderId="1" xfId="35" applyFont="1" applyFill="1" applyBorder="1" applyAlignment="1">
      <alignment horizontal="center"/>
    </xf>
    <xf numFmtId="0" fontId="4" fillId="33" borderId="1" xfId="35" applyFont="1" applyFill="1" applyBorder="1" applyAlignment="1">
      <alignment horizontal="center"/>
    </xf>
    <xf numFmtId="0" fontId="4" fillId="31" borderId="1" xfId="39" applyFont="1" applyFill="1" applyBorder="1" applyAlignment="1">
      <alignment horizontal="center"/>
    </xf>
    <xf numFmtId="0" fontId="4" fillId="33" borderId="1" xfId="39" applyFont="1" applyFill="1" applyBorder="1" applyAlignment="1">
      <alignment horizontal="center"/>
    </xf>
    <xf numFmtId="0" fontId="3" fillId="17" borderId="0" xfId="0" applyFont="1" applyFill="1" applyAlignment="1">
      <alignment vertical="center"/>
    </xf>
    <xf numFmtId="0" fontId="0" fillId="34" borderId="0" xfId="0" applyFill="1"/>
    <xf numFmtId="49" fontId="0" fillId="35" borderId="0" xfId="0" applyNumberFormat="1" applyFill="1"/>
    <xf numFmtId="49" fontId="2" fillId="35" borderId="1" xfId="0" applyNumberFormat="1" applyFont="1" applyFill="1" applyBorder="1" applyAlignment="1">
      <alignment horizontal="center"/>
    </xf>
    <xf numFmtId="0" fontId="2" fillId="36" borderId="1" xfId="31" applyFont="1" applyFill="1" applyBorder="1" applyAlignment="1">
      <alignment horizontal="center"/>
    </xf>
    <xf numFmtId="49" fontId="2" fillId="35" borderId="1" xfId="31" applyNumberFormat="1" applyFont="1" applyFill="1" applyBorder="1" applyAlignment="1">
      <alignment horizontal="center"/>
    </xf>
    <xf numFmtId="49" fontId="2" fillId="35" borderId="1" xfId="35" applyNumberFormat="1" applyFont="1" applyFill="1" applyBorder="1" applyAlignment="1">
      <alignment horizontal="center"/>
    </xf>
    <xf numFmtId="49" fontId="2" fillId="35" borderId="1" xfId="39" applyNumberFormat="1" applyFont="1" applyFill="1" applyBorder="1" applyAlignment="1">
      <alignment horizontal="center"/>
    </xf>
    <xf numFmtId="0" fontId="3" fillId="37" borderId="0" xfId="0" applyFont="1" applyFill="1"/>
    <xf numFmtId="0" fontId="5" fillId="38" borderId="0" xfId="0" applyFont="1" applyFill="1"/>
    <xf numFmtId="0" fontId="2" fillId="4" borderId="1" xfId="60" applyFont="1" applyFill="1" applyBorder="1" applyAlignment="1">
      <alignment horizontal="center"/>
    </xf>
    <xf numFmtId="0" fontId="2" fillId="39" borderId="1" xfId="52" applyFont="1" applyFill="1" applyBorder="1" applyAlignment="1">
      <alignment horizontal="center"/>
    </xf>
    <xf numFmtId="0" fontId="2" fillId="6" borderId="1" xfId="51" applyFont="1" applyBorder="1" applyAlignment="1">
      <alignment horizontal="center"/>
    </xf>
    <xf numFmtId="0" fontId="2" fillId="7" borderId="1" xfId="49" applyFont="1" applyFill="1" applyBorder="1" applyAlignment="1">
      <alignment horizontal="center"/>
    </xf>
    <xf numFmtId="0" fontId="0" fillId="0" borderId="0" xfId="60"/>
    <xf numFmtId="0" fontId="5" fillId="0" borderId="0" xfId="60" applyFont="1"/>
    <xf numFmtId="0" fontId="0" fillId="9" borderId="0" xfId="0" applyFill="1"/>
    <xf numFmtId="0" fontId="2" fillId="40" borderId="1" xfId="31" applyFont="1" applyFill="1" applyBorder="1" applyAlignment="1">
      <alignment horizontal="center"/>
    </xf>
    <xf numFmtId="0" fontId="2" fillId="41" borderId="1" xfId="31" applyFont="1" applyFill="1" applyBorder="1" applyAlignment="1">
      <alignment horizontal="center"/>
    </xf>
    <xf numFmtId="0" fontId="6" fillId="42" borderId="0" xfId="23" applyAlignment="1"/>
    <xf numFmtId="0" fontId="6" fillId="0" borderId="0" xfId="23" applyFill="1" applyAlignment="1"/>
    <xf numFmtId="0" fontId="2" fillId="9" borderId="1" xfId="0" applyFont="1" applyFill="1" applyBorder="1" applyAlignment="1">
      <alignment horizontal="center"/>
    </xf>
    <xf numFmtId="0" fontId="2" fillId="43" borderId="1" xfId="31" applyFont="1" applyFill="1" applyBorder="1" applyAlignment="1">
      <alignment horizontal="center"/>
    </xf>
    <xf numFmtId="0" fontId="2" fillId="9" borderId="1" xfId="31" applyFont="1" applyFill="1" applyBorder="1" applyAlignment="1">
      <alignment horizontal="center"/>
    </xf>
    <xf numFmtId="0" fontId="2" fillId="9" borderId="1" xfId="35" applyFont="1" applyFill="1" applyBorder="1" applyAlignment="1">
      <alignment horizontal="center"/>
    </xf>
    <xf numFmtId="0" fontId="2" fillId="9" borderId="1" xfId="39" applyFont="1" applyFill="1" applyBorder="1" applyAlignment="1">
      <alignment horizontal="center"/>
    </xf>
    <xf numFmtId="49" fontId="0" fillId="0" borderId="0" xfId="59" applyNumberFormat="1" applyAlignment="1">
      <alignment horizontal="left" vertical="center"/>
    </xf>
    <xf numFmtId="49" fontId="0" fillId="0" borderId="0" xfId="59" applyNumberFormat="1">
      <alignment vertical="center"/>
    </xf>
    <xf numFmtId="0" fontId="3" fillId="34" borderId="0" xfId="0" applyFont="1" applyFill="1"/>
    <xf numFmtId="0" fontId="0" fillId="34" borderId="0" xfId="0" applyFill="1" applyAlignment="1">
      <alignment vertical="center"/>
    </xf>
    <xf numFmtId="49" fontId="3" fillId="35" borderId="0" xfId="0" applyNumberFormat="1" applyFont="1" applyFill="1"/>
    <xf numFmtId="0" fontId="5" fillId="22" borderId="0" xfId="0" applyFont="1" applyFill="1"/>
    <xf numFmtId="0" fontId="0" fillId="34" borderId="0" xfId="60" applyFill="1"/>
    <xf numFmtId="0" fontId="5" fillId="22" borderId="0" xfId="60" applyFont="1" applyFill="1"/>
    <xf numFmtId="0" fontId="6" fillId="34" borderId="0" xfId="23" applyFill="1" applyAlignment="1"/>
    <xf numFmtId="49" fontId="0" fillId="34" borderId="0" xfId="59" applyNumberFormat="1" applyFill="1" applyAlignment="1">
      <alignment horizontal="left" vertical="center"/>
    </xf>
    <xf numFmtId="0" fontId="0" fillId="0" borderId="0" xfId="0" applyAlignment="1" quotePrefix="1">
      <alignment vertical="center"/>
    </xf>
    <xf numFmtId="49" fontId="0" fillId="0" borderId="0" xfId="59" applyNumberFormat="1" applyAlignment="1" quotePrefix="1">
      <alignment horizontal="left" vertical="center"/>
    </xf>
    <xf numFmtId="0" fontId="0" fillId="34" borderId="0" xfId="0" applyFill="1" applyAlignment="1" quotePrefix="1">
      <alignment vertical="center"/>
    </xf>
    <xf numFmtId="49" fontId="3" fillId="22" borderId="0" xfId="0" applyNumberFormat="1" applyFont="1" applyFill="1" quotePrefix="1"/>
    <xf numFmtId="0" fontId="3" fillId="22" borderId="0" xfId="0" applyFont="1" applyFill="1" quotePrefix="1"/>
  </cellXfs>
  <cellStyles count="6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40% - 着色 4 2" xfId="49"/>
    <cellStyle name="40% - 着色 2 2 2" xfId="50"/>
    <cellStyle name="40% - 着色 3 2" xfId="51"/>
    <cellStyle name="40% - 着色 2 2" xfId="52"/>
    <cellStyle name="好 2" xfId="53"/>
    <cellStyle name="常规 2 2" xfId="54"/>
    <cellStyle name="适中 2" xfId="55"/>
    <cellStyle name="40% - 着色 3 2 2" xfId="56"/>
    <cellStyle name="常规 4" xfId="57"/>
    <cellStyle name="40% - 着色 4 2 2" xfId="58"/>
    <cellStyle name="常规 2" xfId="59"/>
    <cellStyle name="常规 3" xfId="60"/>
  </cellStyles>
  <dxfs count="2"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BR82"/>
  <sheetViews>
    <sheetView workbookViewId="0">
      <pane xSplit="2" ySplit="6" topLeftCell="Q55" activePane="bottomRight" state="frozen"/>
      <selection/>
      <selection pane="topRight"/>
      <selection pane="bottomLeft"/>
      <selection pane="bottomRight" activeCell="AC7" sqref="AC7:AC75"/>
    </sheetView>
  </sheetViews>
  <sheetFormatPr defaultColWidth="9" defaultRowHeight="13.5"/>
  <cols>
    <col min="2" max="2" width="17.375" customWidth="1"/>
    <col min="3" max="3" width="9.25" customWidth="1"/>
    <col min="4" max="4" width="17.375" style="131" customWidth="1"/>
    <col min="5" max="6" width="17.25" customWidth="1"/>
    <col min="7" max="7" width="61.625" customWidth="1"/>
    <col min="8" max="9" width="17.25" customWidth="1"/>
    <col min="10" max="11" width="10.75" customWidth="1"/>
    <col min="13" max="13" width="11.25" customWidth="1"/>
    <col min="16" max="16" width="9.75" customWidth="1"/>
    <col min="17" max="17" width="12.125" customWidth="1"/>
    <col min="18" max="18" width="12.75" customWidth="1"/>
    <col min="19" max="19" width="13.125" customWidth="1"/>
    <col min="20" max="20" width="14.125" customWidth="1"/>
    <col min="21" max="21" width="15" customWidth="1"/>
    <col min="22" max="22" width="18" customWidth="1"/>
    <col min="23" max="23" width="17.25" customWidth="1"/>
    <col min="24" max="25" width="15" customWidth="1"/>
    <col min="26" max="26" width="12.25" customWidth="1"/>
    <col min="27" max="29" width="12.25" style="12" customWidth="1"/>
    <col min="30" max="31" width="12.25" customWidth="1"/>
    <col min="32" max="34" width="13" customWidth="1"/>
    <col min="35" max="36" width="15.75" customWidth="1"/>
    <col min="37" max="37" width="11.5" customWidth="1"/>
    <col min="38" max="40" width="13" customWidth="1"/>
    <col min="41" max="41" width="21.75" customWidth="1"/>
    <col min="42" max="42" width="21.25" customWidth="1"/>
    <col min="43" max="43" width="26.125" customWidth="1"/>
    <col min="44" max="44" width="16.875" customWidth="1"/>
    <col min="45" max="45" width="13.125" customWidth="1"/>
    <col min="46" max="46" width="12.125" customWidth="1"/>
    <col min="47" max="47" width="11.125" style="12" customWidth="1"/>
    <col min="48" max="48" width="29.125" customWidth="1"/>
    <col min="49" max="49" width="13.125" customWidth="1"/>
  </cols>
  <sheetData>
    <row r="1" spans="1:49">
      <c r="A1" t="s">
        <v>0</v>
      </c>
      <c r="AF1" t="s">
        <v>1</v>
      </c>
      <c r="AG1" t="s">
        <v>2</v>
      </c>
      <c r="AM1" s="145"/>
      <c r="AN1" s="145"/>
      <c r="AV1" s="145"/>
      <c r="AW1" s="145"/>
    </row>
    <row r="2" spans="1:49">
      <c r="A2" s="4" t="s">
        <v>3</v>
      </c>
      <c r="B2" s="4" t="s">
        <v>4</v>
      </c>
      <c r="C2" s="4" t="s">
        <v>3</v>
      </c>
      <c r="D2" s="132" t="s">
        <v>5</v>
      </c>
      <c r="E2" s="4" t="s">
        <v>4</v>
      </c>
      <c r="F2" s="4" t="s">
        <v>4</v>
      </c>
      <c r="G2" s="4" t="s">
        <v>4</v>
      </c>
      <c r="H2" s="4" t="s">
        <v>3</v>
      </c>
      <c r="I2" s="4" t="s">
        <v>4</v>
      </c>
      <c r="J2" s="4" t="s">
        <v>4</v>
      </c>
      <c r="K2" s="4" t="s">
        <v>4</v>
      </c>
      <c r="L2" s="4" t="s">
        <v>3</v>
      </c>
      <c r="M2" s="4" t="s">
        <v>3</v>
      </c>
      <c r="N2" s="4" t="s">
        <v>3</v>
      </c>
      <c r="O2" s="4" t="s">
        <v>3</v>
      </c>
      <c r="P2" s="4" t="s">
        <v>3</v>
      </c>
      <c r="Q2" s="4" t="s">
        <v>3</v>
      </c>
      <c r="R2" s="4" t="s">
        <v>3</v>
      </c>
      <c r="S2" s="4" t="s">
        <v>3</v>
      </c>
      <c r="T2" s="4" t="s">
        <v>3</v>
      </c>
      <c r="U2" s="4" t="s">
        <v>3</v>
      </c>
      <c r="V2" s="4" t="s">
        <v>3</v>
      </c>
      <c r="W2" s="4" t="s">
        <v>4</v>
      </c>
      <c r="X2" s="4" t="s">
        <v>6</v>
      </c>
      <c r="Y2" s="4" t="s">
        <v>3</v>
      </c>
      <c r="Z2" s="4" t="s">
        <v>3</v>
      </c>
      <c r="AA2" s="44" t="s">
        <v>3</v>
      </c>
      <c r="AB2" s="44" t="s">
        <v>3</v>
      </c>
      <c r="AC2" s="44" t="s">
        <v>3</v>
      </c>
      <c r="AD2" s="4" t="s">
        <v>3</v>
      </c>
      <c r="AE2" s="4" t="s">
        <v>3</v>
      </c>
      <c r="AF2" s="139" t="s">
        <v>3</v>
      </c>
      <c r="AG2" s="139" t="s">
        <v>3</v>
      </c>
      <c r="AH2" s="4" t="s">
        <v>3</v>
      </c>
      <c r="AI2" s="4" t="s">
        <v>3</v>
      </c>
      <c r="AJ2" s="4" t="s">
        <v>6</v>
      </c>
      <c r="AK2" s="4" t="s">
        <v>3</v>
      </c>
      <c r="AL2" s="4" t="s">
        <v>3</v>
      </c>
      <c r="AM2" s="4" t="s">
        <v>3</v>
      </c>
      <c r="AN2" s="4" t="s">
        <v>3</v>
      </c>
      <c r="AO2" s="4" t="s">
        <v>4</v>
      </c>
      <c r="AP2" s="4" t="s">
        <v>4</v>
      </c>
      <c r="AQ2" s="4" t="s">
        <v>3</v>
      </c>
      <c r="AR2" s="4" t="s">
        <v>3</v>
      </c>
      <c r="AS2" s="4" t="s">
        <v>3</v>
      </c>
      <c r="AT2" s="4" t="s">
        <v>3</v>
      </c>
      <c r="AU2" s="44" t="s">
        <v>3</v>
      </c>
      <c r="AV2" s="150" t="s">
        <v>6</v>
      </c>
      <c r="AW2" s="150" t="s">
        <v>6</v>
      </c>
    </row>
    <row r="3" spans="1:49">
      <c r="A3" s="133" t="s">
        <v>7</v>
      </c>
      <c r="B3" s="133" t="s">
        <v>8</v>
      </c>
      <c r="C3" s="133" t="s">
        <v>9</v>
      </c>
      <c r="D3" s="134" t="s">
        <v>10</v>
      </c>
      <c r="E3" s="133" t="s">
        <v>11</v>
      </c>
      <c r="F3" s="133" t="s">
        <v>12</v>
      </c>
      <c r="G3" s="133" t="s">
        <v>13</v>
      </c>
      <c r="H3" s="133" t="s">
        <v>14</v>
      </c>
      <c r="I3" s="133" t="s">
        <v>15</v>
      </c>
      <c r="J3" s="133" t="s">
        <v>16</v>
      </c>
      <c r="K3" s="133" t="s">
        <v>17</v>
      </c>
      <c r="L3" s="133" t="s">
        <v>18</v>
      </c>
      <c r="M3" s="133" t="s">
        <v>19</v>
      </c>
      <c r="N3" s="133" t="s">
        <v>20</v>
      </c>
      <c r="O3" s="133" t="s">
        <v>21</v>
      </c>
      <c r="P3" s="133" t="s">
        <v>22</v>
      </c>
      <c r="Q3" s="133" t="s">
        <v>23</v>
      </c>
      <c r="R3" s="133" t="s">
        <v>24</v>
      </c>
      <c r="S3" s="133" t="s">
        <v>25</v>
      </c>
      <c r="T3" s="133" t="s">
        <v>26</v>
      </c>
      <c r="U3" s="133" t="s">
        <v>27</v>
      </c>
      <c r="V3" s="133" t="s">
        <v>28</v>
      </c>
      <c r="W3" s="133" t="s">
        <v>29</v>
      </c>
      <c r="X3" s="133" t="s">
        <v>30</v>
      </c>
      <c r="Y3" s="133" t="s">
        <v>31</v>
      </c>
      <c r="Z3" s="133" t="s">
        <v>32</v>
      </c>
      <c r="AA3" s="46" t="s">
        <v>33</v>
      </c>
      <c r="AB3" s="46" t="s">
        <v>34</v>
      </c>
      <c r="AC3" s="46" t="s">
        <v>35</v>
      </c>
      <c r="AD3" s="133" t="s">
        <v>36</v>
      </c>
      <c r="AE3" s="133" t="s">
        <v>37</v>
      </c>
      <c r="AF3" s="140" t="s">
        <v>38</v>
      </c>
      <c r="AG3" s="140" t="s">
        <v>39</v>
      </c>
      <c r="AH3" s="13" t="s">
        <v>40</v>
      </c>
      <c r="AI3" s="146" t="s">
        <v>41</v>
      </c>
      <c r="AJ3" s="146" t="s">
        <v>42</v>
      </c>
      <c r="AK3" s="147" t="s">
        <v>43</v>
      </c>
      <c r="AL3" s="133" t="s">
        <v>44</v>
      </c>
      <c r="AM3" s="147" t="s">
        <v>45</v>
      </c>
      <c r="AN3" s="147" t="s">
        <v>46</v>
      </c>
      <c r="AO3" s="133" t="s">
        <v>47</v>
      </c>
      <c r="AP3" s="133" t="s">
        <v>48</v>
      </c>
      <c r="AQ3" s="13" t="s">
        <v>49</v>
      </c>
      <c r="AR3" s="13" t="s">
        <v>50</v>
      </c>
      <c r="AS3" s="13" t="s">
        <v>51</v>
      </c>
      <c r="AT3" s="151" t="s">
        <v>52</v>
      </c>
      <c r="AU3" s="46" t="s">
        <v>53</v>
      </c>
      <c r="AV3" s="152" t="s">
        <v>54</v>
      </c>
      <c r="AW3" s="152" t="s">
        <v>55</v>
      </c>
    </row>
    <row r="4" spans="1:49">
      <c r="A4" s="6" t="s">
        <v>56</v>
      </c>
      <c r="B4" s="6" t="s">
        <v>56</v>
      </c>
      <c r="C4" s="6" t="s">
        <v>56</v>
      </c>
      <c r="D4" s="135" t="s">
        <v>57</v>
      </c>
      <c r="E4" s="6" t="s">
        <v>57</v>
      </c>
      <c r="F4" s="6" t="s">
        <v>57</v>
      </c>
      <c r="G4" s="6" t="s">
        <v>57</v>
      </c>
      <c r="H4" s="6" t="s">
        <v>56</v>
      </c>
      <c r="I4" s="6" t="s">
        <v>57</v>
      </c>
      <c r="J4" s="6" t="s">
        <v>57</v>
      </c>
      <c r="K4" s="6" t="s">
        <v>57</v>
      </c>
      <c r="L4" s="6" t="s">
        <v>56</v>
      </c>
      <c r="M4" s="6" t="s">
        <v>56</v>
      </c>
      <c r="N4" s="6" t="s">
        <v>56</v>
      </c>
      <c r="O4" s="6" t="s">
        <v>56</v>
      </c>
      <c r="P4" s="6" t="s">
        <v>57</v>
      </c>
      <c r="Q4" s="6" t="s">
        <v>56</v>
      </c>
      <c r="R4" s="6" t="s">
        <v>57</v>
      </c>
      <c r="S4" s="6" t="s">
        <v>56</v>
      </c>
      <c r="T4" s="6" t="s">
        <v>56</v>
      </c>
      <c r="U4" s="6" t="s">
        <v>56</v>
      </c>
      <c r="V4" s="6" t="s">
        <v>56</v>
      </c>
      <c r="W4" s="6" t="s">
        <v>57</v>
      </c>
      <c r="X4" s="6" t="s">
        <v>57</v>
      </c>
      <c r="Y4" s="6" t="s">
        <v>57</v>
      </c>
      <c r="Z4" s="6" t="s">
        <v>56</v>
      </c>
      <c r="AA4" s="48" t="s">
        <v>56</v>
      </c>
      <c r="AB4" s="48" t="s">
        <v>56</v>
      </c>
      <c r="AC4" s="48" t="s">
        <v>56</v>
      </c>
      <c r="AD4" s="6" t="s">
        <v>56</v>
      </c>
      <c r="AE4" s="6" t="s">
        <v>56</v>
      </c>
      <c r="AF4" s="141" t="s">
        <v>56</v>
      </c>
      <c r="AG4" s="141" t="s">
        <v>56</v>
      </c>
      <c r="AH4" s="6" t="s">
        <v>56</v>
      </c>
      <c r="AI4" s="6" t="s">
        <v>56</v>
      </c>
      <c r="AJ4" s="6" t="s">
        <v>57</v>
      </c>
      <c r="AK4" s="6" t="s">
        <v>56</v>
      </c>
      <c r="AL4" s="6" t="s">
        <v>56</v>
      </c>
      <c r="AM4" s="6" t="s">
        <v>57</v>
      </c>
      <c r="AN4" s="6" t="s">
        <v>57</v>
      </c>
      <c r="AO4" s="6" t="s">
        <v>57</v>
      </c>
      <c r="AP4" s="6" t="s">
        <v>57</v>
      </c>
      <c r="AQ4" s="6" t="s">
        <v>57</v>
      </c>
      <c r="AR4" s="6" t="s">
        <v>57</v>
      </c>
      <c r="AS4" s="6" t="s">
        <v>57</v>
      </c>
      <c r="AT4" s="6" t="s">
        <v>56</v>
      </c>
      <c r="AU4" s="48" t="s">
        <v>56</v>
      </c>
      <c r="AV4" s="153" t="s">
        <v>57</v>
      </c>
      <c r="AW4" s="153" t="s">
        <v>57</v>
      </c>
    </row>
    <row r="5" spans="1:49">
      <c r="A5" s="7"/>
      <c r="B5" s="7"/>
      <c r="C5" s="7"/>
      <c r="D5" s="136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50"/>
      <c r="AB5" s="50"/>
      <c r="AC5" s="50"/>
      <c r="AD5" s="7"/>
      <c r="AE5" s="7"/>
      <c r="AF5" s="142"/>
      <c r="AG5" s="142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50"/>
      <c r="AV5" s="154"/>
      <c r="AW5" s="154"/>
    </row>
    <row r="6" spans="1:49">
      <c r="A6" s="7" t="s">
        <v>0</v>
      </c>
      <c r="B6" s="7" t="s">
        <v>58</v>
      </c>
      <c r="C6" s="7" t="s">
        <v>59</v>
      </c>
      <c r="D6" s="136" t="s">
        <v>60</v>
      </c>
      <c r="E6" s="7" t="s">
        <v>61</v>
      </c>
      <c r="F6" s="7" t="s">
        <v>62</v>
      </c>
      <c r="G6" s="7" t="s">
        <v>63</v>
      </c>
      <c r="H6" s="7" t="s">
        <v>64</v>
      </c>
      <c r="I6" s="7" t="s">
        <v>65</v>
      </c>
      <c r="J6" s="7" t="s">
        <v>66</v>
      </c>
      <c r="K6" s="7" t="s">
        <v>67</v>
      </c>
      <c r="L6" s="7" t="s">
        <v>68</v>
      </c>
      <c r="M6" s="7" t="s">
        <v>69</v>
      </c>
      <c r="N6" s="7" t="s">
        <v>70</v>
      </c>
      <c r="O6" s="7" t="s">
        <v>71</v>
      </c>
      <c r="P6" s="7" t="s">
        <v>72</v>
      </c>
      <c r="Q6" s="7" t="s">
        <v>73</v>
      </c>
      <c r="R6" s="7" t="s">
        <v>74</v>
      </c>
      <c r="S6" s="7" t="s">
        <v>75</v>
      </c>
      <c r="T6" s="7" t="s">
        <v>76</v>
      </c>
      <c r="U6" s="7" t="s">
        <v>77</v>
      </c>
      <c r="V6" s="7" t="s">
        <v>78</v>
      </c>
      <c r="W6" s="7" t="s">
        <v>79</v>
      </c>
      <c r="X6" s="7" t="s">
        <v>80</v>
      </c>
      <c r="Y6" s="7" t="s">
        <v>81</v>
      </c>
      <c r="Z6" s="7" t="s">
        <v>82</v>
      </c>
      <c r="AA6" s="50" t="s">
        <v>83</v>
      </c>
      <c r="AB6" s="50" t="s">
        <v>84</v>
      </c>
      <c r="AC6" s="50" t="s">
        <v>85</v>
      </c>
      <c r="AD6" s="7" t="s">
        <v>86</v>
      </c>
      <c r="AE6" s="7" t="s">
        <v>87</v>
      </c>
      <c r="AF6" s="142" t="s">
        <v>88</v>
      </c>
      <c r="AG6" s="142" t="s">
        <v>89</v>
      </c>
      <c r="AH6" s="7" t="s">
        <v>90</v>
      </c>
      <c r="AI6" s="7" t="s">
        <v>91</v>
      </c>
      <c r="AJ6" s="7" t="s">
        <v>92</v>
      </c>
      <c r="AK6" s="7" t="s">
        <v>93</v>
      </c>
      <c r="AL6" s="7" t="s">
        <v>94</v>
      </c>
      <c r="AM6" s="7" t="s">
        <v>95</v>
      </c>
      <c r="AN6" s="7" t="s">
        <v>96</v>
      </c>
      <c r="AO6" s="7" t="s">
        <v>97</v>
      </c>
      <c r="AP6" s="7" t="s">
        <v>98</v>
      </c>
      <c r="AQ6" s="7" t="s">
        <v>99</v>
      </c>
      <c r="AR6" s="7" t="s">
        <v>100</v>
      </c>
      <c r="AS6" s="7" t="s">
        <v>101</v>
      </c>
      <c r="AT6" s="7" t="s">
        <v>102</v>
      </c>
      <c r="AU6" s="50" t="s">
        <v>103</v>
      </c>
      <c r="AV6" s="154" t="s">
        <v>104</v>
      </c>
      <c r="AW6" s="154" t="s">
        <v>105</v>
      </c>
    </row>
    <row r="7" spans="1:49">
      <c r="A7" s="12">
        <v>1001</v>
      </c>
      <c r="B7" s="12" t="s">
        <v>106</v>
      </c>
      <c r="C7" s="12">
        <v>1</v>
      </c>
      <c r="D7" s="165" t="s">
        <v>107</v>
      </c>
      <c r="E7" t="s">
        <v>108</v>
      </c>
      <c r="F7" s="12" t="s">
        <v>106</v>
      </c>
      <c r="G7" t="s">
        <v>109</v>
      </c>
      <c r="H7">
        <v>1000</v>
      </c>
      <c r="I7" t="s">
        <v>110</v>
      </c>
      <c r="J7" s="12" t="s">
        <v>106</v>
      </c>
      <c r="L7">
        <v>20</v>
      </c>
      <c r="M7">
        <v>3</v>
      </c>
      <c r="N7">
        <v>4</v>
      </c>
      <c r="O7">
        <v>1</v>
      </c>
      <c r="P7" s="12">
        <v>1001</v>
      </c>
      <c r="Q7" s="53">
        <v>100101</v>
      </c>
      <c r="R7">
        <v>1</v>
      </c>
      <c r="S7">
        <v>11</v>
      </c>
      <c r="T7" s="12">
        <v>1001</v>
      </c>
      <c r="U7">
        <v>10</v>
      </c>
      <c r="V7">
        <v>10</v>
      </c>
      <c r="W7" t="s">
        <v>111</v>
      </c>
      <c r="X7" t="s">
        <v>112</v>
      </c>
      <c r="Y7">
        <v>0</v>
      </c>
      <c r="Z7">
        <v>0</v>
      </c>
      <c r="AC7" s="12">
        <v>1</v>
      </c>
      <c r="AD7">
        <v>100</v>
      </c>
      <c r="AE7">
        <v>50</v>
      </c>
      <c r="AF7">
        <v>3</v>
      </c>
      <c r="AG7">
        <v>4</v>
      </c>
      <c r="AH7">
        <v>1</v>
      </c>
      <c r="AI7">
        <v>3</v>
      </c>
      <c r="AJ7" t="s">
        <v>113</v>
      </c>
      <c r="AK7">
        <v>8</v>
      </c>
      <c r="AL7">
        <v>1</v>
      </c>
      <c r="AM7">
        <v>1</v>
      </c>
      <c r="AN7">
        <v>1</v>
      </c>
      <c r="AO7" t="s">
        <v>114</v>
      </c>
      <c r="AP7" t="s">
        <v>115</v>
      </c>
      <c r="AQ7" s="12">
        <v>100101</v>
      </c>
      <c r="AR7">
        <v>100102</v>
      </c>
      <c r="AS7">
        <v>100103</v>
      </c>
      <c r="AT7">
        <v>1</v>
      </c>
      <c r="AU7" s="12">
        <v>8</v>
      </c>
      <c r="AV7">
        <v>100104</v>
      </c>
      <c r="AW7" s="166" t="s">
        <v>116</v>
      </c>
    </row>
    <row r="8" spans="1:49">
      <c r="A8" s="12">
        <v>1002</v>
      </c>
      <c r="B8" s="12" t="s">
        <v>117</v>
      </c>
      <c r="C8" s="12">
        <v>1</v>
      </c>
      <c r="D8" s="165" t="s">
        <v>118</v>
      </c>
      <c r="E8" t="s">
        <v>119</v>
      </c>
      <c r="F8" s="12" t="s">
        <v>117</v>
      </c>
      <c r="G8" t="s">
        <v>120</v>
      </c>
      <c r="H8">
        <v>1000</v>
      </c>
      <c r="I8" t="s">
        <v>110</v>
      </c>
      <c r="J8" s="12" t="s">
        <v>117</v>
      </c>
      <c r="L8">
        <v>20</v>
      </c>
      <c r="M8">
        <v>5</v>
      </c>
      <c r="N8">
        <v>1</v>
      </c>
      <c r="O8">
        <v>2</v>
      </c>
      <c r="P8" s="12">
        <v>1002</v>
      </c>
      <c r="Q8" s="53">
        <v>100201</v>
      </c>
      <c r="R8">
        <v>1</v>
      </c>
      <c r="S8">
        <v>11</v>
      </c>
      <c r="T8" s="12">
        <v>1002</v>
      </c>
      <c r="U8">
        <v>10</v>
      </c>
      <c r="V8">
        <v>10</v>
      </c>
      <c r="W8" t="s">
        <v>111</v>
      </c>
      <c r="X8" t="s">
        <v>112</v>
      </c>
      <c r="Y8">
        <v>0</v>
      </c>
      <c r="Z8">
        <v>0</v>
      </c>
      <c r="AC8" s="12">
        <v>1</v>
      </c>
      <c r="AD8">
        <v>100</v>
      </c>
      <c r="AE8">
        <v>50</v>
      </c>
      <c r="AF8">
        <v>5</v>
      </c>
      <c r="AG8">
        <v>2</v>
      </c>
      <c r="AH8">
        <v>1</v>
      </c>
      <c r="AI8">
        <v>5</v>
      </c>
      <c r="AJ8" t="s">
        <v>121</v>
      </c>
      <c r="AK8">
        <v>6</v>
      </c>
      <c r="AL8">
        <v>1</v>
      </c>
      <c r="AM8">
        <v>1</v>
      </c>
      <c r="AN8">
        <v>2</v>
      </c>
      <c r="AO8" t="s">
        <v>122</v>
      </c>
      <c r="AP8" t="s">
        <v>115</v>
      </c>
      <c r="AQ8" s="12">
        <v>100201</v>
      </c>
      <c r="AR8">
        <v>100202</v>
      </c>
      <c r="AS8">
        <v>100203</v>
      </c>
      <c r="AT8">
        <v>1</v>
      </c>
      <c r="AU8" s="12">
        <v>9</v>
      </c>
      <c r="AV8">
        <v>100204</v>
      </c>
      <c r="AW8" s="166" t="s">
        <v>123</v>
      </c>
    </row>
    <row r="9" spans="1:49">
      <c r="A9" s="12">
        <v>1003</v>
      </c>
      <c r="B9" s="12" t="s">
        <v>124</v>
      </c>
      <c r="C9" s="12">
        <v>1</v>
      </c>
      <c r="D9" s="165" t="s">
        <v>125</v>
      </c>
      <c r="E9" t="s">
        <v>126</v>
      </c>
      <c r="F9" s="12" t="s">
        <v>124</v>
      </c>
      <c r="G9" t="s">
        <v>127</v>
      </c>
      <c r="H9">
        <v>1000</v>
      </c>
      <c r="I9" t="s">
        <v>110</v>
      </c>
      <c r="J9" s="12" t="s">
        <v>124</v>
      </c>
      <c r="L9">
        <v>20</v>
      </c>
      <c r="M9">
        <v>1</v>
      </c>
      <c r="N9">
        <v>2</v>
      </c>
      <c r="O9">
        <v>1</v>
      </c>
      <c r="P9" s="12">
        <v>1003</v>
      </c>
      <c r="Q9" s="53">
        <v>100301</v>
      </c>
      <c r="R9">
        <v>1</v>
      </c>
      <c r="S9">
        <v>11</v>
      </c>
      <c r="T9" s="12">
        <v>1003</v>
      </c>
      <c r="U9">
        <v>10</v>
      </c>
      <c r="V9">
        <v>10</v>
      </c>
      <c r="W9" t="s">
        <v>111</v>
      </c>
      <c r="X9" t="s">
        <v>112</v>
      </c>
      <c r="Y9">
        <v>0</v>
      </c>
      <c r="Z9">
        <v>0</v>
      </c>
      <c r="AC9" s="12">
        <v>1</v>
      </c>
      <c r="AD9">
        <v>100</v>
      </c>
      <c r="AE9">
        <v>50</v>
      </c>
      <c r="AF9">
        <v>1</v>
      </c>
      <c r="AG9">
        <v>3</v>
      </c>
      <c r="AH9">
        <v>1</v>
      </c>
      <c r="AI9">
        <v>1</v>
      </c>
      <c r="AJ9" t="s">
        <v>128</v>
      </c>
      <c r="AK9">
        <v>3</v>
      </c>
      <c r="AL9">
        <v>1</v>
      </c>
      <c r="AM9">
        <v>1</v>
      </c>
      <c r="AN9">
        <v>3</v>
      </c>
      <c r="AO9" t="s">
        <v>129</v>
      </c>
      <c r="AP9" t="s">
        <v>115</v>
      </c>
      <c r="AQ9" s="12">
        <v>100301</v>
      </c>
      <c r="AR9">
        <v>100302</v>
      </c>
      <c r="AS9">
        <v>100303</v>
      </c>
      <c r="AT9">
        <v>1</v>
      </c>
      <c r="AU9" s="12">
        <v>10</v>
      </c>
      <c r="AV9">
        <v>100304</v>
      </c>
      <c r="AW9" s="166" t="s">
        <v>130</v>
      </c>
    </row>
    <row r="10" spans="1:49">
      <c r="A10" s="12">
        <v>1004</v>
      </c>
      <c r="B10" s="12" t="s">
        <v>131</v>
      </c>
      <c r="C10" s="12">
        <v>2</v>
      </c>
      <c r="D10" s="165" t="s">
        <v>118</v>
      </c>
      <c r="E10" t="s">
        <v>132</v>
      </c>
      <c r="F10" s="12" t="s">
        <v>131</v>
      </c>
      <c r="G10" t="s">
        <v>133</v>
      </c>
      <c r="H10">
        <v>1000</v>
      </c>
      <c r="I10" t="s">
        <v>110</v>
      </c>
      <c r="J10" s="12" t="s">
        <v>131</v>
      </c>
      <c r="L10">
        <v>20</v>
      </c>
      <c r="M10">
        <v>5</v>
      </c>
      <c r="N10">
        <v>4</v>
      </c>
      <c r="O10">
        <v>2</v>
      </c>
      <c r="P10" s="12">
        <v>1004</v>
      </c>
      <c r="Q10" s="53">
        <v>100401</v>
      </c>
      <c r="R10">
        <v>1</v>
      </c>
      <c r="S10">
        <v>11</v>
      </c>
      <c r="T10" s="12">
        <v>1004</v>
      </c>
      <c r="U10">
        <v>10</v>
      </c>
      <c r="V10">
        <v>10</v>
      </c>
      <c r="W10" t="s">
        <v>111</v>
      </c>
      <c r="X10" t="s">
        <v>112</v>
      </c>
      <c r="Y10">
        <v>0</v>
      </c>
      <c r="Z10">
        <v>0</v>
      </c>
      <c r="AC10" s="12">
        <v>1</v>
      </c>
      <c r="AD10">
        <v>100</v>
      </c>
      <c r="AE10">
        <v>50</v>
      </c>
      <c r="AF10">
        <v>5</v>
      </c>
      <c r="AG10">
        <v>2</v>
      </c>
      <c r="AH10">
        <v>1</v>
      </c>
      <c r="AI10">
        <v>5</v>
      </c>
      <c r="AJ10" t="s">
        <v>121</v>
      </c>
      <c r="AK10">
        <v>6</v>
      </c>
      <c r="AL10">
        <v>1</v>
      </c>
      <c r="AM10">
        <v>1</v>
      </c>
      <c r="AN10">
        <v>4</v>
      </c>
      <c r="AO10" t="s">
        <v>129</v>
      </c>
      <c r="AP10" t="s">
        <v>115</v>
      </c>
      <c r="AQ10" s="12">
        <v>100401</v>
      </c>
      <c r="AR10">
        <v>100402</v>
      </c>
      <c r="AS10">
        <v>100403</v>
      </c>
      <c r="AT10">
        <v>1</v>
      </c>
      <c r="AU10" s="12">
        <v>11</v>
      </c>
      <c r="AV10">
        <v>100404</v>
      </c>
      <c r="AW10" s="166" t="s">
        <v>134</v>
      </c>
    </row>
    <row r="11" spans="1:49">
      <c r="A11" s="12">
        <v>1005</v>
      </c>
      <c r="B11" s="12" t="s">
        <v>135</v>
      </c>
      <c r="C11" s="12">
        <v>1</v>
      </c>
      <c r="D11" s="165" t="s">
        <v>125</v>
      </c>
      <c r="E11" t="s">
        <v>136</v>
      </c>
      <c r="F11" s="12" t="s">
        <v>135</v>
      </c>
      <c r="G11" t="s">
        <v>137</v>
      </c>
      <c r="H11">
        <v>1000</v>
      </c>
      <c r="I11" t="s">
        <v>110</v>
      </c>
      <c r="J11" s="12" t="s">
        <v>135</v>
      </c>
      <c r="L11">
        <v>20</v>
      </c>
      <c r="M11">
        <v>2</v>
      </c>
      <c r="N11">
        <v>3</v>
      </c>
      <c r="O11">
        <v>1</v>
      </c>
      <c r="P11" s="12">
        <v>1005</v>
      </c>
      <c r="Q11" s="53">
        <v>100501</v>
      </c>
      <c r="R11">
        <v>1</v>
      </c>
      <c r="S11">
        <v>11</v>
      </c>
      <c r="T11" s="12">
        <v>1005</v>
      </c>
      <c r="U11">
        <v>10</v>
      </c>
      <c r="V11">
        <v>10</v>
      </c>
      <c r="W11" t="s">
        <v>111</v>
      </c>
      <c r="X11" t="s">
        <v>112</v>
      </c>
      <c r="Y11">
        <v>0</v>
      </c>
      <c r="Z11">
        <v>0</v>
      </c>
      <c r="AC11" s="12">
        <v>1</v>
      </c>
      <c r="AD11">
        <v>100</v>
      </c>
      <c r="AE11">
        <v>50</v>
      </c>
      <c r="AF11">
        <v>2</v>
      </c>
      <c r="AG11">
        <v>1</v>
      </c>
      <c r="AH11">
        <v>1</v>
      </c>
      <c r="AI11">
        <v>2</v>
      </c>
      <c r="AJ11" t="s">
        <v>138</v>
      </c>
      <c r="AK11">
        <v>1</v>
      </c>
      <c r="AL11">
        <v>1</v>
      </c>
      <c r="AM11">
        <v>1</v>
      </c>
      <c r="AN11">
        <v>5</v>
      </c>
      <c r="AO11" t="s">
        <v>129</v>
      </c>
      <c r="AP11" t="s">
        <v>115</v>
      </c>
      <c r="AQ11" s="12">
        <v>100501</v>
      </c>
      <c r="AR11">
        <v>100502</v>
      </c>
      <c r="AS11">
        <v>100503</v>
      </c>
      <c r="AT11">
        <v>1</v>
      </c>
      <c r="AU11" s="12">
        <v>8</v>
      </c>
      <c r="AV11">
        <v>100504</v>
      </c>
      <c r="AW11" s="156" t="s">
        <v>139</v>
      </c>
    </row>
    <row r="12" spans="1:49">
      <c r="A12" s="12">
        <v>1006</v>
      </c>
      <c r="B12" s="12" t="s">
        <v>140</v>
      </c>
      <c r="C12" s="12">
        <v>1</v>
      </c>
      <c r="D12" s="165" t="s">
        <v>141</v>
      </c>
      <c r="E12" t="s">
        <v>142</v>
      </c>
      <c r="F12" s="12" t="s">
        <v>140</v>
      </c>
      <c r="G12" t="s">
        <v>143</v>
      </c>
      <c r="H12">
        <v>1000</v>
      </c>
      <c r="I12" t="s">
        <v>110</v>
      </c>
      <c r="J12" s="12" t="s">
        <v>140</v>
      </c>
      <c r="L12">
        <v>20</v>
      </c>
      <c r="M12">
        <v>4</v>
      </c>
      <c r="N12">
        <v>5</v>
      </c>
      <c r="O12">
        <v>1</v>
      </c>
      <c r="P12" s="12">
        <v>1006</v>
      </c>
      <c r="Q12" s="53">
        <v>100601</v>
      </c>
      <c r="R12">
        <v>1</v>
      </c>
      <c r="S12">
        <v>11</v>
      </c>
      <c r="T12" s="12">
        <v>1006</v>
      </c>
      <c r="U12">
        <v>10</v>
      </c>
      <c r="V12">
        <v>10</v>
      </c>
      <c r="W12" t="s">
        <v>111</v>
      </c>
      <c r="X12" t="s">
        <v>112</v>
      </c>
      <c r="Y12">
        <v>0</v>
      </c>
      <c r="Z12">
        <v>0</v>
      </c>
      <c r="AC12" s="12">
        <v>1</v>
      </c>
      <c r="AD12">
        <v>100</v>
      </c>
      <c r="AE12">
        <v>50</v>
      </c>
      <c r="AF12">
        <v>4</v>
      </c>
      <c r="AG12">
        <v>5</v>
      </c>
      <c r="AH12">
        <v>1</v>
      </c>
      <c r="AI12">
        <v>4</v>
      </c>
      <c r="AJ12" t="s">
        <v>144</v>
      </c>
      <c r="AK12">
        <v>2</v>
      </c>
      <c r="AL12">
        <v>1</v>
      </c>
      <c r="AM12">
        <v>1</v>
      </c>
      <c r="AN12">
        <v>6</v>
      </c>
      <c r="AO12" t="s">
        <v>145</v>
      </c>
      <c r="AP12" t="s">
        <v>115</v>
      </c>
      <c r="AQ12" s="12">
        <v>100601</v>
      </c>
      <c r="AR12">
        <v>100602</v>
      </c>
      <c r="AS12">
        <v>100603</v>
      </c>
      <c r="AT12">
        <v>1</v>
      </c>
      <c r="AU12" s="12">
        <v>9</v>
      </c>
      <c r="AV12">
        <v>100604</v>
      </c>
      <c r="AW12" s="166" t="s">
        <v>146</v>
      </c>
    </row>
    <row r="13" spans="1:49">
      <c r="A13" s="12">
        <v>1007</v>
      </c>
      <c r="B13" s="12" t="s">
        <v>147</v>
      </c>
      <c r="C13" s="12">
        <v>1</v>
      </c>
      <c r="D13" s="165" t="s">
        <v>141</v>
      </c>
      <c r="E13" s="12" t="s">
        <v>148</v>
      </c>
      <c r="F13" s="12" t="s">
        <v>147</v>
      </c>
      <c r="G13" s="12" t="s">
        <v>149</v>
      </c>
      <c r="H13">
        <v>1000</v>
      </c>
      <c r="I13" s="12" t="s">
        <v>110</v>
      </c>
      <c r="J13" s="12" t="s">
        <v>147</v>
      </c>
      <c r="L13">
        <v>20</v>
      </c>
      <c r="M13">
        <v>4</v>
      </c>
      <c r="N13">
        <v>3</v>
      </c>
      <c r="O13" s="12">
        <v>1</v>
      </c>
      <c r="P13" s="12">
        <v>1007</v>
      </c>
      <c r="Q13" s="53">
        <v>100701</v>
      </c>
      <c r="R13">
        <v>1</v>
      </c>
      <c r="S13">
        <v>11</v>
      </c>
      <c r="T13" s="12">
        <v>1007</v>
      </c>
      <c r="U13">
        <v>10</v>
      </c>
      <c r="V13">
        <v>10</v>
      </c>
      <c r="W13" t="s">
        <v>111</v>
      </c>
      <c r="X13" t="s">
        <v>112</v>
      </c>
      <c r="Y13">
        <v>0</v>
      </c>
      <c r="Z13">
        <v>0</v>
      </c>
      <c r="AC13" s="12">
        <v>1</v>
      </c>
      <c r="AD13">
        <v>100</v>
      </c>
      <c r="AE13">
        <v>50</v>
      </c>
      <c r="AF13">
        <v>4</v>
      </c>
      <c r="AG13">
        <v>5</v>
      </c>
      <c r="AH13">
        <v>1</v>
      </c>
      <c r="AI13">
        <v>4</v>
      </c>
      <c r="AJ13" t="s">
        <v>144</v>
      </c>
      <c r="AK13">
        <v>4</v>
      </c>
      <c r="AL13">
        <v>1</v>
      </c>
      <c r="AM13">
        <v>1</v>
      </c>
      <c r="AN13">
        <v>7</v>
      </c>
      <c r="AO13" s="12" t="s">
        <v>150</v>
      </c>
      <c r="AP13" s="12" t="s">
        <v>115</v>
      </c>
      <c r="AQ13" s="12">
        <v>100701</v>
      </c>
      <c r="AR13">
        <v>100702</v>
      </c>
      <c r="AS13">
        <v>100703</v>
      </c>
      <c r="AT13">
        <v>1</v>
      </c>
      <c r="AU13" s="12">
        <v>10</v>
      </c>
      <c r="AV13">
        <v>100704</v>
      </c>
      <c r="AW13" s="156" t="s">
        <v>151</v>
      </c>
    </row>
    <row r="14" spans="1:49">
      <c r="A14" s="12">
        <v>1008</v>
      </c>
      <c r="B14" s="12" t="s">
        <v>152</v>
      </c>
      <c r="C14" s="12">
        <v>1</v>
      </c>
      <c r="D14" s="165" t="s">
        <v>125</v>
      </c>
      <c r="E14" s="12" t="s">
        <v>153</v>
      </c>
      <c r="F14" s="12" t="s">
        <v>152</v>
      </c>
      <c r="G14" s="12" t="s">
        <v>154</v>
      </c>
      <c r="H14">
        <v>1000</v>
      </c>
      <c r="I14" s="12" t="s">
        <v>110</v>
      </c>
      <c r="J14" s="12" t="s">
        <v>152</v>
      </c>
      <c r="L14">
        <v>20</v>
      </c>
      <c r="M14">
        <v>2</v>
      </c>
      <c r="N14">
        <v>2</v>
      </c>
      <c r="O14" s="12">
        <v>1</v>
      </c>
      <c r="P14" s="12">
        <v>1008</v>
      </c>
      <c r="Q14" s="53">
        <v>100801</v>
      </c>
      <c r="R14">
        <v>1</v>
      </c>
      <c r="S14">
        <v>11</v>
      </c>
      <c r="T14" s="12">
        <v>1008</v>
      </c>
      <c r="U14">
        <v>10</v>
      </c>
      <c r="V14">
        <v>10</v>
      </c>
      <c r="W14" t="s">
        <v>111</v>
      </c>
      <c r="X14" t="s">
        <v>112</v>
      </c>
      <c r="Y14">
        <v>0</v>
      </c>
      <c r="Z14">
        <v>0</v>
      </c>
      <c r="AC14" s="12">
        <v>1</v>
      </c>
      <c r="AD14">
        <v>100</v>
      </c>
      <c r="AE14">
        <v>50</v>
      </c>
      <c r="AF14">
        <v>2</v>
      </c>
      <c r="AG14">
        <v>1</v>
      </c>
      <c r="AH14">
        <v>1</v>
      </c>
      <c r="AI14">
        <v>2</v>
      </c>
      <c r="AJ14" t="s">
        <v>138</v>
      </c>
      <c r="AK14">
        <v>1</v>
      </c>
      <c r="AL14">
        <v>1</v>
      </c>
      <c r="AM14">
        <v>1</v>
      </c>
      <c r="AN14">
        <v>8</v>
      </c>
      <c r="AO14" s="12" t="s">
        <v>155</v>
      </c>
      <c r="AP14" s="12" t="s">
        <v>115</v>
      </c>
      <c r="AQ14" s="12">
        <v>100801</v>
      </c>
      <c r="AR14">
        <v>100802</v>
      </c>
      <c r="AS14">
        <v>100803</v>
      </c>
      <c r="AT14">
        <v>1</v>
      </c>
      <c r="AU14" s="12">
        <v>11</v>
      </c>
      <c r="AV14">
        <v>100804</v>
      </c>
      <c r="AW14" s="166" t="s">
        <v>156</v>
      </c>
    </row>
    <row r="15" spans="1:49">
      <c r="A15" s="12">
        <v>1009</v>
      </c>
      <c r="B15" s="12" t="s">
        <v>157</v>
      </c>
      <c r="C15" s="12">
        <v>1</v>
      </c>
      <c r="D15" s="165" t="s">
        <v>125</v>
      </c>
      <c r="E15" s="12" t="s">
        <v>126</v>
      </c>
      <c r="F15" s="12" t="s">
        <v>157</v>
      </c>
      <c r="G15" t="s">
        <v>127</v>
      </c>
      <c r="H15">
        <v>1000</v>
      </c>
      <c r="I15" s="12" t="s">
        <v>110</v>
      </c>
      <c r="J15" s="12" t="s">
        <v>157</v>
      </c>
      <c r="L15">
        <v>20</v>
      </c>
      <c r="M15">
        <v>2</v>
      </c>
      <c r="N15">
        <v>5</v>
      </c>
      <c r="O15" s="12">
        <v>1</v>
      </c>
      <c r="P15" s="12">
        <v>1009</v>
      </c>
      <c r="Q15" s="53">
        <v>100901</v>
      </c>
      <c r="R15">
        <v>1</v>
      </c>
      <c r="S15">
        <v>11</v>
      </c>
      <c r="T15" s="12">
        <v>1009</v>
      </c>
      <c r="U15">
        <v>10</v>
      </c>
      <c r="V15">
        <v>10</v>
      </c>
      <c r="W15" t="s">
        <v>111</v>
      </c>
      <c r="X15" t="s">
        <v>112</v>
      </c>
      <c r="Y15">
        <v>0</v>
      </c>
      <c r="Z15">
        <v>0</v>
      </c>
      <c r="AC15" s="12">
        <v>1</v>
      </c>
      <c r="AD15">
        <v>100</v>
      </c>
      <c r="AE15">
        <v>50</v>
      </c>
      <c r="AF15">
        <v>2</v>
      </c>
      <c r="AG15">
        <v>1</v>
      </c>
      <c r="AH15">
        <v>1</v>
      </c>
      <c r="AI15">
        <v>2</v>
      </c>
      <c r="AJ15" t="s">
        <v>138</v>
      </c>
      <c r="AK15">
        <v>1</v>
      </c>
      <c r="AL15">
        <v>1</v>
      </c>
      <c r="AM15">
        <v>1</v>
      </c>
      <c r="AN15">
        <v>9</v>
      </c>
      <c r="AO15" s="12" t="s">
        <v>158</v>
      </c>
      <c r="AP15" s="12" t="s">
        <v>115</v>
      </c>
      <c r="AQ15" s="12">
        <v>100901</v>
      </c>
      <c r="AR15">
        <v>100902</v>
      </c>
      <c r="AS15">
        <v>100903</v>
      </c>
      <c r="AT15">
        <v>1</v>
      </c>
      <c r="AU15" s="12">
        <v>8</v>
      </c>
      <c r="AV15">
        <v>100904</v>
      </c>
      <c r="AW15" s="166" t="s">
        <v>156</v>
      </c>
    </row>
    <row r="16" spans="1:49">
      <c r="A16" s="12">
        <v>1010</v>
      </c>
      <c r="B16" s="12" t="s">
        <v>159</v>
      </c>
      <c r="C16" s="12">
        <v>1</v>
      </c>
      <c r="D16" s="165" t="s">
        <v>107</v>
      </c>
      <c r="E16" s="12" t="s">
        <v>160</v>
      </c>
      <c r="F16" s="12" t="s">
        <v>159</v>
      </c>
      <c r="G16" s="12" t="s">
        <v>161</v>
      </c>
      <c r="H16">
        <v>1000</v>
      </c>
      <c r="I16" s="12" t="s">
        <v>110</v>
      </c>
      <c r="J16" s="12" t="s">
        <v>159</v>
      </c>
      <c r="L16">
        <v>20</v>
      </c>
      <c r="M16">
        <v>3</v>
      </c>
      <c r="N16">
        <v>1</v>
      </c>
      <c r="O16" s="12">
        <v>1</v>
      </c>
      <c r="P16" s="12">
        <v>1010</v>
      </c>
      <c r="Q16" s="53">
        <v>101001</v>
      </c>
      <c r="R16">
        <v>1</v>
      </c>
      <c r="S16">
        <v>11</v>
      </c>
      <c r="T16" s="12">
        <v>1010</v>
      </c>
      <c r="U16">
        <v>10</v>
      </c>
      <c r="V16">
        <v>10</v>
      </c>
      <c r="W16" t="s">
        <v>111</v>
      </c>
      <c r="X16" t="s">
        <v>112</v>
      </c>
      <c r="Y16">
        <v>0</v>
      </c>
      <c r="Z16">
        <v>0</v>
      </c>
      <c r="AC16" s="12">
        <v>1</v>
      </c>
      <c r="AD16">
        <v>100</v>
      </c>
      <c r="AE16">
        <v>50</v>
      </c>
      <c r="AF16">
        <v>3</v>
      </c>
      <c r="AG16">
        <v>4</v>
      </c>
      <c r="AH16">
        <v>1</v>
      </c>
      <c r="AI16">
        <v>3</v>
      </c>
      <c r="AJ16" t="s">
        <v>113</v>
      </c>
      <c r="AK16">
        <v>8</v>
      </c>
      <c r="AL16">
        <v>1</v>
      </c>
      <c r="AM16">
        <v>1</v>
      </c>
      <c r="AN16">
        <v>10</v>
      </c>
      <c r="AO16" s="12" t="s">
        <v>162</v>
      </c>
      <c r="AP16" s="12" t="s">
        <v>115</v>
      </c>
      <c r="AQ16" s="12">
        <v>101001</v>
      </c>
      <c r="AR16">
        <v>101002</v>
      </c>
      <c r="AS16">
        <v>101003</v>
      </c>
      <c r="AT16">
        <v>1</v>
      </c>
      <c r="AU16" s="12">
        <v>9</v>
      </c>
      <c r="AV16">
        <v>101004</v>
      </c>
      <c r="AW16" s="155"/>
    </row>
    <row r="17" spans="1:49">
      <c r="A17" s="12">
        <v>1011</v>
      </c>
      <c r="B17" s="12" t="s">
        <v>163</v>
      </c>
      <c r="C17" s="12">
        <v>1</v>
      </c>
      <c r="D17" s="165" t="s">
        <v>141</v>
      </c>
      <c r="E17" s="12" t="s">
        <v>164</v>
      </c>
      <c r="F17" s="12" t="s">
        <v>163</v>
      </c>
      <c r="G17" s="12" t="s">
        <v>165</v>
      </c>
      <c r="H17">
        <v>1000</v>
      </c>
      <c r="I17" s="12" t="s">
        <v>110</v>
      </c>
      <c r="J17" s="12" t="s">
        <v>163</v>
      </c>
      <c r="L17">
        <v>20</v>
      </c>
      <c r="M17">
        <v>4</v>
      </c>
      <c r="N17">
        <v>5</v>
      </c>
      <c r="O17" s="12">
        <v>1</v>
      </c>
      <c r="P17" s="12">
        <v>1011</v>
      </c>
      <c r="Q17" s="53">
        <v>101101</v>
      </c>
      <c r="R17">
        <v>1</v>
      </c>
      <c r="S17">
        <v>11</v>
      </c>
      <c r="T17" s="12">
        <v>1011</v>
      </c>
      <c r="U17">
        <v>10</v>
      </c>
      <c r="V17">
        <v>10</v>
      </c>
      <c r="W17" t="s">
        <v>111</v>
      </c>
      <c r="X17" t="s">
        <v>112</v>
      </c>
      <c r="Y17">
        <v>0</v>
      </c>
      <c r="Z17">
        <v>0</v>
      </c>
      <c r="AC17" s="12">
        <v>1</v>
      </c>
      <c r="AD17">
        <v>100</v>
      </c>
      <c r="AE17">
        <v>50</v>
      </c>
      <c r="AF17">
        <v>4</v>
      </c>
      <c r="AG17">
        <v>5</v>
      </c>
      <c r="AH17">
        <v>1</v>
      </c>
      <c r="AI17">
        <v>4</v>
      </c>
      <c r="AJ17" t="s">
        <v>144</v>
      </c>
      <c r="AK17">
        <v>4</v>
      </c>
      <c r="AL17">
        <v>1</v>
      </c>
      <c r="AM17">
        <v>1</v>
      </c>
      <c r="AN17">
        <v>11</v>
      </c>
      <c r="AO17" s="12" t="s">
        <v>166</v>
      </c>
      <c r="AP17" s="12" t="s">
        <v>115</v>
      </c>
      <c r="AQ17" s="12">
        <v>101101</v>
      </c>
      <c r="AR17">
        <v>101102</v>
      </c>
      <c r="AS17">
        <v>101103</v>
      </c>
      <c r="AT17">
        <v>1</v>
      </c>
      <c r="AU17" s="12">
        <v>10</v>
      </c>
      <c r="AV17">
        <v>101104</v>
      </c>
      <c r="AW17" s="155"/>
    </row>
    <row r="18" spans="1:49">
      <c r="A18" s="137">
        <v>1012</v>
      </c>
      <c r="B18" s="83" t="s">
        <v>167</v>
      </c>
      <c r="C18" s="137">
        <v>1</v>
      </c>
      <c r="D18" s="165" t="s">
        <v>141</v>
      </c>
      <c r="E18" s="137" t="s">
        <v>168</v>
      </c>
      <c r="F18" s="137" t="s">
        <v>167</v>
      </c>
      <c r="G18" s="137" t="s">
        <v>169</v>
      </c>
      <c r="H18">
        <v>1000</v>
      </c>
      <c r="I18" s="137" t="s">
        <v>110</v>
      </c>
      <c r="J18" s="137" t="s">
        <v>167</v>
      </c>
      <c r="L18">
        <v>20</v>
      </c>
      <c r="M18">
        <v>3</v>
      </c>
      <c r="N18">
        <v>4</v>
      </c>
      <c r="O18" s="137">
        <v>1</v>
      </c>
      <c r="P18" s="137">
        <v>1006</v>
      </c>
      <c r="Q18" s="138">
        <v>101201</v>
      </c>
      <c r="R18">
        <v>1</v>
      </c>
      <c r="S18">
        <v>11</v>
      </c>
      <c r="T18" s="12">
        <v>1012</v>
      </c>
      <c r="U18">
        <v>10</v>
      </c>
      <c r="V18">
        <v>10</v>
      </c>
      <c r="W18" t="s">
        <v>111</v>
      </c>
      <c r="X18" t="s">
        <v>112</v>
      </c>
      <c r="Y18">
        <v>0</v>
      </c>
      <c r="Z18">
        <v>0</v>
      </c>
      <c r="AC18" s="12">
        <v>1</v>
      </c>
      <c r="AD18">
        <v>100</v>
      </c>
      <c r="AE18">
        <v>50</v>
      </c>
      <c r="AF18">
        <v>3</v>
      </c>
      <c r="AG18">
        <v>4</v>
      </c>
      <c r="AH18">
        <v>1</v>
      </c>
      <c r="AI18">
        <v>3</v>
      </c>
      <c r="AJ18" t="s">
        <v>113</v>
      </c>
      <c r="AK18">
        <v>5</v>
      </c>
      <c r="AL18" s="148">
        <v>0</v>
      </c>
      <c r="AM18">
        <v>1</v>
      </c>
      <c r="AN18">
        <v>12</v>
      </c>
      <c r="AO18" s="137" t="s">
        <v>170</v>
      </c>
      <c r="AP18" s="137" t="s">
        <v>115</v>
      </c>
      <c r="AQ18" s="12">
        <v>101201</v>
      </c>
      <c r="AR18">
        <v>101202</v>
      </c>
      <c r="AS18">
        <v>101203</v>
      </c>
      <c r="AT18">
        <v>1</v>
      </c>
      <c r="AU18" s="12">
        <v>11</v>
      </c>
      <c r="AV18">
        <v>101204</v>
      </c>
      <c r="AW18" s="155"/>
    </row>
    <row r="19" spans="1:49">
      <c r="A19" s="137">
        <v>1013</v>
      </c>
      <c r="B19" s="83" t="s">
        <v>171</v>
      </c>
      <c r="C19" s="137">
        <v>1</v>
      </c>
      <c r="D19" s="165" t="s">
        <v>107</v>
      </c>
      <c r="E19" s="137" t="s">
        <v>168</v>
      </c>
      <c r="F19" s="137" t="s">
        <v>171</v>
      </c>
      <c r="G19" s="137" t="s">
        <v>169</v>
      </c>
      <c r="H19">
        <v>1000</v>
      </c>
      <c r="I19" s="137" t="s">
        <v>110</v>
      </c>
      <c r="J19" s="137" t="s">
        <v>171</v>
      </c>
      <c r="L19">
        <v>20</v>
      </c>
      <c r="M19">
        <v>3</v>
      </c>
      <c r="N19">
        <v>4</v>
      </c>
      <c r="O19" s="137">
        <v>1</v>
      </c>
      <c r="P19" s="137">
        <v>1006</v>
      </c>
      <c r="Q19" s="138">
        <v>101301</v>
      </c>
      <c r="R19">
        <v>1</v>
      </c>
      <c r="S19">
        <v>11</v>
      </c>
      <c r="T19" s="12">
        <v>1012</v>
      </c>
      <c r="U19">
        <v>10</v>
      </c>
      <c r="V19">
        <v>10</v>
      </c>
      <c r="W19" t="s">
        <v>111</v>
      </c>
      <c r="X19" t="s">
        <v>112</v>
      </c>
      <c r="Y19">
        <v>0</v>
      </c>
      <c r="Z19">
        <v>0</v>
      </c>
      <c r="AC19" s="12">
        <v>1</v>
      </c>
      <c r="AD19">
        <v>100</v>
      </c>
      <c r="AE19">
        <v>50</v>
      </c>
      <c r="AF19">
        <v>3</v>
      </c>
      <c r="AG19">
        <v>4</v>
      </c>
      <c r="AH19">
        <v>1</v>
      </c>
      <c r="AI19">
        <v>3</v>
      </c>
      <c r="AJ19" t="s">
        <v>113</v>
      </c>
      <c r="AK19">
        <v>5</v>
      </c>
      <c r="AL19" s="148">
        <v>0</v>
      </c>
      <c r="AM19">
        <v>1</v>
      </c>
      <c r="AN19">
        <v>12</v>
      </c>
      <c r="AO19" s="137" t="s">
        <v>170</v>
      </c>
      <c r="AP19" s="137" t="s">
        <v>115</v>
      </c>
      <c r="AQ19" s="12">
        <v>101301</v>
      </c>
      <c r="AR19">
        <v>101302</v>
      </c>
      <c r="AS19">
        <v>101303</v>
      </c>
      <c r="AT19">
        <v>1</v>
      </c>
      <c r="AU19" s="12">
        <v>8</v>
      </c>
      <c r="AV19">
        <v>101304</v>
      </c>
      <c r="AW19" s="155"/>
    </row>
    <row r="20" spans="1:49">
      <c r="A20" s="137">
        <v>1014</v>
      </c>
      <c r="B20" s="83" t="s">
        <v>172</v>
      </c>
      <c r="C20" s="137">
        <v>2</v>
      </c>
      <c r="D20" s="165" t="s">
        <v>125</v>
      </c>
      <c r="E20" s="137" t="s">
        <v>168</v>
      </c>
      <c r="F20" s="137" t="s">
        <v>172</v>
      </c>
      <c r="G20" s="137" t="s">
        <v>169</v>
      </c>
      <c r="H20">
        <v>1000</v>
      </c>
      <c r="I20" s="137" t="s">
        <v>110</v>
      </c>
      <c r="J20" s="137" t="s">
        <v>172</v>
      </c>
      <c r="L20">
        <v>20</v>
      </c>
      <c r="M20">
        <v>3</v>
      </c>
      <c r="N20">
        <v>4</v>
      </c>
      <c r="O20" s="137">
        <v>1</v>
      </c>
      <c r="P20" s="137">
        <v>1006</v>
      </c>
      <c r="Q20" s="138">
        <v>101401</v>
      </c>
      <c r="R20">
        <v>1</v>
      </c>
      <c r="S20">
        <v>11</v>
      </c>
      <c r="T20" s="12">
        <v>1012</v>
      </c>
      <c r="U20">
        <v>10</v>
      </c>
      <c r="V20">
        <v>10</v>
      </c>
      <c r="W20" t="s">
        <v>111</v>
      </c>
      <c r="X20" t="s">
        <v>112</v>
      </c>
      <c r="Y20">
        <v>0</v>
      </c>
      <c r="Z20">
        <v>0</v>
      </c>
      <c r="AC20" s="12">
        <v>1</v>
      </c>
      <c r="AD20">
        <v>100</v>
      </c>
      <c r="AE20">
        <v>50</v>
      </c>
      <c r="AF20">
        <v>3</v>
      </c>
      <c r="AG20">
        <v>4</v>
      </c>
      <c r="AH20">
        <v>1</v>
      </c>
      <c r="AI20">
        <v>3</v>
      </c>
      <c r="AJ20" t="s">
        <v>113</v>
      </c>
      <c r="AK20">
        <v>5</v>
      </c>
      <c r="AL20" s="148">
        <v>0</v>
      </c>
      <c r="AM20">
        <v>1</v>
      </c>
      <c r="AN20">
        <v>12</v>
      </c>
      <c r="AO20" s="137" t="s">
        <v>170</v>
      </c>
      <c r="AP20" s="137" t="s">
        <v>115</v>
      </c>
      <c r="AQ20" s="12">
        <v>101401</v>
      </c>
      <c r="AR20">
        <v>101402</v>
      </c>
      <c r="AS20">
        <v>101403</v>
      </c>
      <c r="AT20">
        <v>1</v>
      </c>
      <c r="AU20" s="12">
        <v>10</v>
      </c>
      <c r="AV20">
        <v>101404</v>
      </c>
      <c r="AW20" s="155"/>
    </row>
    <row r="21" spans="1:49">
      <c r="A21" s="12">
        <v>2001</v>
      </c>
      <c r="B21" s="12" t="s">
        <v>173</v>
      </c>
      <c r="C21" s="12">
        <v>1</v>
      </c>
      <c r="D21" s="165" t="s">
        <v>125</v>
      </c>
      <c r="E21" t="s">
        <v>174</v>
      </c>
      <c r="F21" s="12" t="s">
        <v>173</v>
      </c>
      <c r="G21" t="s">
        <v>175</v>
      </c>
      <c r="H21">
        <v>1000</v>
      </c>
      <c r="I21" t="s">
        <v>110</v>
      </c>
      <c r="J21" s="12" t="s">
        <v>173</v>
      </c>
      <c r="L21">
        <v>30</v>
      </c>
      <c r="M21">
        <v>1</v>
      </c>
      <c r="N21">
        <v>4</v>
      </c>
      <c r="O21">
        <v>1</v>
      </c>
      <c r="P21" s="12">
        <v>2001</v>
      </c>
      <c r="Q21" s="53">
        <v>200101</v>
      </c>
      <c r="R21">
        <v>1</v>
      </c>
      <c r="S21">
        <v>11</v>
      </c>
      <c r="T21" s="12">
        <v>2001</v>
      </c>
      <c r="U21">
        <v>20</v>
      </c>
      <c r="V21">
        <v>20</v>
      </c>
      <c r="W21" t="s">
        <v>111</v>
      </c>
      <c r="X21" t="s">
        <v>112</v>
      </c>
      <c r="Y21">
        <v>0</v>
      </c>
      <c r="Z21">
        <v>0</v>
      </c>
      <c r="AC21" s="12">
        <v>2</v>
      </c>
      <c r="AD21">
        <v>100</v>
      </c>
      <c r="AE21">
        <v>50</v>
      </c>
      <c r="AF21">
        <v>1</v>
      </c>
      <c r="AG21">
        <v>3</v>
      </c>
      <c r="AH21">
        <v>1</v>
      </c>
      <c r="AI21">
        <v>1</v>
      </c>
      <c r="AJ21" t="s">
        <v>128</v>
      </c>
      <c r="AK21">
        <v>3</v>
      </c>
      <c r="AL21">
        <v>1</v>
      </c>
      <c r="AM21">
        <v>2</v>
      </c>
      <c r="AN21">
        <v>13</v>
      </c>
      <c r="AO21" t="s">
        <v>176</v>
      </c>
      <c r="AP21" t="s">
        <v>115</v>
      </c>
      <c r="AQ21" s="12">
        <v>200101</v>
      </c>
      <c r="AR21">
        <v>200102</v>
      </c>
      <c r="AS21">
        <v>200103</v>
      </c>
      <c r="AT21">
        <v>2</v>
      </c>
      <c r="AU21" s="12">
        <v>6</v>
      </c>
      <c r="AV21">
        <v>200104</v>
      </c>
      <c r="AW21" s="166" t="s">
        <v>177</v>
      </c>
    </row>
    <row r="22" spans="1:49">
      <c r="A22" s="12">
        <v>2002</v>
      </c>
      <c r="B22" s="12" t="s">
        <v>178</v>
      </c>
      <c r="C22" s="12">
        <v>2</v>
      </c>
      <c r="D22" s="165" t="s">
        <v>141</v>
      </c>
      <c r="E22" t="s">
        <v>179</v>
      </c>
      <c r="F22" s="12" t="s">
        <v>178</v>
      </c>
      <c r="G22" t="s">
        <v>180</v>
      </c>
      <c r="H22">
        <v>1000</v>
      </c>
      <c r="I22" t="s">
        <v>110</v>
      </c>
      <c r="J22" s="12" t="s">
        <v>178</v>
      </c>
      <c r="L22">
        <v>30</v>
      </c>
      <c r="M22">
        <v>4</v>
      </c>
      <c r="N22">
        <v>5</v>
      </c>
      <c r="O22">
        <v>1</v>
      </c>
      <c r="P22" s="12">
        <v>2002</v>
      </c>
      <c r="Q22" s="53">
        <v>200201</v>
      </c>
      <c r="R22">
        <v>1</v>
      </c>
      <c r="S22">
        <v>11</v>
      </c>
      <c r="T22" s="12">
        <v>2002</v>
      </c>
      <c r="U22">
        <v>20</v>
      </c>
      <c r="V22">
        <v>20</v>
      </c>
      <c r="W22" t="s">
        <v>111</v>
      </c>
      <c r="X22" t="s">
        <v>112</v>
      </c>
      <c r="Y22">
        <v>1</v>
      </c>
      <c r="Z22">
        <v>2002</v>
      </c>
      <c r="AC22" s="12">
        <v>2</v>
      </c>
      <c r="AD22">
        <v>100</v>
      </c>
      <c r="AE22">
        <v>50</v>
      </c>
      <c r="AF22">
        <v>4</v>
      </c>
      <c r="AG22">
        <v>5</v>
      </c>
      <c r="AH22">
        <v>1</v>
      </c>
      <c r="AI22">
        <v>4</v>
      </c>
      <c r="AJ22" t="s">
        <v>144</v>
      </c>
      <c r="AK22">
        <v>2</v>
      </c>
      <c r="AL22">
        <v>1</v>
      </c>
      <c r="AM22">
        <v>2</v>
      </c>
      <c r="AN22">
        <v>14</v>
      </c>
      <c r="AO22" t="s">
        <v>181</v>
      </c>
      <c r="AP22" t="s">
        <v>115</v>
      </c>
      <c r="AQ22" s="12">
        <v>200201</v>
      </c>
      <c r="AR22">
        <v>200202</v>
      </c>
      <c r="AS22">
        <v>200203</v>
      </c>
      <c r="AT22">
        <v>2</v>
      </c>
      <c r="AU22" s="12">
        <v>7</v>
      </c>
      <c r="AV22">
        <v>200204</v>
      </c>
      <c r="AW22" s="166" t="s">
        <v>177</v>
      </c>
    </row>
    <row r="23" spans="1:49">
      <c r="A23" s="12">
        <v>2003</v>
      </c>
      <c r="B23" s="12" t="s">
        <v>182</v>
      </c>
      <c r="C23" s="12">
        <v>2</v>
      </c>
      <c r="D23" s="165" t="s">
        <v>125</v>
      </c>
      <c r="E23" t="s">
        <v>183</v>
      </c>
      <c r="F23" s="12" t="s">
        <v>182</v>
      </c>
      <c r="G23" t="s">
        <v>184</v>
      </c>
      <c r="H23">
        <v>1000</v>
      </c>
      <c r="I23" t="s">
        <v>110</v>
      </c>
      <c r="J23" s="12" t="s">
        <v>182</v>
      </c>
      <c r="L23">
        <v>30</v>
      </c>
      <c r="M23">
        <v>1</v>
      </c>
      <c r="N23">
        <v>1</v>
      </c>
      <c r="O23">
        <v>2</v>
      </c>
      <c r="P23" s="12">
        <v>2003</v>
      </c>
      <c r="Q23" s="53">
        <v>200301</v>
      </c>
      <c r="R23">
        <v>1</v>
      </c>
      <c r="S23">
        <v>11</v>
      </c>
      <c r="T23" s="12">
        <v>2003</v>
      </c>
      <c r="U23">
        <v>20</v>
      </c>
      <c r="V23">
        <v>20</v>
      </c>
      <c r="W23" t="s">
        <v>111</v>
      </c>
      <c r="X23" t="s">
        <v>112</v>
      </c>
      <c r="Y23">
        <v>0</v>
      </c>
      <c r="Z23">
        <v>0</v>
      </c>
      <c r="AC23" s="12">
        <v>2</v>
      </c>
      <c r="AD23">
        <v>100</v>
      </c>
      <c r="AE23">
        <v>50</v>
      </c>
      <c r="AF23">
        <v>1</v>
      </c>
      <c r="AG23">
        <v>3</v>
      </c>
      <c r="AH23">
        <v>1</v>
      </c>
      <c r="AI23">
        <v>1</v>
      </c>
      <c r="AJ23" t="s">
        <v>128</v>
      </c>
      <c r="AK23">
        <v>2</v>
      </c>
      <c r="AL23">
        <v>1</v>
      </c>
      <c r="AM23">
        <v>2</v>
      </c>
      <c r="AN23">
        <v>15</v>
      </c>
      <c r="AO23" t="s">
        <v>185</v>
      </c>
      <c r="AP23" t="s">
        <v>115</v>
      </c>
      <c r="AQ23" s="12">
        <v>200301</v>
      </c>
      <c r="AR23">
        <v>200302</v>
      </c>
      <c r="AS23">
        <v>200303</v>
      </c>
      <c r="AT23">
        <v>2</v>
      </c>
      <c r="AU23" s="12">
        <v>4</v>
      </c>
      <c r="AV23">
        <v>200304</v>
      </c>
      <c r="AW23" s="166" t="s">
        <v>177</v>
      </c>
    </row>
    <row r="24" spans="1:49">
      <c r="A24" s="12">
        <v>2004</v>
      </c>
      <c r="B24" s="12" t="s">
        <v>186</v>
      </c>
      <c r="C24" s="12">
        <v>1</v>
      </c>
      <c r="D24" s="165" t="s">
        <v>125</v>
      </c>
      <c r="E24" t="s">
        <v>187</v>
      </c>
      <c r="F24" s="12" t="s">
        <v>186</v>
      </c>
      <c r="G24" t="s">
        <v>188</v>
      </c>
      <c r="H24">
        <v>1000</v>
      </c>
      <c r="I24" t="s">
        <v>110</v>
      </c>
      <c r="J24" s="12" t="s">
        <v>186</v>
      </c>
      <c r="L24">
        <v>30</v>
      </c>
      <c r="M24">
        <v>1</v>
      </c>
      <c r="N24">
        <v>2</v>
      </c>
      <c r="O24">
        <v>1</v>
      </c>
      <c r="P24" s="12">
        <v>2004</v>
      </c>
      <c r="Q24" s="53">
        <v>200401</v>
      </c>
      <c r="R24">
        <v>1</v>
      </c>
      <c r="S24">
        <v>11</v>
      </c>
      <c r="T24" s="12">
        <v>2004</v>
      </c>
      <c r="U24">
        <v>20</v>
      </c>
      <c r="V24">
        <v>20</v>
      </c>
      <c r="W24" t="s">
        <v>111</v>
      </c>
      <c r="X24" t="s">
        <v>112</v>
      </c>
      <c r="Y24">
        <v>1</v>
      </c>
      <c r="Z24">
        <v>2004</v>
      </c>
      <c r="AC24" s="12">
        <v>2</v>
      </c>
      <c r="AD24">
        <v>100</v>
      </c>
      <c r="AE24">
        <v>50</v>
      </c>
      <c r="AF24">
        <v>1</v>
      </c>
      <c r="AG24">
        <v>3</v>
      </c>
      <c r="AH24">
        <v>1</v>
      </c>
      <c r="AI24">
        <v>1</v>
      </c>
      <c r="AJ24" t="s">
        <v>128</v>
      </c>
      <c r="AK24">
        <v>2</v>
      </c>
      <c r="AL24">
        <v>1</v>
      </c>
      <c r="AM24">
        <v>2</v>
      </c>
      <c r="AN24">
        <v>16</v>
      </c>
      <c r="AO24" t="s">
        <v>189</v>
      </c>
      <c r="AP24" t="s">
        <v>115</v>
      </c>
      <c r="AQ24" s="12">
        <v>200401</v>
      </c>
      <c r="AR24">
        <v>200402</v>
      </c>
      <c r="AS24">
        <v>200403</v>
      </c>
      <c r="AT24">
        <v>2</v>
      </c>
      <c r="AU24" s="12">
        <v>5</v>
      </c>
      <c r="AV24">
        <v>200404</v>
      </c>
      <c r="AW24" s="166" t="s">
        <v>177</v>
      </c>
    </row>
    <row r="25" spans="1:49">
      <c r="A25" s="12">
        <v>2005</v>
      </c>
      <c r="B25" s="12" t="s">
        <v>190</v>
      </c>
      <c r="C25" s="12">
        <v>1</v>
      </c>
      <c r="D25" s="165" t="s">
        <v>125</v>
      </c>
      <c r="E25" t="s">
        <v>191</v>
      </c>
      <c r="F25" s="12" t="s">
        <v>190</v>
      </c>
      <c r="G25" t="s">
        <v>192</v>
      </c>
      <c r="H25">
        <v>1000</v>
      </c>
      <c r="I25" t="s">
        <v>110</v>
      </c>
      <c r="J25" s="12" t="s">
        <v>190</v>
      </c>
      <c r="L25">
        <v>30</v>
      </c>
      <c r="M25">
        <v>1</v>
      </c>
      <c r="N25">
        <v>2</v>
      </c>
      <c r="O25">
        <v>2</v>
      </c>
      <c r="P25" s="12">
        <v>2005</v>
      </c>
      <c r="Q25" s="53">
        <v>200501</v>
      </c>
      <c r="R25">
        <v>1</v>
      </c>
      <c r="S25">
        <v>11</v>
      </c>
      <c r="T25" s="12">
        <v>2005</v>
      </c>
      <c r="U25">
        <v>20</v>
      </c>
      <c r="V25">
        <v>20</v>
      </c>
      <c r="W25" t="s">
        <v>111</v>
      </c>
      <c r="X25" t="s">
        <v>112</v>
      </c>
      <c r="Y25">
        <v>0</v>
      </c>
      <c r="Z25">
        <v>0</v>
      </c>
      <c r="AC25" s="12">
        <v>2</v>
      </c>
      <c r="AD25">
        <v>100</v>
      </c>
      <c r="AE25">
        <v>50</v>
      </c>
      <c r="AF25">
        <v>1</v>
      </c>
      <c r="AG25">
        <v>3</v>
      </c>
      <c r="AH25">
        <v>1</v>
      </c>
      <c r="AI25">
        <v>1</v>
      </c>
      <c r="AJ25" t="s">
        <v>128</v>
      </c>
      <c r="AK25">
        <v>2</v>
      </c>
      <c r="AL25">
        <v>1</v>
      </c>
      <c r="AM25">
        <v>2</v>
      </c>
      <c r="AN25">
        <v>17</v>
      </c>
      <c r="AO25" t="s">
        <v>193</v>
      </c>
      <c r="AP25" t="s">
        <v>115</v>
      </c>
      <c r="AQ25" s="12">
        <v>200501</v>
      </c>
      <c r="AR25">
        <v>200502</v>
      </c>
      <c r="AS25">
        <v>200503</v>
      </c>
      <c r="AT25">
        <v>2</v>
      </c>
      <c r="AU25" s="12">
        <v>6</v>
      </c>
      <c r="AV25">
        <v>200504</v>
      </c>
      <c r="AW25" s="166" t="s">
        <v>177</v>
      </c>
    </row>
    <row r="26" spans="1:49">
      <c r="A26" s="12">
        <v>2006</v>
      </c>
      <c r="B26" s="12" t="s">
        <v>194</v>
      </c>
      <c r="C26" s="12">
        <v>1</v>
      </c>
      <c r="D26" s="165" t="s">
        <v>107</v>
      </c>
      <c r="E26" t="s">
        <v>195</v>
      </c>
      <c r="F26" s="12" t="s">
        <v>194</v>
      </c>
      <c r="G26" t="s">
        <v>196</v>
      </c>
      <c r="H26">
        <v>1000</v>
      </c>
      <c r="I26" t="s">
        <v>110</v>
      </c>
      <c r="J26" s="12" t="s">
        <v>194</v>
      </c>
      <c r="L26">
        <v>30</v>
      </c>
      <c r="M26">
        <v>3</v>
      </c>
      <c r="N26">
        <v>2</v>
      </c>
      <c r="O26">
        <v>1</v>
      </c>
      <c r="P26" s="12">
        <v>2006</v>
      </c>
      <c r="Q26" s="53">
        <v>200601</v>
      </c>
      <c r="R26">
        <v>1</v>
      </c>
      <c r="S26">
        <v>11</v>
      </c>
      <c r="T26" s="12">
        <v>2006</v>
      </c>
      <c r="U26">
        <v>20</v>
      </c>
      <c r="V26">
        <v>20</v>
      </c>
      <c r="W26" t="s">
        <v>111</v>
      </c>
      <c r="X26" t="s">
        <v>112</v>
      </c>
      <c r="Y26">
        <v>0</v>
      </c>
      <c r="Z26" s="143">
        <v>0</v>
      </c>
      <c r="AA26" s="144"/>
      <c r="AB26" s="144"/>
      <c r="AC26" s="12">
        <v>2</v>
      </c>
      <c r="AD26" s="143">
        <v>100</v>
      </c>
      <c r="AE26" s="143">
        <v>50</v>
      </c>
      <c r="AF26">
        <v>3</v>
      </c>
      <c r="AG26">
        <v>4</v>
      </c>
      <c r="AH26">
        <v>1</v>
      </c>
      <c r="AI26">
        <v>3</v>
      </c>
      <c r="AJ26" t="s">
        <v>113</v>
      </c>
      <c r="AK26">
        <v>9</v>
      </c>
      <c r="AL26">
        <v>1</v>
      </c>
      <c r="AM26">
        <v>2</v>
      </c>
      <c r="AN26">
        <v>18</v>
      </c>
      <c r="AO26" t="s">
        <v>197</v>
      </c>
      <c r="AP26" t="s">
        <v>115</v>
      </c>
      <c r="AQ26" s="12">
        <v>200601</v>
      </c>
      <c r="AR26">
        <v>200602</v>
      </c>
      <c r="AS26">
        <v>200603</v>
      </c>
      <c r="AT26">
        <v>2</v>
      </c>
      <c r="AU26" s="12">
        <v>7</v>
      </c>
      <c r="AV26">
        <v>200604</v>
      </c>
      <c r="AW26" s="166" t="s">
        <v>177</v>
      </c>
    </row>
    <row r="27" spans="1:49">
      <c r="A27" s="12">
        <v>2007</v>
      </c>
      <c r="B27" s="12" t="s">
        <v>198</v>
      </c>
      <c r="C27" s="12">
        <v>1</v>
      </c>
      <c r="D27" s="165" t="s">
        <v>125</v>
      </c>
      <c r="E27" t="s">
        <v>199</v>
      </c>
      <c r="F27" s="12" t="s">
        <v>198</v>
      </c>
      <c r="G27" t="s">
        <v>200</v>
      </c>
      <c r="H27">
        <v>1000</v>
      </c>
      <c r="I27" t="s">
        <v>110</v>
      </c>
      <c r="J27" s="12" t="s">
        <v>198</v>
      </c>
      <c r="L27">
        <v>30</v>
      </c>
      <c r="M27">
        <v>2</v>
      </c>
      <c r="N27">
        <v>3</v>
      </c>
      <c r="O27">
        <v>1</v>
      </c>
      <c r="P27" s="12">
        <v>2007</v>
      </c>
      <c r="Q27" s="53">
        <v>200701</v>
      </c>
      <c r="R27">
        <v>1</v>
      </c>
      <c r="S27">
        <v>11</v>
      </c>
      <c r="T27" s="12">
        <v>2007</v>
      </c>
      <c r="U27">
        <v>20</v>
      </c>
      <c r="V27">
        <v>20</v>
      </c>
      <c r="W27" t="s">
        <v>111</v>
      </c>
      <c r="X27" t="s">
        <v>112</v>
      </c>
      <c r="Y27">
        <v>0</v>
      </c>
      <c r="Z27">
        <v>0</v>
      </c>
      <c r="AC27" s="12">
        <v>2</v>
      </c>
      <c r="AD27">
        <v>100</v>
      </c>
      <c r="AE27">
        <v>50</v>
      </c>
      <c r="AF27">
        <v>2</v>
      </c>
      <c r="AG27">
        <v>1</v>
      </c>
      <c r="AH27">
        <v>1</v>
      </c>
      <c r="AI27">
        <v>2</v>
      </c>
      <c r="AJ27" t="s">
        <v>138</v>
      </c>
      <c r="AK27">
        <v>5</v>
      </c>
      <c r="AL27">
        <v>1</v>
      </c>
      <c r="AM27">
        <v>2</v>
      </c>
      <c r="AN27">
        <v>19</v>
      </c>
      <c r="AO27" t="s">
        <v>201</v>
      </c>
      <c r="AP27" t="s">
        <v>115</v>
      </c>
      <c r="AQ27" s="12">
        <v>200701</v>
      </c>
      <c r="AR27">
        <v>200702</v>
      </c>
      <c r="AS27">
        <v>200703</v>
      </c>
      <c r="AT27">
        <v>2</v>
      </c>
      <c r="AU27" s="12">
        <v>4</v>
      </c>
      <c r="AV27">
        <v>200704</v>
      </c>
      <c r="AW27" s="166" t="s">
        <v>177</v>
      </c>
    </row>
    <row r="28" spans="1:49">
      <c r="A28" s="12">
        <v>2008</v>
      </c>
      <c r="B28" s="12" t="s">
        <v>202</v>
      </c>
      <c r="C28" s="12">
        <v>1</v>
      </c>
      <c r="D28" s="165" t="s">
        <v>107</v>
      </c>
      <c r="E28" t="s">
        <v>108</v>
      </c>
      <c r="F28" s="12" t="s">
        <v>202</v>
      </c>
      <c r="G28" t="s">
        <v>109</v>
      </c>
      <c r="H28">
        <v>1000</v>
      </c>
      <c r="I28" t="s">
        <v>110</v>
      </c>
      <c r="J28" s="12" t="s">
        <v>202</v>
      </c>
      <c r="L28">
        <v>30</v>
      </c>
      <c r="M28">
        <v>3</v>
      </c>
      <c r="N28">
        <v>4</v>
      </c>
      <c r="O28">
        <v>1</v>
      </c>
      <c r="P28" s="12">
        <v>2008</v>
      </c>
      <c r="Q28" s="53">
        <v>200801</v>
      </c>
      <c r="R28">
        <v>1</v>
      </c>
      <c r="S28">
        <v>11</v>
      </c>
      <c r="T28" s="12">
        <v>2008</v>
      </c>
      <c r="U28">
        <v>20</v>
      </c>
      <c r="V28">
        <v>20</v>
      </c>
      <c r="W28" t="s">
        <v>111</v>
      </c>
      <c r="X28" t="s">
        <v>112</v>
      </c>
      <c r="Y28">
        <v>0</v>
      </c>
      <c r="Z28">
        <v>0</v>
      </c>
      <c r="AC28" s="12">
        <v>2</v>
      </c>
      <c r="AD28">
        <v>100</v>
      </c>
      <c r="AE28">
        <v>50</v>
      </c>
      <c r="AF28">
        <v>3</v>
      </c>
      <c r="AG28">
        <v>4</v>
      </c>
      <c r="AH28">
        <v>1</v>
      </c>
      <c r="AI28">
        <v>3</v>
      </c>
      <c r="AJ28" t="s">
        <v>113</v>
      </c>
      <c r="AK28">
        <v>7</v>
      </c>
      <c r="AL28">
        <v>1</v>
      </c>
      <c r="AM28">
        <v>2</v>
      </c>
      <c r="AN28">
        <v>20</v>
      </c>
      <c r="AO28" t="s">
        <v>203</v>
      </c>
      <c r="AP28" t="s">
        <v>115</v>
      </c>
      <c r="AQ28" s="12">
        <v>200801</v>
      </c>
      <c r="AR28">
        <v>200802</v>
      </c>
      <c r="AS28">
        <v>200803</v>
      </c>
      <c r="AT28">
        <v>2</v>
      </c>
      <c r="AU28" s="12">
        <v>5</v>
      </c>
      <c r="AV28">
        <v>200804</v>
      </c>
      <c r="AW28" s="166" t="s">
        <v>177</v>
      </c>
    </row>
    <row r="29" spans="1:49">
      <c r="A29" s="12">
        <v>2009</v>
      </c>
      <c r="B29" s="12" t="s">
        <v>204</v>
      </c>
      <c r="C29" s="12">
        <v>2</v>
      </c>
      <c r="D29" s="165" t="s">
        <v>125</v>
      </c>
      <c r="E29" t="s">
        <v>199</v>
      </c>
      <c r="F29" s="12" t="s">
        <v>204</v>
      </c>
      <c r="G29" t="s">
        <v>200</v>
      </c>
      <c r="H29">
        <v>1000</v>
      </c>
      <c r="I29" t="s">
        <v>110</v>
      </c>
      <c r="J29" s="12" t="s">
        <v>204</v>
      </c>
      <c r="L29">
        <v>30</v>
      </c>
      <c r="M29">
        <v>2</v>
      </c>
      <c r="N29">
        <v>3</v>
      </c>
      <c r="O29">
        <v>1</v>
      </c>
      <c r="P29" s="12">
        <v>2009</v>
      </c>
      <c r="Q29" s="53">
        <v>200901</v>
      </c>
      <c r="R29">
        <v>1</v>
      </c>
      <c r="S29">
        <v>11</v>
      </c>
      <c r="T29" s="12">
        <v>2009</v>
      </c>
      <c r="U29">
        <v>20</v>
      </c>
      <c r="V29">
        <v>20</v>
      </c>
      <c r="W29" t="s">
        <v>111</v>
      </c>
      <c r="X29" t="s">
        <v>112</v>
      </c>
      <c r="Y29">
        <v>1</v>
      </c>
      <c r="Z29">
        <v>2009</v>
      </c>
      <c r="AC29" s="12">
        <v>2</v>
      </c>
      <c r="AD29">
        <v>100</v>
      </c>
      <c r="AE29">
        <v>50</v>
      </c>
      <c r="AF29">
        <v>2</v>
      </c>
      <c r="AG29">
        <v>1</v>
      </c>
      <c r="AH29">
        <v>1</v>
      </c>
      <c r="AI29">
        <v>2</v>
      </c>
      <c r="AJ29" t="s">
        <v>138</v>
      </c>
      <c r="AK29">
        <v>5</v>
      </c>
      <c r="AL29">
        <v>1</v>
      </c>
      <c r="AM29">
        <v>2</v>
      </c>
      <c r="AN29">
        <v>21</v>
      </c>
      <c r="AO29" t="s">
        <v>205</v>
      </c>
      <c r="AP29" t="s">
        <v>115</v>
      </c>
      <c r="AQ29" s="12">
        <v>200901</v>
      </c>
      <c r="AR29">
        <v>200902</v>
      </c>
      <c r="AS29">
        <v>200903</v>
      </c>
      <c r="AT29">
        <v>2</v>
      </c>
      <c r="AU29" s="12">
        <v>6</v>
      </c>
      <c r="AV29">
        <v>200904</v>
      </c>
      <c r="AW29" s="166" t="s">
        <v>177</v>
      </c>
    </row>
    <row r="30" spans="1:49">
      <c r="A30" s="12">
        <v>2010</v>
      </c>
      <c r="B30" s="12" t="s">
        <v>206</v>
      </c>
      <c r="C30" s="12">
        <v>2</v>
      </c>
      <c r="D30" s="165" t="s">
        <v>125</v>
      </c>
      <c r="E30" t="s">
        <v>207</v>
      </c>
      <c r="F30" s="12" t="s">
        <v>206</v>
      </c>
      <c r="G30" t="s">
        <v>208</v>
      </c>
      <c r="H30">
        <v>1000</v>
      </c>
      <c r="I30" t="s">
        <v>110</v>
      </c>
      <c r="J30" s="12" t="s">
        <v>206</v>
      </c>
      <c r="L30">
        <v>30</v>
      </c>
      <c r="M30">
        <v>2</v>
      </c>
      <c r="N30">
        <v>3</v>
      </c>
      <c r="O30">
        <v>1</v>
      </c>
      <c r="P30" s="12">
        <v>2010</v>
      </c>
      <c r="Q30" s="53">
        <v>201001</v>
      </c>
      <c r="R30">
        <v>1</v>
      </c>
      <c r="S30">
        <v>11</v>
      </c>
      <c r="T30" s="12">
        <v>2010</v>
      </c>
      <c r="U30">
        <v>20</v>
      </c>
      <c r="V30">
        <v>20</v>
      </c>
      <c r="W30" t="s">
        <v>111</v>
      </c>
      <c r="X30" t="s">
        <v>112</v>
      </c>
      <c r="Y30">
        <v>0</v>
      </c>
      <c r="Z30" s="143">
        <v>0</v>
      </c>
      <c r="AA30" s="144"/>
      <c r="AB30" s="144"/>
      <c r="AC30" s="12">
        <v>2</v>
      </c>
      <c r="AD30" s="143">
        <v>100</v>
      </c>
      <c r="AE30" s="143">
        <v>50</v>
      </c>
      <c r="AF30">
        <v>2</v>
      </c>
      <c r="AG30">
        <v>1</v>
      </c>
      <c r="AH30">
        <v>1</v>
      </c>
      <c r="AI30">
        <v>2</v>
      </c>
      <c r="AJ30" t="s">
        <v>138</v>
      </c>
      <c r="AK30">
        <v>1</v>
      </c>
      <c r="AL30">
        <v>1</v>
      </c>
      <c r="AM30">
        <v>2</v>
      </c>
      <c r="AN30">
        <v>22</v>
      </c>
      <c r="AO30" t="s">
        <v>209</v>
      </c>
      <c r="AP30" t="s">
        <v>115</v>
      </c>
      <c r="AQ30" s="12">
        <v>201001</v>
      </c>
      <c r="AR30">
        <v>201002</v>
      </c>
      <c r="AS30">
        <v>201003</v>
      </c>
      <c r="AT30">
        <v>2</v>
      </c>
      <c r="AU30" s="12">
        <v>7</v>
      </c>
      <c r="AV30">
        <v>201004</v>
      </c>
      <c r="AW30" s="166" t="s">
        <v>210</v>
      </c>
    </row>
    <row r="31" spans="1:49">
      <c r="A31" s="12">
        <v>2012</v>
      </c>
      <c r="B31" s="12" t="s">
        <v>211</v>
      </c>
      <c r="C31" s="12">
        <v>1</v>
      </c>
      <c r="D31" s="165" t="s">
        <v>141</v>
      </c>
      <c r="E31" t="s">
        <v>212</v>
      </c>
      <c r="F31" s="12" t="s">
        <v>211</v>
      </c>
      <c r="G31" t="s">
        <v>213</v>
      </c>
      <c r="H31">
        <v>1000</v>
      </c>
      <c r="I31" t="s">
        <v>110</v>
      </c>
      <c r="J31" s="12" t="s">
        <v>211</v>
      </c>
      <c r="L31">
        <v>30</v>
      </c>
      <c r="M31">
        <v>4</v>
      </c>
      <c r="N31">
        <v>1</v>
      </c>
      <c r="O31">
        <v>2</v>
      </c>
      <c r="P31" s="12">
        <v>2012</v>
      </c>
      <c r="Q31" s="53">
        <v>201201</v>
      </c>
      <c r="R31">
        <v>1</v>
      </c>
      <c r="S31">
        <v>11</v>
      </c>
      <c r="T31" s="12">
        <v>2012</v>
      </c>
      <c r="U31">
        <v>20</v>
      </c>
      <c r="V31">
        <v>20</v>
      </c>
      <c r="W31" t="s">
        <v>111</v>
      </c>
      <c r="X31" t="s">
        <v>112</v>
      </c>
      <c r="Y31">
        <v>1</v>
      </c>
      <c r="Z31" s="143">
        <v>2012</v>
      </c>
      <c r="AA31" s="144"/>
      <c r="AB31" s="144"/>
      <c r="AC31" s="12">
        <v>2</v>
      </c>
      <c r="AD31" s="143">
        <v>100</v>
      </c>
      <c r="AE31" s="143">
        <v>50</v>
      </c>
      <c r="AF31">
        <v>4</v>
      </c>
      <c r="AG31">
        <v>5</v>
      </c>
      <c r="AH31">
        <v>1</v>
      </c>
      <c r="AI31">
        <v>4</v>
      </c>
      <c r="AJ31" t="s">
        <v>144</v>
      </c>
      <c r="AK31">
        <v>4</v>
      </c>
      <c r="AL31">
        <v>1</v>
      </c>
      <c r="AM31">
        <v>2</v>
      </c>
      <c r="AN31">
        <v>24</v>
      </c>
      <c r="AO31" t="s">
        <v>214</v>
      </c>
      <c r="AP31" t="s">
        <v>115</v>
      </c>
      <c r="AQ31" s="12">
        <v>201201</v>
      </c>
      <c r="AR31">
        <v>201202</v>
      </c>
      <c r="AS31">
        <v>201203</v>
      </c>
      <c r="AT31">
        <v>2</v>
      </c>
      <c r="AU31" s="12">
        <v>4</v>
      </c>
      <c r="AV31">
        <v>201204</v>
      </c>
      <c r="AW31" s="166" t="s">
        <v>215</v>
      </c>
    </row>
    <row r="32" spans="1:49">
      <c r="A32" s="12">
        <v>2013</v>
      </c>
      <c r="B32" s="12" t="s">
        <v>216</v>
      </c>
      <c r="C32" s="12">
        <v>1</v>
      </c>
      <c r="D32" s="165" t="s">
        <v>125</v>
      </c>
      <c r="E32" t="s">
        <v>217</v>
      </c>
      <c r="F32" s="12" t="s">
        <v>216</v>
      </c>
      <c r="G32" t="s">
        <v>218</v>
      </c>
      <c r="H32">
        <v>1000</v>
      </c>
      <c r="I32" t="s">
        <v>110</v>
      </c>
      <c r="J32" s="12" t="s">
        <v>216</v>
      </c>
      <c r="L32">
        <v>30</v>
      </c>
      <c r="M32">
        <v>1</v>
      </c>
      <c r="N32">
        <v>4</v>
      </c>
      <c r="O32">
        <v>1</v>
      </c>
      <c r="P32" s="12">
        <v>2013</v>
      </c>
      <c r="Q32" s="53">
        <v>201301</v>
      </c>
      <c r="R32">
        <v>1</v>
      </c>
      <c r="S32">
        <v>11</v>
      </c>
      <c r="T32" s="12">
        <v>2013</v>
      </c>
      <c r="U32">
        <v>20</v>
      </c>
      <c r="V32">
        <v>20</v>
      </c>
      <c r="W32" t="s">
        <v>111</v>
      </c>
      <c r="X32" t="s">
        <v>112</v>
      </c>
      <c r="Y32">
        <v>1</v>
      </c>
      <c r="Z32" s="143">
        <v>2013</v>
      </c>
      <c r="AA32" s="144"/>
      <c r="AB32" s="144"/>
      <c r="AC32" s="12">
        <v>2</v>
      </c>
      <c r="AD32" s="143">
        <v>100</v>
      </c>
      <c r="AE32" s="143">
        <v>50</v>
      </c>
      <c r="AF32">
        <v>1</v>
      </c>
      <c r="AG32">
        <v>3</v>
      </c>
      <c r="AH32">
        <v>1</v>
      </c>
      <c r="AI32">
        <v>1</v>
      </c>
      <c r="AJ32" t="s">
        <v>128</v>
      </c>
      <c r="AK32">
        <v>5</v>
      </c>
      <c r="AL32">
        <v>1</v>
      </c>
      <c r="AM32">
        <v>2</v>
      </c>
      <c r="AN32">
        <v>25</v>
      </c>
      <c r="AO32" t="s">
        <v>219</v>
      </c>
      <c r="AP32" t="s">
        <v>115</v>
      </c>
      <c r="AQ32" s="12">
        <v>201301</v>
      </c>
      <c r="AR32">
        <v>201302</v>
      </c>
      <c r="AS32">
        <v>201303</v>
      </c>
      <c r="AT32">
        <v>2</v>
      </c>
      <c r="AU32" s="12">
        <v>5</v>
      </c>
      <c r="AV32">
        <v>201304</v>
      </c>
      <c r="AW32" s="166" t="s">
        <v>220</v>
      </c>
    </row>
    <row r="33" spans="1:49">
      <c r="A33" s="12">
        <v>2014</v>
      </c>
      <c r="B33" s="12" t="s">
        <v>221</v>
      </c>
      <c r="C33" s="12">
        <v>1</v>
      </c>
      <c r="D33" s="165" t="s">
        <v>125</v>
      </c>
      <c r="E33" s="12" t="s">
        <v>222</v>
      </c>
      <c r="F33" s="12" t="s">
        <v>221</v>
      </c>
      <c r="G33" s="12" t="s">
        <v>223</v>
      </c>
      <c r="H33">
        <v>1000</v>
      </c>
      <c r="I33" s="12" t="s">
        <v>110</v>
      </c>
      <c r="J33" s="12" t="s">
        <v>221</v>
      </c>
      <c r="L33">
        <v>30</v>
      </c>
      <c r="M33">
        <v>1</v>
      </c>
      <c r="N33">
        <v>4</v>
      </c>
      <c r="O33" s="12">
        <v>1</v>
      </c>
      <c r="P33" s="12">
        <v>2014</v>
      </c>
      <c r="Q33" s="53">
        <v>201401</v>
      </c>
      <c r="R33">
        <v>1</v>
      </c>
      <c r="S33">
        <v>11</v>
      </c>
      <c r="T33" s="12">
        <v>2014</v>
      </c>
      <c r="U33">
        <v>20</v>
      </c>
      <c r="V33">
        <v>20</v>
      </c>
      <c r="W33" t="s">
        <v>111</v>
      </c>
      <c r="X33" t="s">
        <v>112</v>
      </c>
      <c r="Y33">
        <v>0</v>
      </c>
      <c r="Z33" s="143">
        <v>0</v>
      </c>
      <c r="AA33" s="144"/>
      <c r="AB33" s="144"/>
      <c r="AC33" s="12">
        <v>2</v>
      </c>
      <c r="AD33" s="143">
        <v>100</v>
      </c>
      <c r="AE33" s="143">
        <v>50</v>
      </c>
      <c r="AF33">
        <v>1</v>
      </c>
      <c r="AG33">
        <v>3</v>
      </c>
      <c r="AH33">
        <v>1</v>
      </c>
      <c r="AI33">
        <v>1</v>
      </c>
      <c r="AJ33" t="s">
        <v>128</v>
      </c>
      <c r="AK33">
        <v>1</v>
      </c>
      <c r="AL33">
        <v>1</v>
      </c>
      <c r="AM33">
        <v>2</v>
      </c>
      <c r="AN33">
        <v>26</v>
      </c>
      <c r="AO33" s="12" t="s">
        <v>224</v>
      </c>
      <c r="AP33" s="12" t="s">
        <v>115</v>
      </c>
      <c r="AQ33" s="12">
        <v>201401</v>
      </c>
      <c r="AR33">
        <v>201402</v>
      </c>
      <c r="AS33">
        <v>201403</v>
      </c>
      <c r="AT33">
        <v>2</v>
      </c>
      <c r="AU33" s="12">
        <v>6</v>
      </c>
      <c r="AV33">
        <v>201404</v>
      </c>
      <c r="AW33" s="166" t="s">
        <v>225</v>
      </c>
    </row>
    <row r="34" spans="1:49">
      <c r="A34" s="12">
        <v>2015</v>
      </c>
      <c r="B34" s="12" t="s">
        <v>226</v>
      </c>
      <c r="C34" s="12">
        <v>1</v>
      </c>
      <c r="D34" s="165" t="s">
        <v>125</v>
      </c>
      <c r="E34" s="12" t="s">
        <v>227</v>
      </c>
      <c r="F34" s="12" t="s">
        <v>226</v>
      </c>
      <c r="G34" s="12" t="s">
        <v>228</v>
      </c>
      <c r="H34">
        <v>1000</v>
      </c>
      <c r="I34" s="12" t="s">
        <v>110</v>
      </c>
      <c r="J34" s="12" t="s">
        <v>226</v>
      </c>
      <c r="L34">
        <v>30</v>
      </c>
      <c r="M34">
        <v>2</v>
      </c>
      <c r="N34">
        <v>5</v>
      </c>
      <c r="O34" s="12">
        <v>1</v>
      </c>
      <c r="P34" s="12">
        <v>2015</v>
      </c>
      <c r="Q34" s="53">
        <v>201501</v>
      </c>
      <c r="R34">
        <v>1</v>
      </c>
      <c r="S34">
        <v>11</v>
      </c>
      <c r="T34" s="12">
        <v>2015</v>
      </c>
      <c r="U34">
        <v>20</v>
      </c>
      <c r="V34">
        <v>20</v>
      </c>
      <c r="W34" t="s">
        <v>111</v>
      </c>
      <c r="X34" t="s">
        <v>112</v>
      </c>
      <c r="Y34">
        <v>0</v>
      </c>
      <c r="Z34" s="143">
        <v>0</v>
      </c>
      <c r="AA34" s="144"/>
      <c r="AB34" s="144"/>
      <c r="AC34" s="12">
        <v>2</v>
      </c>
      <c r="AD34" s="143">
        <v>100</v>
      </c>
      <c r="AE34" s="143">
        <v>50</v>
      </c>
      <c r="AF34">
        <v>2</v>
      </c>
      <c r="AG34">
        <v>1</v>
      </c>
      <c r="AH34">
        <v>1</v>
      </c>
      <c r="AI34">
        <v>2</v>
      </c>
      <c r="AJ34" t="s">
        <v>138</v>
      </c>
      <c r="AK34">
        <v>1</v>
      </c>
      <c r="AL34">
        <v>1</v>
      </c>
      <c r="AM34">
        <v>2</v>
      </c>
      <c r="AN34">
        <v>27</v>
      </c>
      <c r="AO34" s="12" t="s">
        <v>229</v>
      </c>
      <c r="AP34" s="12" t="s">
        <v>115</v>
      </c>
      <c r="AQ34" s="12">
        <v>201501</v>
      </c>
      <c r="AR34">
        <v>201502</v>
      </c>
      <c r="AS34">
        <v>201503</v>
      </c>
      <c r="AT34">
        <v>2</v>
      </c>
      <c r="AU34" s="12">
        <v>7</v>
      </c>
      <c r="AV34">
        <v>201504</v>
      </c>
      <c r="AW34" s="166" t="s">
        <v>230</v>
      </c>
    </row>
    <row r="35" spans="1:49">
      <c r="A35" s="12">
        <v>2016</v>
      </c>
      <c r="B35" s="12" t="s">
        <v>231</v>
      </c>
      <c r="C35" s="12">
        <v>1</v>
      </c>
      <c r="D35" s="165" t="s">
        <v>125</v>
      </c>
      <c r="E35" s="12" t="s">
        <v>232</v>
      </c>
      <c r="F35" s="12" t="s">
        <v>231</v>
      </c>
      <c r="G35" s="12" t="s">
        <v>233</v>
      </c>
      <c r="H35">
        <v>1000</v>
      </c>
      <c r="I35" s="12" t="s">
        <v>110</v>
      </c>
      <c r="J35" s="12" t="s">
        <v>231</v>
      </c>
      <c r="L35">
        <v>30</v>
      </c>
      <c r="M35">
        <v>1</v>
      </c>
      <c r="N35">
        <v>5</v>
      </c>
      <c r="O35" s="12">
        <v>1</v>
      </c>
      <c r="P35" s="12">
        <v>2016</v>
      </c>
      <c r="Q35" s="53">
        <v>201601</v>
      </c>
      <c r="R35">
        <v>1</v>
      </c>
      <c r="S35">
        <v>11</v>
      </c>
      <c r="T35" s="12">
        <v>2016</v>
      </c>
      <c r="U35">
        <v>20</v>
      </c>
      <c r="V35">
        <v>20</v>
      </c>
      <c r="W35" t="s">
        <v>111</v>
      </c>
      <c r="X35" t="s">
        <v>112</v>
      </c>
      <c r="Y35">
        <v>0</v>
      </c>
      <c r="Z35" s="143">
        <v>0</v>
      </c>
      <c r="AA35" s="144"/>
      <c r="AB35" s="144"/>
      <c r="AC35" s="12">
        <v>2</v>
      </c>
      <c r="AD35" s="143">
        <v>100</v>
      </c>
      <c r="AE35" s="143">
        <v>50</v>
      </c>
      <c r="AF35">
        <v>1</v>
      </c>
      <c r="AG35">
        <v>3</v>
      </c>
      <c r="AH35">
        <v>1</v>
      </c>
      <c r="AI35">
        <v>1</v>
      </c>
      <c r="AJ35" t="s">
        <v>128</v>
      </c>
      <c r="AK35">
        <v>3</v>
      </c>
      <c r="AL35">
        <v>1</v>
      </c>
      <c r="AM35">
        <v>2</v>
      </c>
      <c r="AN35">
        <v>28</v>
      </c>
      <c r="AO35" s="12" t="s">
        <v>234</v>
      </c>
      <c r="AP35" s="12" t="s">
        <v>115</v>
      </c>
      <c r="AQ35" s="12">
        <v>201601</v>
      </c>
      <c r="AR35">
        <v>201602</v>
      </c>
      <c r="AS35">
        <v>201603</v>
      </c>
      <c r="AT35">
        <v>2</v>
      </c>
      <c r="AU35" s="12">
        <v>4</v>
      </c>
      <c r="AV35">
        <v>201604</v>
      </c>
      <c r="AW35" s="166" t="s">
        <v>235</v>
      </c>
    </row>
    <row r="36" spans="1:49">
      <c r="A36" s="12">
        <v>2017</v>
      </c>
      <c r="B36" s="12" t="s">
        <v>236</v>
      </c>
      <c r="C36" s="12">
        <v>1</v>
      </c>
      <c r="D36" s="165" t="s">
        <v>125</v>
      </c>
      <c r="E36" s="12" t="s">
        <v>183</v>
      </c>
      <c r="F36" s="12" t="s">
        <v>236</v>
      </c>
      <c r="G36" s="12" t="s">
        <v>237</v>
      </c>
      <c r="H36">
        <v>1000</v>
      </c>
      <c r="I36" s="12" t="s">
        <v>110</v>
      </c>
      <c r="J36" s="12" t="s">
        <v>236</v>
      </c>
      <c r="L36">
        <v>30</v>
      </c>
      <c r="M36">
        <v>2</v>
      </c>
      <c r="N36">
        <v>5</v>
      </c>
      <c r="O36" s="12">
        <v>1</v>
      </c>
      <c r="P36" s="12">
        <v>2017</v>
      </c>
      <c r="Q36" s="53">
        <v>201701</v>
      </c>
      <c r="R36">
        <v>1</v>
      </c>
      <c r="S36">
        <v>11</v>
      </c>
      <c r="T36" s="12">
        <v>2017</v>
      </c>
      <c r="U36">
        <v>20</v>
      </c>
      <c r="V36">
        <v>20</v>
      </c>
      <c r="W36" t="s">
        <v>111</v>
      </c>
      <c r="X36" t="s">
        <v>112</v>
      </c>
      <c r="Y36">
        <v>0</v>
      </c>
      <c r="Z36" s="143">
        <v>0</v>
      </c>
      <c r="AA36" s="144"/>
      <c r="AB36" s="144"/>
      <c r="AC36" s="12">
        <v>2</v>
      </c>
      <c r="AD36" s="143">
        <v>100</v>
      </c>
      <c r="AE36" s="143">
        <v>50</v>
      </c>
      <c r="AF36">
        <v>2</v>
      </c>
      <c r="AG36">
        <v>1</v>
      </c>
      <c r="AH36">
        <v>1</v>
      </c>
      <c r="AI36">
        <v>2</v>
      </c>
      <c r="AJ36" t="s">
        <v>138</v>
      </c>
      <c r="AK36">
        <v>1</v>
      </c>
      <c r="AL36">
        <v>1</v>
      </c>
      <c r="AM36">
        <v>2</v>
      </c>
      <c r="AN36">
        <v>29</v>
      </c>
      <c r="AO36" s="12" t="s">
        <v>238</v>
      </c>
      <c r="AP36" s="12" t="s">
        <v>115</v>
      </c>
      <c r="AQ36" s="12">
        <v>201701</v>
      </c>
      <c r="AR36">
        <v>201702</v>
      </c>
      <c r="AS36">
        <v>201703</v>
      </c>
      <c r="AT36">
        <v>2</v>
      </c>
      <c r="AU36" s="12">
        <v>5</v>
      </c>
      <c r="AV36">
        <v>201704</v>
      </c>
      <c r="AW36" s="166" t="s">
        <v>235</v>
      </c>
    </row>
    <row r="37" spans="1:49">
      <c r="A37" s="12">
        <v>3001</v>
      </c>
      <c r="B37" s="12" t="s">
        <v>239</v>
      </c>
      <c r="C37" s="12">
        <v>1</v>
      </c>
      <c r="D37" s="165" t="s">
        <v>125</v>
      </c>
      <c r="E37" t="s">
        <v>222</v>
      </c>
      <c r="F37" s="12" t="s">
        <v>239</v>
      </c>
      <c r="G37" t="s">
        <v>223</v>
      </c>
      <c r="H37">
        <v>1000</v>
      </c>
      <c r="I37" t="s">
        <v>110</v>
      </c>
      <c r="J37" s="12" t="s">
        <v>239</v>
      </c>
      <c r="L37">
        <v>40</v>
      </c>
      <c r="M37">
        <v>1</v>
      </c>
      <c r="N37">
        <v>4</v>
      </c>
      <c r="O37">
        <v>1</v>
      </c>
      <c r="P37" s="12">
        <v>3001</v>
      </c>
      <c r="Q37" s="53">
        <v>300101</v>
      </c>
      <c r="R37">
        <v>1</v>
      </c>
      <c r="S37">
        <v>11</v>
      </c>
      <c r="T37" s="12">
        <v>3001</v>
      </c>
      <c r="U37">
        <v>60</v>
      </c>
      <c r="V37">
        <v>60</v>
      </c>
      <c r="W37" t="s">
        <v>111</v>
      </c>
      <c r="X37" t="s">
        <v>112</v>
      </c>
      <c r="Y37">
        <v>1</v>
      </c>
      <c r="Z37" s="143">
        <v>3001</v>
      </c>
      <c r="AA37" s="144"/>
      <c r="AB37" s="144"/>
      <c r="AC37" s="12">
        <v>3</v>
      </c>
      <c r="AD37">
        <v>100</v>
      </c>
      <c r="AE37">
        <v>50</v>
      </c>
      <c r="AF37">
        <v>1</v>
      </c>
      <c r="AG37">
        <v>3</v>
      </c>
      <c r="AH37">
        <v>1</v>
      </c>
      <c r="AI37">
        <v>1</v>
      </c>
      <c r="AJ37" t="s">
        <v>128</v>
      </c>
      <c r="AK37">
        <v>1</v>
      </c>
      <c r="AL37">
        <v>1</v>
      </c>
      <c r="AM37">
        <v>3</v>
      </c>
      <c r="AN37">
        <v>31</v>
      </c>
      <c r="AO37" t="s">
        <v>240</v>
      </c>
      <c r="AP37" t="s">
        <v>115</v>
      </c>
      <c r="AQ37" s="12">
        <v>300101</v>
      </c>
      <c r="AR37">
        <v>300102</v>
      </c>
      <c r="AS37">
        <v>300103</v>
      </c>
      <c r="AT37">
        <v>3</v>
      </c>
      <c r="AU37" s="12">
        <v>1</v>
      </c>
      <c r="AV37">
        <v>300104</v>
      </c>
      <c r="AW37" s="166" t="s">
        <v>241</v>
      </c>
    </row>
    <row r="38" spans="1:49">
      <c r="A38" s="12">
        <v>3002</v>
      </c>
      <c r="B38" s="12" t="s">
        <v>242</v>
      </c>
      <c r="C38" s="12">
        <v>2</v>
      </c>
      <c r="D38" s="165" t="s">
        <v>125</v>
      </c>
      <c r="E38" t="s">
        <v>227</v>
      </c>
      <c r="F38" s="12" t="s">
        <v>242</v>
      </c>
      <c r="G38" t="s">
        <v>228</v>
      </c>
      <c r="H38">
        <v>1000</v>
      </c>
      <c r="I38" t="s">
        <v>110</v>
      </c>
      <c r="J38" s="12" t="s">
        <v>242</v>
      </c>
      <c r="L38">
        <v>40</v>
      </c>
      <c r="M38">
        <v>2</v>
      </c>
      <c r="N38">
        <v>5</v>
      </c>
      <c r="O38">
        <v>1</v>
      </c>
      <c r="P38" s="12">
        <v>3002</v>
      </c>
      <c r="Q38" s="53">
        <v>300201</v>
      </c>
      <c r="R38">
        <v>1</v>
      </c>
      <c r="S38">
        <v>11</v>
      </c>
      <c r="T38" s="12">
        <v>3002</v>
      </c>
      <c r="U38">
        <v>60</v>
      </c>
      <c r="V38">
        <v>60</v>
      </c>
      <c r="W38" t="s">
        <v>111</v>
      </c>
      <c r="X38" t="s">
        <v>112</v>
      </c>
      <c r="Y38">
        <v>1</v>
      </c>
      <c r="Z38" s="143">
        <v>3002</v>
      </c>
      <c r="AA38" s="144"/>
      <c r="AB38" s="144"/>
      <c r="AC38" s="12">
        <v>3</v>
      </c>
      <c r="AD38" s="143">
        <v>100</v>
      </c>
      <c r="AE38" s="143">
        <v>50</v>
      </c>
      <c r="AF38">
        <v>2</v>
      </c>
      <c r="AG38">
        <v>1</v>
      </c>
      <c r="AH38">
        <v>1</v>
      </c>
      <c r="AI38">
        <v>2</v>
      </c>
      <c r="AJ38" t="s">
        <v>138</v>
      </c>
      <c r="AK38">
        <v>1</v>
      </c>
      <c r="AL38">
        <v>1</v>
      </c>
      <c r="AM38">
        <v>3</v>
      </c>
      <c r="AN38">
        <v>32</v>
      </c>
      <c r="AO38" t="s">
        <v>243</v>
      </c>
      <c r="AP38" t="s">
        <v>115</v>
      </c>
      <c r="AQ38" s="12">
        <v>300201</v>
      </c>
      <c r="AR38">
        <v>300202</v>
      </c>
      <c r="AS38">
        <v>300203</v>
      </c>
      <c r="AT38">
        <v>3</v>
      </c>
      <c r="AU38" s="12">
        <v>2</v>
      </c>
      <c r="AV38">
        <v>300204</v>
      </c>
      <c r="AW38" s="166" t="s">
        <v>244</v>
      </c>
    </row>
    <row r="39" spans="1:49">
      <c r="A39" s="12">
        <v>3003</v>
      </c>
      <c r="B39" s="12" t="s">
        <v>245</v>
      </c>
      <c r="C39" s="12">
        <v>2</v>
      </c>
      <c r="D39" s="165" t="s">
        <v>141</v>
      </c>
      <c r="E39" t="s">
        <v>246</v>
      </c>
      <c r="F39" s="12" t="s">
        <v>245</v>
      </c>
      <c r="G39" t="s">
        <v>247</v>
      </c>
      <c r="H39">
        <v>1000</v>
      </c>
      <c r="I39" t="s">
        <v>110</v>
      </c>
      <c r="J39" s="12" t="s">
        <v>245</v>
      </c>
      <c r="L39">
        <v>40</v>
      </c>
      <c r="M39">
        <v>4</v>
      </c>
      <c r="N39">
        <v>2</v>
      </c>
      <c r="O39">
        <v>1</v>
      </c>
      <c r="P39" s="12">
        <v>3003</v>
      </c>
      <c r="Q39" s="53">
        <v>300301</v>
      </c>
      <c r="R39">
        <v>1</v>
      </c>
      <c r="S39">
        <v>11</v>
      </c>
      <c r="T39" s="12">
        <v>3003</v>
      </c>
      <c r="U39">
        <v>60</v>
      </c>
      <c r="V39">
        <v>60</v>
      </c>
      <c r="W39" t="s">
        <v>111</v>
      </c>
      <c r="X39" t="s">
        <v>112</v>
      </c>
      <c r="Y39">
        <v>0</v>
      </c>
      <c r="Z39" s="143">
        <v>0</v>
      </c>
      <c r="AA39" s="144"/>
      <c r="AB39" s="144"/>
      <c r="AC39" s="12">
        <v>3</v>
      </c>
      <c r="AD39">
        <v>100</v>
      </c>
      <c r="AE39">
        <v>50</v>
      </c>
      <c r="AF39">
        <v>4</v>
      </c>
      <c r="AG39">
        <v>5</v>
      </c>
      <c r="AH39">
        <v>1</v>
      </c>
      <c r="AI39">
        <v>4</v>
      </c>
      <c r="AJ39" t="s">
        <v>144</v>
      </c>
      <c r="AK39">
        <v>4</v>
      </c>
      <c r="AL39">
        <v>1</v>
      </c>
      <c r="AM39">
        <v>3</v>
      </c>
      <c r="AN39">
        <v>33</v>
      </c>
      <c r="AO39" t="s">
        <v>248</v>
      </c>
      <c r="AP39" t="s">
        <v>115</v>
      </c>
      <c r="AQ39" s="12">
        <v>300301</v>
      </c>
      <c r="AR39">
        <v>300302</v>
      </c>
      <c r="AS39">
        <v>300303</v>
      </c>
      <c r="AT39">
        <v>3</v>
      </c>
      <c r="AU39" s="12">
        <v>3</v>
      </c>
      <c r="AV39">
        <v>300304</v>
      </c>
      <c r="AW39" s="166" t="s">
        <v>249</v>
      </c>
    </row>
    <row r="40" spans="1:49">
      <c r="A40" s="12">
        <v>3004</v>
      </c>
      <c r="B40" s="12" t="s">
        <v>250</v>
      </c>
      <c r="C40" s="12">
        <v>1</v>
      </c>
      <c r="D40" s="165" t="s">
        <v>125</v>
      </c>
      <c r="E40" t="s">
        <v>251</v>
      </c>
      <c r="F40" s="12" t="s">
        <v>250</v>
      </c>
      <c r="G40" t="s">
        <v>252</v>
      </c>
      <c r="H40">
        <v>1000</v>
      </c>
      <c r="I40" t="s">
        <v>110</v>
      </c>
      <c r="J40" s="12" t="s">
        <v>250</v>
      </c>
      <c r="L40">
        <v>40</v>
      </c>
      <c r="M40">
        <v>1</v>
      </c>
      <c r="N40">
        <v>2</v>
      </c>
      <c r="O40">
        <v>1</v>
      </c>
      <c r="P40" s="12">
        <v>3004</v>
      </c>
      <c r="Q40" s="53">
        <v>300401</v>
      </c>
      <c r="R40">
        <v>1</v>
      </c>
      <c r="S40">
        <v>11</v>
      </c>
      <c r="T40" s="12">
        <v>3004</v>
      </c>
      <c r="U40">
        <v>60</v>
      </c>
      <c r="V40">
        <v>60</v>
      </c>
      <c r="W40" t="s">
        <v>111</v>
      </c>
      <c r="X40" t="s">
        <v>112</v>
      </c>
      <c r="Y40">
        <v>1</v>
      </c>
      <c r="Z40" s="143">
        <v>3004</v>
      </c>
      <c r="AA40" s="144"/>
      <c r="AB40" s="144"/>
      <c r="AC40" s="12">
        <v>3</v>
      </c>
      <c r="AD40">
        <v>100</v>
      </c>
      <c r="AE40">
        <v>50</v>
      </c>
      <c r="AF40">
        <v>1</v>
      </c>
      <c r="AG40">
        <v>3</v>
      </c>
      <c r="AH40">
        <v>1</v>
      </c>
      <c r="AI40">
        <v>1</v>
      </c>
      <c r="AJ40" t="s">
        <v>128</v>
      </c>
      <c r="AK40">
        <v>2</v>
      </c>
      <c r="AL40">
        <v>1</v>
      </c>
      <c r="AM40">
        <v>3</v>
      </c>
      <c r="AN40">
        <v>34</v>
      </c>
      <c r="AO40" t="s">
        <v>253</v>
      </c>
      <c r="AP40" t="s">
        <v>115</v>
      </c>
      <c r="AQ40" s="12">
        <v>300401</v>
      </c>
      <c r="AR40">
        <v>300402</v>
      </c>
      <c r="AS40">
        <v>300403</v>
      </c>
      <c r="AT40">
        <v>3</v>
      </c>
      <c r="AU40" s="12">
        <v>1</v>
      </c>
      <c r="AV40">
        <v>300404</v>
      </c>
      <c r="AW40" s="166" t="s">
        <v>254</v>
      </c>
    </row>
    <row r="41" spans="1:49">
      <c r="A41" s="12">
        <v>3005</v>
      </c>
      <c r="B41" s="12" t="s">
        <v>255</v>
      </c>
      <c r="C41" s="12">
        <v>2</v>
      </c>
      <c r="D41" s="165" t="s">
        <v>118</v>
      </c>
      <c r="E41" t="s">
        <v>256</v>
      </c>
      <c r="F41" s="12" t="s">
        <v>255</v>
      </c>
      <c r="G41" t="s">
        <v>257</v>
      </c>
      <c r="H41">
        <v>1000</v>
      </c>
      <c r="I41" t="s">
        <v>110</v>
      </c>
      <c r="J41" s="12" t="s">
        <v>255</v>
      </c>
      <c r="L41">
        <v>40</v>
      </c>
      <c r="M41">
        <v>5</v>
      </c>
      <c r="N41">
        <v>1</v>
      </c>
      <c r="O41">
        <v>2</v>
      </c>
      <c r="P41" s="12">
        <v>3005</v>
      </c>
      <c r="Q41" s="53">
        <v>300501</v>
      </c>
      <c r="R41">
        <v>1</v>
      </c>
      <c r="S41">
        <v>11</v>
      </c>
      <c r="T41" s="12">
        <v>3005</v>
      </c>
      <c r="U41">
        <v>60</v>
      </c>
      <c r="V41">
        <v>60</v>
      </c>
      <c r="W41" t="s">
        <v>111</v>
      </c>
      <c r="X41" t="s">
        <v>112</v>
      </c>
      <c r="Y41">
        <v>1</v>
      </c>
      <c r="Z41" s="143">
        <v>3005</v>
      </c>
      <c r="AA41" s="144"/>
      <c r="AB41" s="144"/>
      <c r="AC41" s="12">
        <v>3</v>
      </c>
      <c r="AD41" s="143">
        <v>100</v>
      </c>
      <c r="AE41" s="143">
        <v>50</v>
      </c>
      <c r="AF41">
        <v>5</v>
      </c>
      <c r="AG41">
        <v>2</v>
      </c>
      <c r="AH41">
        <v>1</v>
      </c>
      <c r="AI41">
        <v>5</v>
      </c>
      <c r="AJ41" t="s">
        <v>121</v>
      </c>
      <c r="AK41">
        <v>5</v>
      </c>
      <c r="AL41">
        <v>1</v>
      </c>
      <c r="AM41">
        <v>3</v>
      </c>
      <c r="AN41">
        <v>35</v>
      </c>
      <c r="AO41" t="s">
        <v>258</v>
      </c>
      <c r="AP41" t="s">
        <v>115</v>
      </c>
      <c r="AQ41" s="12">
        <v>300501</v>
      </c>
      <c r="AR41">
        <v>300502</v>
      </c>
      <c r="AS41">
        <v>300503</v>
      </c>
      <c r="AT41">
        <v>3</v>
      </c>
      <c r="AU41" s="12">
        <v>2</v>
      </c>
      <c r="AV41">
        <v>300504</v>
      </c>
      <c r="AW41" s="166" t="s">
        <v>259</v>
      </c>
    </row>
    <row r="42" spans="1:49">
      <c r="A42" s="12">
        <v>3006</v>
      </c>
      <c r="B42" s="12" t="s">
        <v>260</v>
      </c>
      <c r="C42" s="12">
        <v>1</v>
      </c>
      <c r="D42" s="165" t="s">
        <v>118</v>
      </c>
      <c r="E42" t="s">
        <v>261</v>
      </c>
      <c r="F42" s="12" t="s">
        <v>260</v>
      </c>
      <c r="G42" t="s">
        <v>262</v>
      </c>
      <c r="H42">
        <v>1000</v>
      </c>
      <c r="I42" t="s">
        <v>110</v>
      </c>
      <c r="J42" s="12" t="s">
        <v>260</v>
      </c>
      <c r="L42">
        <v>40</v>
      </c>
      <c r="M42">
        <v>5</v>
      </c>
      <c r="N42">
        <v>3</v>
      </c>
      <c r="O42">
        <v>2</v>
      </c>
      <c r="P42" s="12">
        <v>3006</v>
      </c>
      <c r="Q42" s="53">
        <v>300601</v>
      </c>
      <c r="R42">
        <v>1</v>
      </c>
      <c r="S42">
        <v>11</v>
      </c>
      <c r="T42" s="12">
        <v>3006</v>
      </c>
      <c r="U42">
        <v>60</v>
      </c>
      <c r="V42">
        <v>60</v>
      </c>
      <c r="W42" t="s">
        <v>111</v>
      </c>
      <c r="X42" t="s">
        <v>112</v>
      </c>
      <c r="Y42">
        <v>1</v>
      </c>
      <c r="Z42" s="143">
        <v>3006</v>
      </c>
      <c r="AA42" s="144"/>
      <c r="AB42" s="144"/>
      <c r="AC42" s="12">
        <v>3</v>
      </c>
      <c r="AD42" s="143">
        <v>100</v>
      </c>
      <c r="AE42" s="143">
        <v>50</v>
      </c>
      <c r="AF42">
        <v>5</v>
      </c>
      <c r="AG42">
        <v>2</v>
      </c>
      <c r="AH42">
        <v>1</v>
      </c>
      <c r="AI42">
        <v>5</v>
      </c>
      <c r="AJ42" t="s">
        <v>121</v>
      </c>
      <c r="AK42">
        <v>6</v>
      </c>
      <c r="AL42">
        <v>1</v>
      </c>
      <c r="AM42">
        <v>3</v>
      </c>
      <c r="AN42">
        <v>36</v>
      </c>
      <c r="AO42" t="s">
        <v>263</v>
      </c>
      <c r="AP42" t="s">
        <v>115</v>
      </c>
      <c r="AQ42" s="12">
        <v>300601</v>
      </c>
      <c r="AR42">
        <v>300602</v>
      </c>
      <c r="AS42">
        <v>300603</v>
      </c>
      <c r="AT42">
        <v>3</v>
      </c>
      <c r="AU42" s="12">
        <v>3</v>
      </c>
      <c r="AV42">
        <v>300604</v>
      </c>
      <c r="AW42" s="166" t="s">
        <v>264</v>
      </c>
    </row>
    <row r="43" spans="1:49">
      <c r="A43" s="12">
        <v>3007</v>
      </c>
      <c r="B43" s="12" t="s">
        <v>265</v>
      </c>
      <c r="C43" s="12">
        <v>1</v>
      </c>
      <c r="D43" s="165" t="s">
        <v>125</v>
      </c>
      <c r="E43" t="s">
        <v>266</v>
      </c>
      <c r="F43" s="12" t="s">
        <v>265</v>
      </c>
      <c r="G43" t="s">
        <v>267</v>
      </c>
      <c r="H43">
        <v>1000</v>
      </c>
      <c r="I43" t="s">
        <v>110</v>
      </c>
      <c r="J43" s="12" t="s">
        <v>265</v>
      </c>
      <c r="L43">
        <v>40</v>
      </c>
      <c r="M43">
        <v>2</v>
      </c>
      <c r="N43">
        <v>3</v>
      </c>
      <c r="O43">
        <v>1</v>
      </c>
      <c r="P43" s="12">
        <v>3007</v>
      </c>
      <c r="Q43" s="53">
        <v>300701</v>
      </c>
      <c r="R43">
        <v>1</v>
      </c>
      <c r="S43">
        <v>11</v>
      </c>
      <c r="T43" s="12">
        <v>3007</v>
      </c>
      <c r="U43">
        <v>60</v>
      </c>
      <c r="V43">
        <v>60</v>
      </c>
      <c r="W43" t="s">
        <v>111</v>
      </c>
      <c r="X43" t="s">
        <v>112</v>
      </c>
      <c r="Y43">
        <v>3</v>
      </c>
      <c r="Z43" s="143">
        <v>0</v>
      </c>
      <c r="AA43" s="144"/>
      <c r="AB43" s="144"/>
      <c r="AC43" s="12">
        <v>3</v>
      </c>
      <c r="AD43">
        <v>100</v>
      </c>
      <c r="AE43">
        <v>50</v>
      </c>
      <c r="AF43">
        <v>2</v>
      </c>
      <c r="AG43">
        <v>1</v>
      </c>
      <c r="AH43">
        <v>1</v>
      </c>
      <c r="AI43">
        <v>2</v>
      </c>
      <c r="AJ43" t="s">
        <v>138</v>
      </c>
      <c r="AK43">
        <v>2</v>
      </c>
      <c r="AL43">
        <v>1</v>
      </c>
      <c r="AM43">
        <v>3</v>
      </c>
      <c r="AN43">
        <v>37</v>
      </c>
      <c r="AO43" t="s">
        <v>268</v>
      </c>
      <c r="AP43" t="s">
        <v>115</v>
      </c>
      <c r="AQ43" s="12">
        <v>300701</v>
      </c>
      <c r="AR43">
        <v>300702</v>
      </c>
      <c r="AS43">
        <v>300703</v>
      </c>
      <c r="AT43">
        <v>3</v>
      </c>
      <c r="AU43" s="12">
        <v>1</v>
      </c>
      <c r="AV43">
        <v>300704</v>
      </c>
      <c r="AW43" s="166" t="s">
        <v>269</v>
      </c>
    </row>
    <row r="44" spans="1:49">
      <c r="A44" s="12">
        <v>3008</v>
      </c>
      <c r="B44" s="12" t="s">
        <v>270</v>
      </c>
      <c r="C44" s="12">
        <v>1</v>
      </c>
      <c r="D44" s="165" t="s">
        <v>107</v>
      </c>
      <c r="E44" t="s">
        <v>271</v>
      </c>
      <c r="F44" s="12" t="s">
        <v>270</v>
      </c>
      <c r="G44" t="s">
        <v>272</v>
      </c>
      <c r="H44">
        <v>1000</v>
      </c>
      <c r="I44" t="s">
        <v>110</v>
      </c>
      <c r="J44" s="12" t="s">
        <v>270</v>
      </c>
      <c r="L44">
        <v>40</v>
      </c>
      <c r="M44">
        <v>3</v>
      </c>
      <c r="N44">
        <v>2</v>
      </c>
      <c r="O44">
        <v>1</v>
      </c>
      <c r="P44" s="12">
        <v>3008</v>
      </c>
      <c r="Q44" s="53">
        <v>300801</v>
      </c>
      <c r="R44">
        <v>1</v>
      </c>
      <c r="S44">
        <v>11</v>
      </c>
      <c r="T44" s="12">
        <v>3008</v>
      </c>
      <c r="U44">
        <v>60</v>
      </c>
      <c r="V44">
        <v>60</v>
      </c>
      <c r="W44" t="s">
        <v>111</v>
      </c>
      <c r="X44" t="s">
        <v>112</v>
      </c>
      <c r="Y44">
        <v>0</v>
      </c>
      <c r="Z44" s="143">
        <v>0</v>
      </c>
      <c r="AA44" s="144"/>
      <c r="AB44" s="144"/>
      <c r="AC44" s="12">
        <v>3</v>
      </c>
      <c r="AD44">
        <v>100</v>
      </c>
      <c r="AE44">
        <v>50</v>
      </c>
      <c r="AF44">
        <v>3</v>
      </c>
      <c r="AG44">
        <v>4</v>
      </c>
      <c r="AH44">
        <v>1</v>
      </c>
      <c r="AI44">
        <v>3</v>
      </c>
      <c r="AJ44" t="s">
        <v>113</v>
      </c>
      <c r="AK44">
        <v>2</v>
      </c>
      <c r="AL44">
        <v>1</v>
      </c>
      <c r="AM44">
        <v>3</v>
      </c>
      <c r="AN44">
        <v>38</v>
      </c>
      <c r="AO44" t="s">
        <v>273</v>
      </c>
      <c r="AP44" t="s">
        <v>115</v>
      </c>
      <c r="AQ44" s="12">
        <v>300801</v>
      </c>
      <c r="AR44">
        <v>300802</v>
      </c>
      <c r="AS44">
        <v>300803</v>
      </c>
      <c r="AT44">
        <v>3</v>
      </c>
      <c r="AU44" s="12">
        <v>2</v>
      </c>
      <c r="AV44">
        <v>300804</v>
      </c>
      <c r="AW44" s="166" t="s">
        <v>274</v>
      </c>
    </row>
    <row r="45" spans="1:49">
      <c r="A45" s="12">
        <v>3009</v>
      </c>
      <c r="B45" s="12" t="s">
        <v>275</v>
      </c>
      <c r="C45" s="12">
        <v>1</v>
      </c>
      <c r="D45" s="165" t="s">
        <v>125</v>
      </c>
      <c r="E45" t="s">
        <v>276</v>
      </c>
      <c r="F45" s="12" t="s">
        <v>275</v>
      </c>
      <c r="G45" t="s">
        <v>277</v>
      </c>
      <c r="H45">
        <v>1000</v>
      </c>
      <c r="I45" t="s">
        <v>110</v>
      </c>
      <c r="J45" s="12" t="s">
        <v>275</v>
      </c>
      <c r="L45">
        <v>40</v>
      </c>
      <c r="M45">
        <v>2</v>
      </c>
      <c r="N45">
        <v>3</v>
      </c>
      <c r="O45">
        <v>1</v>
      </c>
      <c r="P45" s="12">
        <v>3009</v>
      </c>
      <c r="Q45" s="53">
        <v>300901</v>
      </c>
      <c r="R45">
        <v>1</v>
      </c>
      <c r="S45">
        <v>11</v>
      </c>
      <c r="T45" s="12">
        <v>3009</v>
      </c>
      <c r="U45">
        <v>60</v>
      </c>
      <c r="V45">
        <v>60</v>
      </c>
      <c r="W45" t="s">
        <v>111</v>
      </c>
      <c r="X45" t="s">
        <v>112</v>
      </c>
      <c r="Y45">
        <v>4</v>
      </c>
      <c r="Z45" s="143">
        <v>0</v>
      </c>
      <c r="AA45" s="144"/>
      <c r="AB45" s="144"/>
      <c r="AC45" s="12">
        <v>3</v>
      </c>
      <c r="AD45">
        <v>100</v>
      </c>
      <c r="AE45">
        <v>50</v>
      </c>
      <c r="AF45">
        <v>2</v>
      </c>
      <c r="AG45">
        <v>1</v>
      </c>
      <c r="AH45">
        <v>1</v>
      </c>
      <c r="AI45">
        <v>2</v>
      </c>
      <c r="AJ45" t="s">
        <v>138</v>
      </c>
      <c r="AK45">
        <v>3</v>
      </c>
      <c r="AL45">
        <v>1</v>
      </c>
      <c r="AM45">
        <v>3</v>
      </c>
      <c r="AN45">
        <v>39</v>
      </c>
      <c r="AO45" t="s">
        <v>278</v>
      </c>
      <c r="AP45" t="s">
        <v>115</v>
      </c>
      <c r="AQ45" s="12">
        <v>300901</v>
      </c>
      <c r="AR45">
        <v>300902</v>
      </c>
      <c r="AS45">
        <v>300903</v>
      </c>
      <c r="AT45">
        <v>3</v>
      </c>
      <c r="AU45" s="12">
        <v>3</v>
      </c>
      <c r="AV45">
        <v>300904</v>
      </c>
      <c r="AW45" s="166" t="s">
        <v>279</v>
      </c>
    </row>
    <row r="46" spans="1:49">
      <c r="A46" s="12">
        <v>3010</v>
      </c>
      <c r="B46" s="12" t="s">
        <v>280</v>
      </c>
      <c r="C46" s="12">
        <v>2</v>
      </c>
      <c r="D46" s="165" t="s">
        <v>125</v>
      </c>
      <c r="E46" t="s">
        <v>281</v>
      </c>
      <c r="F46" s="12" t="s">
        <v>280</v>
      </c>
      <c r="G46" t="s">
        <v>282</v>
      </c>
      <c r="H46">
        <v>1000</v>
      </c>
      <c r="I46" t="s">
        <v>110</v>
      </c>
      <c r="J46" s="12" t="s">
        <v>280</v>
      </c>
      <c r="L46">
        <v>40</v>
      </c>
      <c r="M46">
        <v>2</v>
      </c>
      <c r="N46">
        <v>2</v>
      </c>
      <c r="O46">
        <v>1</v>
      </c>
      <c r="P46" s="12">
        <v>3010</v>
      </c>
      <c r="Q46" s="53">
        <v>301001</v>
      </c>
      <c r="R46">
        <v>1</v>
      </c>
      <c r="S46">
        <v>11</v>
      </c>
      <c r="T46" s="12">
        <v>3010</v>
      </c>
      <c r="U46">
        <v>60</v>
      </c>
      <c r="V46">
        <v>60</v>
      </c>
      <c r="W46" t="s">
        <v>111</v>
      </c>
      <c r="X46" t="s">
        <v>112</v>
      </c>
      <c r="Y46">
        <v>0</v>
      </c>
      <c r="Z46" s="143">
        <v>0</v>
      </c>
      <c r="AA46" s="144"/>
      <c r="AB46" s="144"/>
      <c r="AC46" s="12">
        <v>3</v>
      </c>
      <c r="AD46">
        <v>100</v>
      </c>
      <c r="AE46">
        <v>50</v>
      </c>
      <c r="AF46">
        <v>2</v>
      </c>
      <c r="AG46">
        <v>1</v>
      </c>
      <c r="AH46">
        <v>1</v>
      </c>
      <c r="AI46">
        <v>2</v>
      </c>
      <c r="AJ46" t="s">
        <v>138</v>
      </c>
      <c r="AK46">
        <v>1</v>
      </c>
      <c r="AL46">
        <v>1</v>
      </c>
      <c r="AM46">
        <v>3</v>
      </c>
      <c r="AN46">
        <v>40</v>
      </c>
      <c r="AO46" t="s">
        <v>283</v>
      </c>
      <c r="AP46" t="s">
        <v>115</v>
      </c>
      <c r="AQ46" s="12">
        <v>301001</v>
      </c>
      <c r="AR46">
        <v>301002</v>
      </c>
      <c r="AS46">
        <v>301003</v>
      </c>
      <c r="AT46">
        <v>3</v>
      </c>
      <c r="AU46" s="12">
        <v>1</v>
      </c>
      <c r="AV46">
        <v>301004</v>
      </c>
      <c r="AW46" s="166" t="s">
        <v>156</v>
      </c>
    </row>
    <row r="47" spans="1:49">
      <c r="A47" s="12">
        <v>3011</v>
      </c>
      <c r="B47" s="12" t="s">
        <v>284</v>
      </c>
      <c r="C47" s="12">
        <v>1</v>
      </c>
      <c r="D47" s="165" t="s">
        <v>125</v>
      </c>
      <c r="E47" t="s">
        <v>285</v>
      </c>
      <c r="F47" s="12" t="s">
        <v>284</v>
      </c>
      <c r="G47" t="s">
        <v>286</v>
      </c>
      <c r="H47">
        <v>1000</v>
      </c>
      <c r="I47" t="s">
        <v>110</v>
      </c>
      <c r="J47" s="12" t="s">
        <v>284</v>
      </c>
      <c r="L47">
        <v>40</v>
      </c>
      <c r="M47">
        <v>1</v>
      </c>
      <c r="N47">
        <v>2</v>
      </c>
      <c r="O47">
        <v>2</v>
      </c>
      <c r="P47" s="12">
        <v>3011</v>
      </c>
      <c r="Q47" s="53">
        <v>301101</v>
      </c>
      <c r="R47">
        <v>1</v>
      </c>
      <c r="S47">
        <v>11</v>
      </c>
      <c r="T47" s="12">
        <v>3011</v>
      </c>
      <c r="U47">
        <v>60</v>
      </c>
      <c r="V47">
        <v>60</v>
      </c>
      <c r="W47" t="s">
        <v>111</v>
      </c>
      <c r="X47" t="s">
        <v>112</v>
      </c>
      <c r="Y47">
        <v>0</v>
      </c>
      <c r="Z47" s="143">
        <v>0</v>
      </c>
      <c r="AA47" s="144"/>
      <c r="AB47" s="144"/>
      <c r="AC47" s="12">
        <v>3</v>
      </c>
      <c r="AD47" s="143">
        <v>100</v>
      </c>
      <c r="AE47" s="143">
        <v>50</v>
      </c>
      <c r="AF47">
        <v>1</v>
      </c>
      <c r="AG47">
        <v>3</v>
      </c>
      <c r="AH47">
        <v>1</v>
      </c>
      <c r="AI47">
        <v>1</v>
      </c>
      <c r="AJ47" t="s">
        <v>128</v>
      </c>
      <c r="AK47">
        <v>3</v>
      </c>
      <c r="AL47">
        <v>1</v>
      </c>
      <c r="AM47">
        <v>3</v>
      </c>
      <c r="AN47">
        <v>41</v>
      </c>
      <c r="AO47" t="s">
        <v>287</v>
      </c>
      <c r="AP47" t="s">
        <v>115</v>
      </c>
      <c r="AQ47" s="12">
        <v>301101</v>
      </c>
      <c r="AR47">
        <v>301102</v>
      </c>
      <c r="AS47">
        <v>301103</v>
      </c>
      <c r="AT47">
        <v>3</v>
      </c>
      <c r="AU47" s="12">
        <v>2</v>
      </c>
      <c r="AV47">
        <v>301104</v>
      </c>
      <c r="AW47" s="166" t="s">
        <v>288</v>
      </c>
    </row>
    <row r="48" spans="1:49">
      <c r="A48" s="12">
        <v>3012</v>
      </c>
      <c r="B48" s="12" t="s">
        <v>289</v>
      </c>
      <c r="C48" s="12">
        <v>1</v>
      </c>
      <c r="D48" s="165" t="s">
        <v>118</v>
      </c>
      <c r="E48" t="s">
        <v>290</v>
      </c>
      <c r="F48" s="12" t="s">
        <v>289</v>
      </c>
      <c r="G48" t="s">
        <v>257</v>
      </c>
      <c r="H48">
        <v>1000</v>
      </c>
      <c r="I48" t="s">
        <v>110</v>
      </c>
      <c r="J48" s="12" t="s">
        <v>289</v>
      </c>
      <c r="L48">
        <v>40</v>
      </c>
      <c r="M48">
        <v>5</v>
      </c>
      <c r="N48">
        <v>1</v>
      </c>
      <c r="O48">
        <v>2</v>
      </c>
      <c r="P48" s="12">
        <v>3012</v>
      </c>
      <c r="Q48" s="53">
        <v>301201</v>
      </c>
      <c r="R48">
        <v>1</v>
      </c>
      <c r="S48">
        <v>11</v>
      </c>
      <c r="T48" s="12">
        <v>3012</v>
      </c>
      <c r="U48">
        <v>60</v>
      </c>
      <c r="V48">
        <v>60</v>
      </c>
      <c r="W48" t="s">
        <v>111</v>
      </c>
      <c r="X48" t="s">
        <v>112</v>
      </c>
      <c r="Y48">
        <v>0</v>
      </c>
      <c r="Z48" s="143">
        <v>0</v>
      </c>
      <c r="AA48" s="144"/>
      <c r="AB48" s="144"/>
      <c r="AC48" s="12">
        <v>3</v>
      </c>
      <c r="AD48">
        <v>100</v>
      </c>
      <c r="AE48">
        <v>50</v>
      </c>
      <c r="AF48">
        <v>5</v>
      </c>
      <c r="AG48">
        <v>2</v>
      </c>
      <c r="AH48">
        <v>1</v>
      </c>
      <c r="AI48">
        <v>5</v>
      </c>
      <c r="AJ48" t="s">
        <v>121</v>
      </c>
      <c r="AK48">
        <v>6</v>
      </c>
      <c r="AL48">
        <v>1</v>
      </c>
      <c r="AM48">
        <v>3</v>
      </c>
      <c r="AN48">
        <v>42</v>
      </c>
      <c r="AO48" s="12" t="s">
        <v>291</v>
      </c>
      <c r="AP48" t="s">
        <v>115</v>
      </c>
      <c r="AQ48" s="12">
        <v>301201</v>
      </c>
      <c r="AR48">
        <v>301202</v>
      </c>
      <c r="AS48">
        <v>301203</v>
      </c>
      <c r="AT48">
        <v>3</v>
      </c>
      <c r="AU48" s="12">
        <v>3</v>
      </c>
      <c r="AV48">
        <v>301204</v>
      </c>
      <c r="AW48" s="166" t="s">
        <v>292</v>
      </c>
    </row>
    <row r="49" spans="1:49">
      <c r="A49" s="12">
        <v>3013</v>
      </c>
      <c r="B49" s="12" t="s">
        <v>293</v>
      </c>
      <c r="C49" s="12">
        <v>1</v>
      </c>
      <c r="D49" s="165" t="s">
        <v>125</v>
      </c>
      <c r="E49" t="s">
        <v>294</v>
      </c>
      <c r="F49" s="12" t="s">
        <v>293</v>
      </c>
      <c r="G49" t="s">
        <v>295</v>
      </c>
      <c r="H49">
        <v>1000</v>
      </c>
      <c r="I49" t="s">
        <v>110</v>
      </c>
      <c r="J49" s="12" t="s">
        <v>293</v>
      </c>
      <c r="L49">
        <v>40</v>
      </c>
      <c r="M49">
        <v>1</v>
      </c>
      <c r="N49">
        <v>3</v>
      </c>
      <c r="O49">
        <v>2</v>
      </c>
      <c r="P49" s="12">
        <v>3013</v>
      </c>
      <c r="Q49" s="53">
        <v>301301</v>
      </c>
      <c r="R49">
        <v>1</v>
      </c>
      <c r="S49">
        <v>11</v>
      </c>
      <c r="T49" s="12">
        <v>3013</v>
      </c>
      <c r="U49">
        <v>60</v>
      </c>
      <c r="V49">
        <v>60</v>
      </c>
      <c r="W49" t="s">
        <v>111</v>
      </c>
      <c r="X49" t="s">
        <v>112</v>
      </c>
      <c r="Y49">
        <v>0</v>
      </c>
      <c r="Z49" s="143">
        <v>0</v>
      </c>
      <c r="AA49" s="144"/>
      <c r="AB49" s="144"/>
      <c r="AC49" s="12">
        <v>3</v>
      </c>
      <c r="AD49">
        <v>100</v>
      </c>
      <c r="AE49">
        <v>50</v>
      </c>
      <c r="AF49">
        <v>1</v>
      </c>
      <c r="AG49">
        <v>3</v>
      </c>
      <c r="AH49">
        <v>1</v>
      </c>
      <c r="AI49">
        <v>1</v>
      </c>
      <c r="AJ49" t="s">
        <v>128</v>
      </c>
      <c r="AK49">
        <v>3</v>
      </c>
      <c r="AL49">
        <v>1</v>
      </c>
      <c r="AM49">
        <v>3</v>
      </c>
      <c r="AN49">
        <v>43</v>
      </c>
      <c r="AO49" t="s">
        <v>296</v>
      </c>
      <c r="AP49" t="s">
        <v>115</v>
      </c>
      <c r="AQ49" s="12">
        <v>301301</v>
      </c>
      <c r="AR49">
        <v>301302</v>
      </c>
      <c r="AS49">
        <v>301303</v>
      </c>
      <c r="AT49">
        <v>3</v>
      </c>
      <c r="AU49" s="12">
        <v>1</v>
      </c>
      <c r="AV49">
        <v>301304</v>
      </c>
      <c r="AW49" s="166" t="s">
        <v>297</v>
      </c>
    </row>
    <row r="50" spans="1:49">
      <c r="A50" s="12">
        <v>3014</v>
      </c>
      <c r="B50" s="12" t="s">
        <v>298</v>
      </c>
      <c r="C50" s="12">
        <v>1</v>
      </c>
      <c r="D50" s="165" t="s">
        <v>107</v>
      </c>
      <c r="E50" t="s">
        <v>299</v>
      </c>
      <c r="F50" s="12" t="s">
        <v>298</v>
      </c>
      <c r="G50" t="s">
        <v>300</v>
      </c>
      <c r="H50">
        <v>1000</v>
      </c>
      <c r="I50" t="s">
        <v>110</v>
      </c>
      <c r="J50" s="12" t="s">
        <v>298</v>
      </c>
      <c r="L50">
        <v>40</v>
      </c>
      <c r="M50">
        <v>3</v>
      </c>
      <c r="N50">
        <v>1</v>
      </c>
      <c r="O50">
        <v>1</v>
      </c>
      <c r="P50" s="12">
        <v>3014</v>
      </c>
      <c r="Q50" s="53">
        <v>301401</v>
      </c>
      <c r="R50">
        <v>1</v>
      </c>
      <c r="S50">
        <v>11</v>
      </c>
      <c r="T50" s="12">
        <v>3014</v>
      </c>
      <c r="U50">
        <v>60</v>
      </c>
      <c r="V50">
        <v>60</v>
      </c>
      <c r="W50" t="s">
        <v>111</v>
      </c>
      <c r="X50" t="s">
        <v>112</v>
      </c>
      <c r="Y50">
        <v>0</v>
      </c>
      <c r="Z50" s="143">
        <v>0</v>
      </c>
      <c r="AA50" s="144"/>
      <c r="AB50" s="144"/>
      <c r="AC50" s="12">
        <v>3</v>
      </c>
      <c r="AD50" s="143">
        <v>100</v>
      </c>
      <c r="AE50" s="143">
        <v>50</v>
      </c>
      <c r="AF50">
        <v>3</v>
      </c>
      <c r="AG50">
        <v>4</v>
      </c>
      <c r="AH50">
        <v>1</v>
      </c>
      <c r="AI50">
        <v>3</v>
      </c>
      <c r="AJ50" t="s">
        <v>113</v>
      </c>
      <c r="AK50">
        <v>7</v>
      </c>
      <c r="AL50">
        <v>1</v>
      </c>
      <c r="AM50">
        <v>3</v>
      </c>
      <c r="AN50">
        <v>44</v>
      </c>
      <c r="AO50" t="s">
        <v>301</v>
      </c>
      <c r="AP50" t="s">
        <v>115</v>
      </c>
      <c r="AQ50" s="12">
        <v>301401</v>
      </c>
      <c r="AR50">
        <v>301402</v>
      </c>
      <c r="AS50">
        <v>301403</v>
      </c>
      <c r="AT50">
        <v>3</v>
      </c>
      <c r="AU50" s="12">
        <v>2</v>
      </c>
      <c r="AV50">
        <v>301404</v>
      </c>
      <c r="AW50" s="166" t="s">
        <v>302</v>
      </c>
    </row>
    <row r="51" spans="1:49">
      <c r="A51" s="12">
        <v>3015</v>
      </c>
      <c r="B51" s="12" t="s">
        <v>303</v>
      </c>
      <c r="C51" s="12">
        <v>1</v>
      </c>
      <c r="D51" s="165" t="s">
        <v>141</v>
      </c>
      <c r="E51" t="s">
        <v>304</v>
      </c>
      <c r="F51" s="12" t="s">
        <v>303</v>
      </c>
      <c r="G51" t="s">
        <v>180</v>
      </c>
      <c r="H51">
        <v>1000</v>
      </c>
      <c r="I51" t="s">
        <v>110</v>
      </c>
      <c r="J51" s="12" t="s">
        <v>303</v>
      </c>
      <c r="L51">
        <v>40</v>
      </c>
      <c r="M51">
        <v>4</v>
      </c>
      <c r="N51">
        <v>5</v>
      </c>
      <c r="O51">
        <v>1</v>
      </c>
      <c r="P51" s="12">
        <v>3015</v>
      </c>
      <c r="Q51" s="53">
        <v>301501</v>
      </c>
      <c r="R51">
        <v>1</v>
      </c>
      <c r="S51">
        <v>11</v>
      </c>
      <c r="T51" s="12">
        <v>3015</v>
      </c>
      <c r="U51">
        <v>60</v>
      </c>
      <c r="V51">
        <v>60</v>
      </c>
      <c r="W51" t="s">
        <v>111</v>
      </c>
      <c r="X51" t="s">
        <v>112</v>
      </c>
      <c r="Y51">
        <v>0</v>
      </c>
      <c r="Z51" s="143">
        <v>0</v>
      </c>
      <c r="AA51" s="144"/>
      <c r="AB51" s="144"/>
      <c r="AC51" s="12">
        <v>3</v>
      </c>
      <c r="AD51">
        <v>100</v>
      </c>
      <c r="AE51">
        <v>50</v>
      </c>
      <c r="AF51">
        <v>4</v>
      </c>
      <c r="AG51">
        <v>5</v>
      </c>
      <c r="AH51">
        <v>1</v>
      </c>
      <c r="AI51">
        <v>4</v>
      </c>
      <c r="AJ51" t="s">
        <v>144</v>
      </c>
      <c r="AK51">
        <v>2</v>
      </c>
      <c r="AL51">
        <v>1</v>
      </c>
      <c r="AM51">
        <v>3</v>
      </c>
      <c r="AN51">
        <v>45</v>
      </c>
      <c r="AO51" t="s">
        <v>305</v>
      </c>
      <c r="AP51" t="s">
        <v>115</v>
      </c>
      <c r="AQ51" s="12">
        <v>301501</v>
      </c>
      <c r="AR51">
        <v>301502</v>
      </c>
      <c r="AS51">
        <v>301503</v>
      </c>
      <c r="AT51">
        <v>3</v>
      </c>
      <c r="AU51" s="12">
        <v>3</v>
      </c>
      <c r="AV51">
        <v>301504</v>
      </c>
      <c r="AW51" s="166" t="s">
        <v>306</v>
      </c>
    </row>
    <row r="52" spans="1:49">
      <c r="A52" s="12">
        <v>3016</v>
      </c>
      <c r="B52" s="12" t="s">
        <v>307</v>
      </c>
      <c r="C52" s="12">
        <v>2</v>
      </c>
      <c r="D52" s="165" t="s">
        <v>141</v>
      </c>
      <c r="E52" t="s">
        <v>308</v>
      </c>
      <c r="F52" s="12" t="s">
        <v>307</v>
      </c>
      <c r="G52" t="s">
        <v>309</v>
      </c>
      <c r="H52">
        <v>1000</v>
      </c>
      <c r="I52" t="s">
        <v>110</v>
      </c>
      <c r="J52" s="12" t="s">
        <v>307</v>
      </c>
      <c r="L52">
        <v>40</v>
      </c>
      <c r="M52">
        <v>4</v>
      </c>
      <c r="N52">
        <v>5</v>
      </c>
      <c r="O52">
        <v>1</v>
      </c>
      <c r="P52" s="12">
        <v>3016</v>
      </c>
      <c r="Q52" s="53">
        <v>301601</v>
      </c>
      <c r="R52">
        <v>1</v>
      </c>
      <c r="S52">
        <v>11</v>
      </c>
      <c r="T52" s="12">
        <v>3016</v>
      </c>
      <c r="U52">
        <v>60</v>
      </c>
      <c r="V52">
        <v>60</v>
      </c>
      <c r="W52" t="s">
        <v>111</v>
      </c>
      <c r="X52" t="s">
        <v>112</v>
      </c>
      <c r="Y52">
        <v>0</v>
      </c>
      <c r="Z52" s="143">
        <v>0</v>
      </c>
      <c r="AA52" s="144"/>
      <c r="AB52" s="144"/>
      <c r="AC52" s="12">
        <v>3</v>
      </c>
      <c r="AD52" s="143">
        <v>100</v>
      </c>
      <c r="AE52" s="143">
        <v>50</v>
      </c>
      <c r="AF52">
        <v>4</v>
      </c>
      <c r="AG52">
        <v>5</v>
      </c>
      <c r="AH52">
        <v>1</v>
      </c>
      <c r="AI52">
        <v>4</v>
      </c>
      <c r="AJ52" t="s">
        <v>144</v>
      </c>
      <c r="AK52">
        <v>4</v>
      </c>
      <c r="AL52">
        <v>1</v>
      </c>
      <c r="AM52">
        <v>3</v>
      </c>
      <c r="AN52">
        <v>46</v>
      </c>
      <c r="AO52" t="s">
        <v>310</v>
      </c>
      <c r="AP52" t="s">
        <v>115</v>
      </c>
      <c r="AQ52" s="12">
        <v>301601</v>
      </c>
      <c r="AR52">
        <v>301602</v>
      </c>
      <c r="AS52">
        <v>301603</v>
      </c>
      <c r="AT52">
        <v>3</v>
      </c>
      <c r="AU52" s="12">
        <v>1</v>
      </c>
      <c r="AV52">
        <v>301604</v>
      </c>
      <c r="AW52" s="166" t="s">
        <v>311</v>
      </c>
    </row>
    <row r="53" spans="1:49">
      <c r="A53" s="12">
        <v>3017</v>
      </c>
      <c r="B53" s="12" t="s">
        <v>312</v>
      </c>
      <c r="C53" s="12">
        <v>2</v>
      </c>
      <c r="D53" s="165" t="s">
        <v>125</v>
      </c>
      <c r="E53" t="s">
        <v>313</v>
      </c>
      <c r="F53" s="12" t="s">
        <v>312</v>
      </c>
      <c r="G53" t="s">
        <v>314</v>
      </c>
      <c r="H53">
        <v>1000</v>
      </c>
      <c r="I53" t="s">
        <v>110</v>
      </c>
      <c r="J53" s="12" t="s">
        <v>312</v>
      </c>
      <c r="L53">
        <v>40</v>
      </c>
      <c r="M53">
        <v>1</v>
      </c>
      <c r="N53">
        <v>4</v>
      </c>
      <c r="O53">
        <v>1</v>
      </c>
      <c r="P53" s="12">
        <v>3017</v>
      </c>
      <c r="Q53" s="53">
        <v>301701</v>
      </c>
      <c r="R53">
        <v>1</v>
      </c>
      <c r="S53">
        <v>11</v>
      </c>
      <c r="T53" s="12">
        <v>3017</v>
      </c>
      <c r="U53">
        <v>60</v>
      </c>
      <c r="V53">
        <v>60</v>
      </c>
      <c r="W53" t="s">
        <v>111</v>
      </c>
      <c r="X53" t="s">
        <v>112</v>
      </c>
      <c r="Y53">
        <v>2</v>
      </c>
      <c r="Z53" s="143">
        <v>0</v>
      </c>
      <c r="AA53" s="144">
        <v>1301710</v>
      </c>
      <c r="AB53" s="144">
        <v>2</v>
      </c>
      <c r="AC53" s="12">
        <v>3</v>
      </c>
      <c r="AD53" s="143">
        <v>100</v>
      </c>
      <c r="AE53" s="143">
        <v>50</v>
      </c>
      <c r="AF53">
        <v>1</v>
      </c>
      <c r="AG53">
        <v>3</v>
      </c>
      <c r="AH53">
        <v>1</v>
      </c>
      <c r="AI53">
        <v>1</v>
      </c>
      <c r="AJ53" t="s">
        <v>128</v>
      </c>
      <c r="AK53">
        <v>1</v>
      </c>
      <c r="AL53">
        <v>1</v>
      </c>
      <c r="AM53">
        <v>3</v>
      </c>
      <c r="AN53">
        <v>47</v>
      </c>
      <c r="AO53" t="s">
        <v>315</v>
      </c>
      <c r="AP53" t="s">
        <v>115</v>
      </c>
      <c r="AQ53" s="12">
        <v>301701</v>
      </c>
      <c r="AR53">
        <v>301702</v>
      </c>
      <c r="AS53">
        <v>301703</v>
      </c>
      <c r="AT53">
        <v>3</v>
      </c>
      <c r="AU53" s="12">
        <v>2</v>
      </c>
      <c r="AV53">
        <v>301704</v>
      </c>
      <c r="AW53" s="166" t="s">
        <v>316</v>
      </c>
    </row>
    <row r="54" spans="1:49">
      <c r="A54" s="12">
        <v>3018</v>
      </c>
      <c r="B54" s="12" t="s">
        <v>317</v>
      </c>
      <c r="C54" s="12">
        <v>1</v>
      </c>
      <c r="D54" s="165" t="s">
        <v>125</v>
      </c>
      <c r="E54" t="s">
        <v>317</v>
      </c>
      <c r="F54" s="12" t="s">
        <v>317</v>
      </c>
      <c r="G54" t="s">
        <v>318</v>
      </c>
      <c r="H54">
        <v>1000</v>
      </c>
      <c r="I54" t="s">
        <v>110</v>
      </c>
      <c r="J54" s="12" t="s">
        <v>317</v>
      </c>
      <c r="L54">
        <v>40</v>
      </c>
      <c r="M54">
        <v>2</v>
      </c>
      <c r="N54">
        <v>5</v>
      </c>
      <c r="O54">
        <v>1</v>
      </c>
      <c r="P54" s="12">
        <v>3018</v>
      </c>
      <c r="Q54" s="53">
        <v>301801</v>
      </c>
      <c r="R54">
        <v>1</v>
      </c>
      <c r="S54">
        <v>11</v>
      </c>
      <c r="T54" s="12">
        <v>3018</v>
      </c>
      <c r="U54">
        <v>60</v>
      </c>
      <c r="V54">
        <v>60</v>
      </c>
      <c r="W54" t="s">
        <v>111</v>
      </c>
      <c r="X54" t="s">
        <v>112</v>
      </c>
      <c r="Y54">
        <v>0</v>
      </c>
      <c r="Z54" s="143">
        <v>0</v>
      </c>
      <c r="AA54" s="144"/>
      <c r="AB54" s="144"/>
      <c r="AC54" s="12">
        <v>3</v>
      </c>
      <c r="AD54">
        <v>100</v>
      </c>
      <c r="AE54">
        <v>50</v>
      </c>
      <c r="AF54">
        <v>2</v>
      </c>
      <c r="AG54">
        <v>1</v>
      </c>
      <c r="AH54">
        <v>1</v>
      </c>
      <c r="AI54">
        <v>2</v>
      </c>
      <c r="AJ54" t="s">
        <v>138</v>
      </c>
      <c r="AK54">
        <v>3</v>
      </c>
      <c r="AL54">
        <v>1</v>
      </c>
      <c r="AM54">
        <v>3</v>
      </c>
      <c r="AN54">
        <v>48</v>
      </c>
      <c r="AO54" t="s">
        <v>319</v>
      </c>
      <c r="AP54" t="s">
        <v>115</v>
      </c>
      <c r="AQ54" s="12">
        <v>301801</v>
      </c>
      <c r="AR54">
        <v>301802</v>
      </c>
      <c r="AS54">
        <v>301803</v>
      </c>
      <c r="AT54">
        <v>3</v>
      </c>
      <c r="AU54" s="12">
        <v>3</v>
      </c>
      <c r="AV54">
        <v>301804</v>
      </c>
      <c r="AW54" s="166" t="s">
        <v>320</v>
      </c>
    </row>
    <row r="55" spans="1:49">
      <c r="A55" s="12">
        <v>3019</v>
      </c>
      <c r="B55" s="12" t="s">
        <v>321</v>
      </c>
      <c r="C55" s="12">
        <v>1</v>
      </c>
      <c r="D55" s="165" t="s">
        <v>125</v>
      </c>
      <c r="E55" t="s">
        <v>322</v>
      </c>
      <c r="F55" s="12" t="s">
        <v>321</v>
      </c>
      <c r="G55" t="s">
        <v>323</v>
      </c>
      <c r="H55">
        <v>1000</v>
      </c>
      <c r="I55" t="s">
        <v>110</v>
      </c>
      <c r="J55" s="12" t="s">
        <v>321</v>
      </c>
      <c r="L55">
        <v>40</v>
      </c>
      <c r="M55">
        <v>1</v>
      </c>
      <c r="N55">
        <v>4</v>
      </c>
      <c r="O55">
        <v>2</v>
      </c>
      <c r="P55" s="12">
        <v>3019</v>
      </c>
      <c r="Q55" s="53">
        <v>301901</v>
      </c>
      <c r="R55">
        <v>1</v>
      </c>
      <c r="S55">
        <v>11</v>
      </c>
      <c r="T55" s="12">
        <v>3019</v>
      </c>
      <c r="U55">
        <v>60</v>
      </c>
      <c r="V55">
        <v>60</v>
      </c>
      <c r="W55" t="s">
        <v>111</v>
      </c>
      <c r="X55" t="s">
        <v>112</v>
      </c>
      <c r="Y55">
        <v>0</v>
      </c>
      <c r="Z55">
        <v>0</v>
      </c>
      <c r="AC55" s="12">
        <v>3</v>
      </c>
      <c r="AD55">
        <v>100</v>
      </c>
      <c r="AE55">
        <v>50</v>
      </c>
      <c r="AF55">
        <v>1</v>
      </c>
      <c r="AG55">
        <v>3</v>
      </c>
      <c r="AH55">
        <v>1</v>
      </c>
      <c r="AI55">
        <v>1</v>
      </c>
      <c r="AJ55" t="s">
        <v>128</v>
      </c>
      <c r="AK55">
        <v>3</v>
      </c>
      <c r="AL55">
        <v>1</v>
      </c>
      <c r="AM55">
        <v>3</v>
      </c>
      <c r="AN55">
        <v>49</v>
      </c>
      <c r="AO55" t="s">
        <v>324</v>
      </c>
      <c r="AP55" t="s">
        <v>115</v>
      </c>
      <c r="AQ55" s="12">
        <v>301901</v>
      </c>
      <c r="AR55">
        <v>301902</v>
      </c>
      <c r="AS55">
        <v>301903</v>
      </c>
      <c r="AT55">
        <v>3</v>
      </c>
      <c r="AU55" s="12">
        <v>1</v>
      </c>
      <c r="AV55">
        <v>301904</v>
      </c>
      <c r="AW55" s="166" t="s">
        <v>325</v>
      </c>
    </row>
    <row r="56" spans="1:49">
      <c r="A56" s="12">
        <v>3020</v>
      </c>
      <c r="B56" s="12" t="s">
        <v>326</v>
      </c>
      <c r="C56" s="12">
        <v>2</v>
      </c>
      <c r="D56" s="165" t="s">
        <v>141</v>
      </c>
      <c r="E56" t="s">
        <v>327</v>
      </c>
      <c r="F56" s="12" t="s">
        <v>326</v>
      </c>
      <c r="G56" t="s">
        <v>328</v>
      </c>
      <c r="H56">
        <v>1000</v>
      </c>
      <c r="I56" t="s">
        <v>110</v>
      </c>
      <c r="J56" s="12" t="s">
        <v>326</v>
      </c>
      <c r="L56">
        <v>40</v>
      </c>
      <c r="M56">
        <v>4</v>
      </c>
      <c r="N56">
        <v>4</v>
      </c>
      <c r="O56">
        <v>1</v>
      </c>
      <c r="P56" s="12">
        <v>3020</v>
      </c>
      <c r="Q56" s="53">
        <v>302001</v>
      </c>
      <c r="R56">
        <v>1</v>
      </c>
      <c r="S56">
        <v>11</v>
      </c>
      <c r="T56" s="12">
        <v>3020</v>
      </c>
      <c r="U56">
        <v>60</v>
      </c>
      <c r="V56">
        <v>60</v>
      </c>
      <c r="W56" t="s">
        <v>111</v>
      </c>
      <c r="X56" t="s">
        <v>112</v>
      </c>
      <c r="Y56">
        <v>0</v>
      </c>
      <c r="Z56">
        <v>0</v>
      </c>
      <c r="AC56" s="12">
        <v>3</v>
      </c>
      <c r="AD56">
        <v>100</v>
      </c>
      <c r="AE56">
        <v>50</v>
      </c>
      <c r="AF56">
        <v>4</v>
      </c>
      <c r="AG56">
        <v>5</v>
      </c>
      <c r="AH56">
        <v>1</v>
      </c>
      <c r="AI56">
        <v>4</v>
      </c>
      <c r="AJ56" t="s">
        <v>144</v>
      </c>
      <c r="AK56">
        <v>5</v>
      </c>
      <c r="AL56" s="149">
        <v>1</v>
      </c>
      <c r="AM56">
        <v>3</v>
      </c>
      <c r="AN56">
        <v>50</v>
      </c>
      <c r="AO56" t="s">
        <v>329</v>
      </c>
      <c r="AP56" t="s">
        <v>115</v>
      </c>
      <c r="AQ56" s="12">
        <v>302001</v>
      </c>
      <c r="AR56">
        <v>302002</v>
      </c>
      <c r="AS56">
        <v>302003</v>
      </c>
      <c r="AT56">
        <v>3</v>
      </c>
      <c r="AU56" s="12">
        <v>2</v>
      </c>
      <c r="AV56">
        <v>302004</v>
      </c>
      <c r="AW56" s="166" t="s">
        <v>330</v>
      </c>
    </row>
    <row r="57" spans="1:49">
      <c r="A57" s="12">
        <v>3021</v>
      </c>
      <c r="B57" s="12" t="s">
        <v>331</v>
      </c>
      <c r="C57" s="12">
        <v>1</v>
      </c>
      <c r="D57" s="165" t="s">
        <v>125</v>
      </c>
      <c r="E57" t="s">
        <v>332</v>
      </c>
      <c r="F57" s="12" t="s">
        <v>331</v>
      </c>
      <c r="G57" t="s">
        <v>333</v>
      </c>
      <c r="H57">
        <v>1000</v>
      </c>
      <c r="I57" t="s">
        <v>110</v>
      </c>
      <c r="J57" s="12" t="s">
        <v>331</v>
      </c>
      <c r="L57">
        <v>40</v>
      </c>
      <c r="M57">
        <v>2</v>
      </c>
      <c r="N57">
        <v>5</v>
      </c>
      <c r="O57">
        <v>2</v>
      </c>
      <c r="P57" s="12">
        <v>3021</v>
      </c>
      <c r="Q57" s="53">
        <v>302101</v>
      </c>
      <c r="R57">
        <v>1</v>
      </c>
      <c r="S57">
        <v>11</v>
      </c>
      <c r="T57" s="12">
        <v>3021</v>
      </c>
      <c r="U57">
        <v>60</v>
      </c>
      <c r="V57">
        <v>60</v>
      </c>
      <c r="W57" t="s">
        <v>111</v>
      </c>
      <c r="X57" t="s">
        <v>112</v>
      </c>
      <c r="Y57">
        <v>0</v>
      </c>
      <c r="Z57">
        <v>0</v>
      </c>
      <c r="AC57" s="12">
        <v>3</v>
      </c>
      <c r="AD57">
        <v>100</v>
      </c>
      <c r="AE57">
        <v>50</v>
      </c>
      <c r="AF57">
        <v>2</v>
      </c>
      <c r="AG57">
        <v>1</v>
      </c>
      <c r="AH57">
        <v>1</v>
      </c>
      <c r="AI57">
        <v>2</v>
      </c>
      <c r="AJ57" t="s">
        <v>138</v>
      </c>
      <c r="AK57">
        <v>1</v>
      </c>
      <c r="AL57">
        <v>1</v>
      </c>
      <c r="AM57">
        <v>3</v>
      </c>
      <c r="AN57">
        <v>51</v>
      </c>
      <c r="AO57" t="s">
        <v>334</v>
      </c>
      <c r="AP57" t="s">
        <v>115</v>
      </c>
      <c r="AQ57" s="12">
        <v>302101</v>
      </c>
      <c r="AR57">
        <v>302102</v>
      </c>
      <c r="AS57">
        <v>302103</v>
      </c>
      <c r="AT57">
        <v>3</v>
      </c>
      <c r="AU57" s="12">
        <v>3</v>
      </c>
      <c r="AV57">
        <v>302104</v>
      </c>
      <c r="AW57" s="166" t="s">
        <v>288</v>
      </c>
    </row>
    <row r="58" spans="1:49">
      <c r="A58" s="12">
        <v>3022</v>
      </c>
      <c r="B58" s="12" t="s">
        <v>335</v>
      </c>
      <c r="C58" s="12">
        <v>1</v>
      </c>
      <c r="D58" s="165" t="s">
        <v>107</v>
      </c>
      <c r="E58" t="s">
        <v>336</v>
      </c>
      <c r="F58" s="12" t="s">
        <v>335</v>
      </c>
      <c r="G58" t="s">
        <v>337</v>
      </c>
      <c r="H58">
        <v>1000</v>
      </c>
      <c r="I58" t="s">
        <v>110</v>
      </c>
      <c r="J58" s="12" t="s">
        <v>335</v>
      </c>
      <c r="L58">
        <v>40</v>
      </c>
      <c r="M58">
        <v>3</v>
      </c>
      <c r="N58">
        <v>2</v>
      </c>
      <c r="O58">
        <v>1</v>
      </c>
      <c r="P58" s="12">
        <v>3022</v>
      </c>
      <c r="Q58" s="53">
        <v>302201</v>
      </c>
      <c r="R58">
        <v>1</v>
      </c>
      <c r="S58">
        <v>11</v>
      </c>
      <c r="T58" s="12">
        <v>3022</v>
      </c>
      <c r="U58">
        <v>60</v>
      </c>
      <c r="V58">
        <v>60</v>
      </c>
      <c r="W58" t="s">
        <v>111</v>
      </c>
      <c r="X58" t="s">
        <v>112</v>
      </c>
      <c r="Y58">
        <v>0</v>
      </c>
      <c r="Z58">
        <v>0</v>
      </c>
      <c r="AC58" s="12">
        <v>3</v>
      </c>
      <c r="AD58">
        <v>100</v>
      </c>
      <c r="AE58">
        <v>50</v>
      </c>
      <c r="AF58">
        <v>3</v>
      </c>
      <c r="AG58">
        <v>4</v>
      </c>
      <c r="AH58">
        <v>1</v>
      </c>
      <c r="AI58">
        <v>3</v>
      </c>
      <c r="AJ58" t="s">
        <v>113</v>
      </c>
      <c r="AK58">
        <v>9</v>
      </c>
      <c r="AL58">
        <v>1</v>
      </c>
      <c r="AM58">
        <v>3</v>
      </c>
      <c r="AN58">
        <v>52</v>
      </c>
      <c r="AO58" t="s">
        <v>338</v>
      </c>
      <c r="AP58" t="s">
        <v>115</v>
      </c>
      <c r="AQ58" s="12">
        <v>302201</v>
      </c>
      <c r="AR58">
        <v>302202</v>
      </c>
      <c r="AS58">
        <v>302203</v>
      </c>
      <c r="AT58">
        <v>3</v>
      </c>
      <c r="AU58" s="12">
        <v>1</v>
      </c>
      <c r="AV58">
        <v>302204</v>
      </c>
      <c r="AW58" s="166" t="s">
        <v>339</v>
      </c>
    </row>
    <row r="59" spans="1:49">
      <c r="A59" s="12">
        <v>3023</v>
      </c>
      <c r="B59" s="12" t="s">
        <v>340</v>
      </c>
      <c r="C59" s="12">
        <v>1</v>
      </c>
      <c r="D59" s="165" t="s">
        <v>107</v>
      </c>
      <c r="E59" t="s">
        <v>341</v>
      </c>
      <c r="F59" s="12" t="s">
        <v>340</v>
      </c>
      <c r="G59" t="s">
        <v>342</v>
      </c>
      <c r="H59">
        <v>1000</v>
      </c>
      <c r="I59" t="s">
        <v>110</v>
      </c>
      <c r="J59" s="12" t="s">
        <v>340</v>
      </c>
      <c r="L59">
        <v>40</v>
      </c>
      <c r="M59">
        <v>3</v>
      </c>
      <c r="N59">
        <v>3</v>
      </c>
      <c r="O59">
        <v>1</v>
      </c>
      <c r="P59" s="12">
        <v>3023</v>
      </c>
      <c r="Q59" s="53">
        <v>302301</v>
      </c>
      <c r="R59">
        <v>1</v>
      </c>
      <c r="S59">
        <v>11</v>
      </c>
      <c r="T59" s="12">
        <v>3023</v>
      </c>
      <c r="U59">
        <v>60</v>
      </c>
      <c r="V59">
        <v>60</v>
      </c>
      <c r="W59" t="s">
        <v>111</v>
      </c>
      <c r="X59" t="s">
        <v>112</v>
      </c>
      <c r="Y59">
        <v>0</v>
      </c>
      <c r="Z59">
        <v>0</v>
      </c>
      <c r="AC59" s="12">
        <v>3</v>
      </c>
      <c r="AD59">
        <v>100</v>
      </c>
      <c r="AE59">
        <v>50</v>
      </c>
      <c r="AF59">
        <v>3</v>
      </c>
      <c r="AG59">
        <v>4</v>
      </c>
      <c r="AH59">
        <v>1</v>
      </c>
      <c r="AI59">
        <v>3</v>
      </c>
      <c r="AJ59" t="s">
        <v>113</v>
      </c>
      <c r="AK59">
        <v>9</v>
      </c>
      <c r="AL59">
        <v>1</v>
      </c>
      <c r="AM59">
        <v>3</v>
      </c>
      <c r="AN59">
        <v>53</v>
      </c>
      <c r="AO59" s="12" t="s">
        <v>343</v>
      </c>
      <c r="AP59" t="s">
        <v>115</v>
      </c>
      <c r="AQ59" s="12">
        <v>302301</v>
      </c>
      <c r="AR59">
        <v>302302</v>
      </c>
      <c r="AS59">
        <v>302303</v>
      </c>
      <c r="AT59">
        <v>3</v>
      </c>
      <c r="AU59" s="12">
        <v>2</v>
      </c>
      <c r="AV59">
        <v>302304</v>
      </c>
      <c r="AW59" s="166" t="s">
        <v>344</v>
      </c>
    </row>
    <row r="60" spans="1:49">
      <c r="A60" s="12">
        <v>3024</v>
      </c>
      <c r="B60" s="12" t="s">
        <v>345</v>
      </c>
      <c r="C60" s="12">
        <v>2</v>
      </c>
      <c r="D60" s="165" t="s">
        <v>118</v>
      </c>
      <c r="E60" t="s">
        <v>346</v>
      </c>
      <c r="F60" s="12" t="s">
        <v>345</v>
      </c>
      <c r="G60" t="s">
        <v>347</v>
      </c>
      <c r="H60">
        <v>1000</v>
      </c>
      <c r="I60" t="s">
        <v>110</v>
      </c>
      <c r="J60" s="12" t="s">
        <v>345</v>
      </c>
      <c r="L60">
        <v>40</v>
      </c>
      <c r="M60">
        <v>5</v>
      </c>
      <c r="N60">
        <v>1</v>
      </c>
      <c r="O60">
        <v>2</v>
      </c>
      <c r="P60" s="12">
        <v>3024</v>
      </c>
      <c r="Q60" s="53">
        <v>302401</v>
      </c>
      <c r="R60">
        <v>1</v>
      </c>
      <c r="S60">
        <v>11</v>
      </c>
      <c r="T60" s="12">
        <v>3024</v>
      </c>
      <c r="U60">
        <v>60</v>
      </c>
      <c r="V60">
        <v>60</v>
      </c>
      <c r="W60" t="s">
        <v>111</v>
      </c>
      <c r="X60" t="s">
        <v>112</v>
      </c>
      <c r="Y60">
        <v>0</v>
      </c>
      <c r="Z60">
        <v>0</v>
      </c>
      <c r="AC60" s="12">
        <v>3</v>
      </c>
      <c r="AD60" s="143">
        <v>100</v>
      </c>
      <c r="AE60" s="143">
        <v>50</v>
      </c>
      <c r="AF60">
        <v>5</v>
      </c>
      <c r="AG60">
        <v>2</v>
      </c>
      <c r="AH60">
        <v>1</v>
      </c>
      <c r="AI60">
        <v>5</v>
      </c>
      <c r="AJ60" t="s">
        <v>121</v>
      </c>
      <c r="AK60">
        <v>6</v>
      </c>
      <c r="AL60">
        <v>1</v>
      </c>
      <c r="AM60">
        <v>3</v>
      </c>
      <c r="AN60">
        <v>54</v>
      </c>
      <c r="AO60" t="s">
        <v>348</v>
      </c>
      <c r="AP60" t="s">
        <v>115</v>
      </c>
      <c r="AQ60" s="12">
        <v>302401</v>
      </c>
      <c r="AR60">
        <v>302402</v>
      </c>
      <c r="AS60">
        <v>302403</v>
      </c>
      <c r="AT60">
        <v>3</v>
      </c>
      <c r="AU60" s="12">
        <v>3</v>
      </c>
      <c r="AV60">
        <v>302404</v>
      </c>
      <c r="AW60" s="166" t="s">
        <v>349</v>
      </c>
    </row>
    <row r="61" spans="1:49">
      <c r="A61" s="12">
        <v>3025</v>
      </c>
      <c r="B61" s="12" t="s">
        <v>350</v>
      </c>
      <c r="C61" s="12">
        <v>2</v>
      </c>
      <c r="D61" s="165" t="s">
        <v>118</v>
      </c>
      <c r="E61" s="12" t="s">
        <v>351</v>
      </c>
      <c r="F61" s="12" t="s">
        <v>350</v>
      </c>
      <c r="G61" s="12" t="s">
        <v>352</v>
      </c>
      <c r="H61">
        <v>1000</v>
      </c>
      <c r="I61" s="12" t="s">
        <v>110</v>
      </c>
      <c r="J61" s="12" t="s">
        <v>350</v>
      </c>
      <c r="L61">
        <v>40</v>
      </c>
      <c r="M61">
        <v>5</v>
      </c>
      <c r="N61">
        <v>4</v>
      </c>
      <c r="O61" s="12">
        <v>2</v>
      </c>
      <c r="P61" s="12">
        <v>3025</v>
      </c>
      <c r="Q61" s="53">
        <v>302501</v>
      </c>
      <c r="R61">
        <v>1</v>
      </c>
      <c r="S61">
        <v>11</v>
      </c>
      <c r="T61" s="12">
        <v>3025</v>
      </c>
      <c r="U61">
        <v>60</v>
      </c>
      <c r="V61">
        <v>60</v>
      </c>
      <c r="W61" t="s">
        <v>111</v>
      </c>
      <c r="X61" t="s">
        <v>112</v>
      </c>
      <c r="Y61">
        <v>5</v>
      </c>
      <c r="Z61">
        <v>0</v>
      </c>
      <c r="AC61" s="12">
        <v>3</v>
      </c>
      <c r="AD61" s="143">
        <v>100</v>
      </c>
      <c r="AE61" s="143">
        <v>50</v>
      </c>
      <c r="AF61">
        <v>5</v>
      </c>
      <c r="AG61">
        <v>2</v>
      </c>
      <c r="AH61">
        <v>1</v>
      </c>
      <c r="AI61">
        <v>5</v>
      </c>
      <c r="AJ61" t="s">
        <v>121</v>
      </c>
      <c r="AK61">
        <v>6</v>
      </c>
      <c r="AL61">
        <v>1</v>
      </c>
      <c r="AM61">
        <v>3</v>
      </c>
      <c r="AN61">
        <v>55</v>
      </c>
      <c r="AO61" s="12" t="s">
        <v>353</v>
      </c>
      <c r="AP61" s="12" t="s">
        <v>115</v>
      </c>
      <c r="AQ61" s="12">
        <v>302501</v>
      </c>
      <c r="AR61">
        <v>302502</v>
      </c>
      <c r="AS61">
        <v>302503</v>
      </c>
      <c r="AT61">
        <v>3</v>
      </c>
      <c r="AU61" s="12">
        <v>1</v>
      </c>
      <c r="AV61">
        <v>302504</v>
      </c>
      <c r="AW61" s="166" t="s">
        <v>354</v>
      </c>
    </row>
    <row r="62" spans="1:49">
      <c r="A62" s="12">
        <v>3026</v>
      </c>
      <c r="B62" s="12" t="s">
        <v>355</v>
      </c>
      <c r="C62" s="12">
        <v>2</v>
      </c>
      <c r="D62" s="165" t="s">
        <v>125</v>
      </c>
      <c r="E62" s="12" t="s">
        <v>174</v>
      </c>
      <c r="F62" s="12" t="s">
        <v>355</v>
      </c>
      <c r="G62" s="12" t="s">
        <v>356</v>
      </c>
      <c r="H62">
        <v>1000</v>
      </c>
      <c r="I62" s="12" t="s">
        <v>110</v>
      </c>
      <c r="J62" s="12" t="s">
        <v>355</v>
      </c>
      <c r="L62">
        <v>40</v>
      </c>
      <c r="M62">
        <v>1</v>
      </c>
      <c r="N62">
        <v>4</v>
      </c>
      <c r="O62" s="12">
        <v>2</v>
      </c>
      <c r="P62" s="12">
        <v>3026</v>
      </c>
      <c r="Q62" s="53">
        <v>302601</v>
      </c>
      <c r="R62">
        <v>1</v>
      </c>
      <c r="S62">
        <v>11</v>
      </c>
      <c r="T62" s="12">
        <v>3026</v>
      </c>
      <c r="U62">
        <v>60</v>
      </c>
      <c r="V62">
        <v>60</v>
      </c>
      <c r="W62" t="s">
        <v>111</v>
      </c>
      <c r="X62" t="s">
        <v>112</v>
      </c>
      <c r="Y62">
        <v>0</v>
      </c>
      <c r="Z62">
        <v>0</v>
      </c>
      <c r="AC62" s="12">
        <v>3</v>
      </c>
      <c r="AD62" s="143">
        <v>100</v>
      </c>
      <c r="AE62" s="143">
        <v>50</v>
      </c>
      <c r="AF62">
        <v>1</v>
      </c>
      <c r="AG62">
        <v>3</v>
      </c>
      <c r="AH62">
        <v>1</v>
      </c>
      <c r="AI62">
        <v>1</v>
      </c>
      <c r="AJ62" t="s">
        <v>128</v>
      </c>
      <c r="AK62">
        <v>3</v>
      </c>
      <c r="AL62">
        <v>1</v>
      </c>
      <c r="AM62">
        <v>3</v>
      </c>
      <c r="AN62">
        <v>56</v>
      </c>
      <c r="AO62" s="12" t="s">
        <v>357</v>
      </c>
      <c r="AP62" s="12" t="s">
        <v>115</v>
      </c>
      <c r="AQ62" s="12">
        <v>302601</v>
      </c>
      <c r="AR62">
        <v>302602</v>
      </c>
      <c r="AS62">
        <v>302603</v>
      </c>
      <c r="AT62">
        <v>3</v>
      </c>
      <c r="AU62" s="12">
        <v>2</v>
      </c>
      <c r="AV62">
        <v>302604</v>
      </c>
      <c r="AW62" s="155"/>
    </row>
    <row r="63" spans="1:49">
      <c r="A63" s="137">
        <v>3027</v>
      </c>
      <c r="B63" s="137" t="s">
        <v>358</v>
      </c>
      <c r="C63" s="137">
        <v>2</v>
      </c>
      <c r="D63" s="165" t="s">
        <v>141</v>
      </c>
      <c r="E63" s="137" t="s">
        <v>359</v>
      </c>
      <c r="F63" s="137" t="s">
        <v>358</v>
      </c>
      <c r="G63" s="137" t="s">
        <v>360</v>
      </c>
      <c r="H63">
        <v>1000</v>
      </c>
      <c r="I63" s="137" t="s">
        <v>110</v>
      </c>
      <c r="J63" s="137" t="s">
        <v>358</v>
      </c>
      <c r="L63">
        <v>40</v>
      </c>
      <c r="M63">
        <v>4</v>
      </c>
      <c r="N63">
        <v>5</v>
      </c>
      <c r="O63" s="137">
        <v>2</v>
      </c>
      <c r="P63" s="137">
        <v>3024</v>
      </c>
      <c r="Q63" s="53">
        <v>302701</v>
      </c>
      <c r="R63">
        <v>1</v>
      </c>
      <c r="S63">
        <v>11</v>
      </c>
      <c r="T63" s="12">
        <v>3027</v>
      </c>
      <c r="U63">
        <v>60</v>
      </c>
      <c r="V63">
        <v>60</v>
      </c>
      <c r="W63" t="s">
        <v>111</v>
      </c>
      <c r="X63" t="s">
        <v>112</v>
      </c>
      <c r="Y63">
        <v>0</v>
      </c>
      <c r="Z63">
        <v>0</v>
      </c>
      <c r="AC63" s="12">
        <v>3</v>
      </c>
      <c r="AD63" s="143">
        <v>100</v>
      </c>
      <c r="AE63" s="143">
        <v>50</v>
      </c>
      <c r="AF63">
        <v>4</v>
      </c>
      <c r="AG63">
        <v>5</v>
      </c>
      <c r="AH63">
        <v>1</v>
      </c>
      <c r="AI63">
        <v>4</v>
      </c>
      <c r="AJ63" t="s">
        <v>144</v>
      </c>
      <c r="AK63">
        <v>5</v>
      </c>
      <c r="AL63" s="148">
        <v>0</v>
      </c>
      <c r="AM63">
        <v>3</v>
      </c>
      <c r="AN63">
        <v>57</v>
      </c>
      <c r="AO63" s="137" t="s">
        <v>361</v>
      </c>
      <c r="AP63" s="137" t="s">
        <v>115</v>
      </c>
      <c r="AQ63" s="12">
        <v>302701</v>
      </c>
      <c r="AR63">
        <v>302702</v>
      </c>
      <c r="AS63">
        <v>302703</v>
      </c>
      <c r="AT63">
        <v>3</v>
      </c>
      <c r="AU63" s="12">
        <v>3</v>
      </c>
      <c r="AV63">
        <v>302704</v>
      </c>
      <c r="AW63" s="155"/>
    </row>
    <row r="64" spans="1:49">
      <c r="A64" s="12">
        <v>3028</v>
      </c>
      <c r="B64" s="12" t="s">
        <v>362</v>
      </c>
      <c r="C64" s="12">
        <v>2</v>
      </c>
      <c r="D64" s="165" t="s">
        <v>125</v>
      </c>
      <c r="E64" s="12" t="s">
        <v>363</v>
      </c>
      <c r="F64" s="12" t="s">
        <v>362</v>
      </c>
      <c r="G64" s="12" t="s">
        <v>364</v>
      </c>
      <c r="H64">
        <v>1000</v>
      </c>
      <c r="I64" s="12" t="s">
        <v>110</v>
      </c>
      <c r="J64" s="12" t="s">
        <v>362</v>
      </c>
      <c r="L64">
        <v>40</v>
      </c>
      <c r="M64">
        <v>2</v>
      </c>
      <c r="N64">
        <v>3</v>
      </c>
      <c r="O64" s="12">
        <v>2</v>
      </c>
      <c r="P64" s="12">
        <v>3028</v>
      </c>
      <c r="Q64" s="53">
        <v>302801</v>
      </c>
      <c r="R64">
        <v>1</v>
      </c>
      <c r="S64">
        <v>11</v>
      </c>
      <c r="T64" s="12">
        <v>3028</v>
      </c>
      <c r="U64">
        <v>60</v>
      </c>
      <c r="V64">
        <v>60</v>
      </c>
      <c r="W64" t="s">
        <v>111</v>
      </c>
      <c r="X64" t="s">
        <v>112</v>
      </c>
      <c r="Y64">
        <v>0</v>
      </c>
      <c r="Z64">
        <v>0</v>
      </c>
      <c r="AC64" s="12">
        <v>3</v>
      </c>
      <c r="AD64" s="143">
        <v>100</v>
      </c>
      <c r="AE64" s="143">
        <v>50</v>
      </c>
      <c r="AF64">
        <v>2</v>
      </c>
      <c r="AG64">
        <v>1</v>
      </c>
      <c r="AH64">
        <v>1</v>
      </c>
      <c r="AI64">
        <v>2</v>
      </c>
      <c r="AJ64" t="s">
        <v>138</v>
      </c>
      <c r="AK64">
        <v>1</v>
      </c>
      <c r="AL64">
        <v>1</v>
      </c>
      <c r="AM64">
        <v>3</v>
      </c>
      <c r="AN64">
        <v>2</v>
      </c>
      <c r="AO64" s="12" t="s">
        <v>365</v>
      </c>
      <c r="AP64" s="12" t="s">
        <v>115</v>
      </c>
      <c r="AQ64" s="12">
        <v>302801</v>
      </c>
      <c r="AR64">
        <v>302802</v>
      </c>
      <c r="AS64">
        <v>302803</v>
      </c>
      <c r="AT64">
        <v>3</v>
      </c>
      <c r="AU64" s="12">
        <v>1</v>
      </c>
      <c r="AV64">
        <v>302804</v>
      </c>
      <c r="AW64" s="166" t="s">
        <v>366</v>
      </c>
    </row>
    <row r="65" spans="1:49">
      <c r="A65" s="12">
        <v>3029</v>
      </c>
      <c r="B65" s="12" t="s">
        <v>367</v>
      </c>
      <c r="C65" s="12">
        <v>1</v>
      </c>
      <c r="D65" s="165" t="s">
        <v>141</v>
      </c>
      <c r="E65" s="12" t="s">
        <v>346</v>
      </c>
      <c r="F65" s="12" t="s">
        <v>367</v>
      </c>
      <c r="G65" t="s">
        <v>347</v>
      </c>
      <c r="H65">
        <v>1000</v>
      </c>
      <c r="I65" s="12" t="s">
        <v>110</v>
      </c>
      <c r="J65" s="12" t="s">
        <v>367</v>
      </c>
      <c r="L65">
        <v>40</v>
      </c>
      <c r="M65">
        <v>4</v>
      </c>
      <c r="N65">
        <v>1</v>
      </c>
      <c r="O65" s="12">
        <v>2</v>
      </c>
      <c r="P65" s="12">
        <v>3029</v>
      </c>
      <c r="Q65" s="53">
        <v>302901</v>
      </c>
      <c r="R65">
        <v>1</v>
      </c>
      <c r="S65">
        <v>11</v>
      </c>
      <c r="T65" s="12">
        <v>3029</v>
      </c>
      <c r="U65">
        <v>60</v>
      </c>
      <c r="V65">
        <v>60</v>
      </c>
      <c r="W65" t="s">
        <v>111</v>
      </c>
      <c r="X65" t="s">
        <v>112</v>
      </c>
      <c r="Y65">
        <v>0</v>
      </c>
      <c r="Z65">
        <v>0</v>
      </c>
      <c r="AC65" s="12">
        <v>3</v>
      </c>
      <c r="AD65" s="143">
        <v>100</v>
      </c>
      <c r="AE65" s="143">
        <v>50</v>
      </c>
      <c r="AF65">
        <v>4</v>
      </c>
      <c r="AG65">
        <v>5</v>
      </c>
      <c r="AH65">
        <v>1</v>
      </c>
      <c r="AI65">
        <v>4</v>
      </c>
      <c r="AJ65" t="s">
        <v>144</v>
      </c>
      <c r="AK65">
        <v>2</v>
      </c>
      <c r="AL65">
        <v>1</v>
      </c>
      <c r="AM65">
        <v>3</v>
      </c>
      <c r="AN65">
        <v>1</v>
      </c>
      <c r="AO65" s="12" t="s">
        <v>368</v>
      </c>
      <c r="AP65" s="12" t="s">
        <v>115</v>
      </c>
      <c r="AQ65" s="12">
        <v>302901</v>
      </c>
      <c r="AR65">
        <v>302902</v>
      </c>
      <c r="AS65">
        <v>302903</v>
      </c>
      <c r="AT65">
        <v>3</v>
      </c>
      <c r="AU65" s="12">
        <v>2</v>
      </c>
      <c r="AV65">
        <v>302904</v>
      </c>
      <c r="AW65" s="166" t="s">
        <v>369</v>
      </c>
    </row>
    <row r="66" spans="1:49">
      <c r="A66" s="12">
        <v>3030</v>
      </c>
      <c r="B66" s="12" t="s">
        <v>370</v>
      </c>
      <c r="C66" s="12">
        <v>2</v>
      </c>
      <c r="D66" s="165" t="s">
        <v>118</v>
      </c>
      <c r="E66" s="12" t="s">
        <v>371</v>
      </c>
      <c r="F66" s="12" t="s">
        <v>370</v>
      </c>
      <c r="G66" s="12" t="s">
        <v>372</v>
      </c>
      <c r="H66">
        <v>1000</v>
      </c>
      <c r="I66" s="12" t="s">
        <v>110</v>
      </c>
      <c r="J66" s="12" t="s">
        <v>370</v>
      </c>
      <c r="L66">
        <v>40</v>
      </c>
      <c r="M66">
        <v>5</v>
      </c>
      <c r="N66">
        <v>1</v>
      </c>
      <c r="O66" s="12">
        <v>2</v>
      </c>
      <c r="P66" s="12">
        <v>3030</v>
      </c>
      <c r="Q66" s="53">
        <v>303001</v>
      </c>
      <c r="R66">
        <v>1</v>
      </c>
      <c r="S66">
        <v>11</v>
      </c>
      <c r="T66" s="12">
        <v>3030</v>
      </c>
      <c r="U66">
        <v>60</v>
      </c>
      <c r="V66">
        <v>60</v>
      </c>
      <c r="W66" t="s">
        <v>111</v>
      </c>
      <c r="X66" t="s">
        <v>112</v>
      </c>
      <c r="Y66">
        <v>0</v>
      </c>
      <c r="Z66">
        <v>0</v>
      </c>
      <c r="AC66" s="12">
        <v>3</v>
      </c>
      <c r="AD66" s="143">
        <v>100</v>
      </c>
      <c r="AE66" s="143">
        <v>50</v>
      </c>
      <c r="AF66">
        <v>5</v>
      </c>
      <c r="AG66">
        <v>2</v>
      </c>
      <c r="AH66">
        <v>1</v>
      </c>
      <c r="AI66">
        <v>5</v>
      </c>
      <c r="AJ66" t="s">
        <v>121</v>
      </c>
      <c r="AK66">
        <v>2</v>
      </c>
      <c r="AL66">
        <v>1</v>
      </c>
      <c r="AM66">
        <v>3</v>
      </c>
      <c r="AN66">
        <v>60</v>
      </c>
      <c r="AO66" s="12" t="s">
        <v>373</v>
      </c>
      <c r="AP66" s="12" t="s">
        <v>115</v>
      </c>
      <c r="AQ66" s="12">
        <v>303001</v>
      </c>
      <c r="AR66">
        <v>303002</v>
      </c>
      <c r="AS66">
        <v>303003</v>
      </c>
      <c r="AT66">
        <v>3</v>
      </c>
      <c r="AU66" s="12">
        <v>3</v>
      </c>
      <c r="AV66">
        <v>303004</v>
      </c>
      <c r="AW66" s="155"/>
    </row>
    <row r="67" spans="1:49">
      <c r="A67" s="12">
        <v>3032</v>
      </c>
      <c r="B67" s="12" t="s">
        <v>374</v>
      </c>
      <c r="C67" s="12">
        <v>2</v>
      </c>
      <c r="D67" s="165" t="s">
        <v>141</v>
      </c>
      <c r="E67" t="s">
        <v>375</v>
      </c>
      <c r="F67" s="12" t="s">
        <v>374</v>
      </c>
      <c r="G67" t="s">
        <v>376</v>
      </c>
      <c r="H67">
        <v>1000</v>
      </c>
      <c r="I67" t="s">
        <v>110</v>
      </c>
      <c r="J67" s="12" t="s">
        <v>374</v>
      </c>
      <c r="L67">
        <v>40</v>
      </c>
      <c r="M67">
        <v>4</v>
      </c>
      <c r="N67">
        <v>1</v>
      </c>
      <c r="O67">
        <v>1</v>
      </c>
      <c r="P67" s="12">
        <v>3032</v>
      </c>
      <c r="Q67" s="53">
        <v>303201</v>
      </c>
      <c r="R67">
        <v>1</v>
      </c>
      <c r="S67">
        <v>11</v>
      </c>
      <c r="T67" s="12">
        <v>3032</v>
      </c>
      <c r="U67">
        <v>20</v>
      </c>
      <c r="V67">
        <v>20</v>
      </c>
      <c r="W67" t="s">
        <v>111</v>
      </c>
      <c r="X67" t="s">
        <v>112</v>
      </c>
      <c r="Y67">
        <v>0</v>
      </c>
      <c r="Z67">
        <v>0</v>
      </c>
      <c r="AC67" s="12">
        <v>3</v>
      </c>
      <c r="AD67">
        <v>100</v>
      </c>
      <c r="AE67">
        <v>50</v>
      </c>
      <c r="AF67">
        <v>4</v>
      </c>
      <c r="AG67">
        <v>5</v>
      </c>
      <c r="AH67">
        <v>1</v>
      </c>
      <c r="AI67">
        <v>4</v>
      </c>
      <c r="AJ67" t="s">
        <v>144</v>
      </c>
      <c r="AK67">
        <v>2</v>
      </c>
      <c r="AL67">
        <v>1</v>
      </c>
      <c r="AM67">
        <v>2</v>
      </c>
      <c r="AN67">
        <v>23</v>
      </c>
      <c r="AO67" t="s">
        <v>377</v>
      </c>
      <c r="AP67" t="s">
        <v>115</v>
      </c>
      <c r="AQ67" s="12">
        <v>303201</v>
      </c>
      <c r="AR67">
        <v>303202</v>
      </c>
      <c r="AS67">
        <v>303203</v>
      </c>
      <c r="AT67">
        <v>2</v>
      </c>
      <c r="AU67" s="12">
        <v>1</v>
      </c>
      <c r="AV67">
        <v>303204</v>
      </c>
      <c r="AW67" s="166" t="s">
        <v>274</v>
      </c>
    </row>
    <row r="68" s="130" customFormat="1" spans="1:49">
      <c r="A68" s="157">
        <v>3033</v>
      </c>
      <c r="B68" s="157" t="s">
        <v>378</v>
      </c>
      <c r="C68" s="157">
        <v>2</v>
      </c>
      <c r="D68" s="167" t="s">
        <v>118</v>
      </c>
      <c r="E68" s="157" t="s">
        <v>379</v>
      </c>
      <c r="F68" s="157" t="s">
        <v>378</v>
      </c>
      <c r="G68" s="157" t="s">
        <v>380</v>
      </c>
      <c r="H68" s="130">
        <v>1000</v>
      </c>
      <c r="I68" s="157" t="s">
        <v>110</v>
      </c>
      <c r="J68" s="157" t="s">
        <v>378</v>
      </c>
      <c r="L68" s="130">
        <v>40</v>
      </c>
      <c r="M68" s="130">
        <v>5</v>
      </c>
      <c r="N68" s="130">
        <v>5</v>
      </c>
      <c r="O68" s="157">
        <v>1</v>
      </c>
      <c r="P68" s="157">
        <v>3033</v>
      </c>
      <c r="Q68" s="160">
        <v>303301</v>
      </c>
      <c r="R68" s="130">
        <v>1</v>
      </c>
      <c r="S68" s="130">
        <v>11</v>
      </c>
      <c r="T68" s="157">
        <v>3033</v>
      </c>
      <c r="U68" s="130">
        <v>20</v>
      </c>
      <c r="V68" s="130">
        <v>20</v>
      </c>
      <c r="W68" s="130" t="s">
        <v>111</v>
      </c>
      <c r="X68" s="130" t="s">
        <v>112</v>
      </c>
      <c r="Y68">
        <v>0</v>
      </c>
      <c r="Z68" s="161">
        <v>0</v>
      </c>
      <c r="AA68" s="162"/>
      <c r="AB68" s="162"/>
      <c r="AC68" s="12">
        <v>3</v>
      </c>
      <c r="AD68" s="161">
        <v>100</v>
      </c>
      <c r="AE68" s="161">
        <v>50</v>
      </c>
      <c r="AF68" s="130">
        <v>5</v>
      </c>
      <c r="AG68" s="130">
        <v>2</v>
      </c>
      <c r="AH68" s="130">
        <v>1</v>
      </c>
      <c r="AI68" s="130">
        <v>5</v>
      </c>
      <c r="AJ68" s="130" t="s">
        <v>121</v>
      </c>
      <c r="AK68" s="130">
        <v>6</v>
      </c>
      <c r="AL68" s="163">
        <v>0</v>
      </c>
      <c r="AM68" s="130">
        <v>2</v>
      </c>
      <c r="AN68" s="130">
        <v>30</v>
      </c>
      <c r="AO68" s="157" t="s">
        <v>381</v>
      </c>
      <c r="AP68" s="157" t="s">
        <v>115</v>
      </c>
      <c r="AQ68" s="12">
        <v>303301</v>
      </c>
      <c r="AR68">
        <v>303302</v>
      </c>
      <c r="AS68">
        <v>303303</v>
      </c>
      <c r="AT68" s="130">
        <v>2</v>
      </c>
      <c r="AU68" s="12">
        <v>2</v>
      </c>
      <c r="AV68">
        <v>303304</v>
      </c>
      <c r="AW68" s="164"/>
    </row>
    <row r="69" s="3" customFormat="1" spans="1:70">
      <c r="A69">
        <v>10002</v>
      </c>
      <c r="B69" t="s">
        <v>382</v>
      </c>
      <c r="C69">
        <v>1</v>
      </c>
      <c r="D69" s="165" t="s">
        <v>125</v>
      </c>
      <c r="E69" t="s">
        <v>285</v>
      </c>
      <c r="F69" t="s">
        <v>284</v>
      </c>
      <c r="G69" t="s">
        <v>383</v>
      </c>
      <c r="H69">
        <v>1000</v>
      </c>
      <c r="I69" t="s">
        <v>110</v>
      </c>
      <c r="J69" t="s">
        <v>284</v>
      </c>
      <c r="K69"/>
      <c r="L69">
        <v>40</v>
      </c>
      <c r="M69">
        <v>1</v>
      </c>
      <c r="N69">
        <v>2</v>
      </c>
      <c r="O69">
        <v>1</v>
      </c>
      <c r="P69">
        <v>3011</v>
      </c>
      <c r="Q69" s="12">
        <v>1000201</v>
      </c>
      <c r="R69">
        <v>1</v>
      </c>
      <c r="S69">
        <v>11</v>
      </c>
      <c r="T69">
        <v>10002</v>
      </c>
      <c r="U69">
        <v>60</v>
      </c>
      <c r="V69">
        <v>60</v>
      </c>
      <c r="W69" t="s">
        <v>111</v>
      </c>
      <c r="X69" t="s">
        <v>112</v>
      </c>
      <c r="Y69">
        <v>0</v>
      </c>
      <c r="Z69">
        <v>0</v>
      </c>
      <c r="AA69" s="12"/>
      <c r="AB69" s="12"/>
      <c r="AC69" s="12">
        <v>3</v>
      </c>
      <c r="AD69">
        <v>100</v>
      </c>
      <c r="AE69">
        <v>50</v>
      </c>
      <c r="AF69">
        <v>1</v>
      </c>
      <c r="AG69">
        <v>3</v>
      </c>
      <c r="AH69">
        <v>1</v>
      </c>
      <c r="AI69">
        <v>1</v>
      </c>
      <c r="AJ69" t="s">
        <v>384</v>
      </c>
      <c r="AK69">
        <v>1</v>
      </c>
      <c r="AL69" s="148">
        <v>0</v>
      </c>
      <c r="AM69">
        <v>3</v>
      </c>
      <c r="AN69">
        <v>62</v>
      </c>
      <c r="AO69" t="s">
        <v>287</v>
      </c>
      <c r="AP69" t="s">
        <v>115</v>
      </c>
      <c r="AQ69" s="12">
        <v>303301</v>
      </c>
      <c r="AR69">
        <v>303302</v>
      </c>
      <c r="AS69">
        <v>303303</v>
      </c>
      <c r="AT69">
        <v>3</v>
      </c>
      <c r="AU69" s="12">
        <v>3</v>
      </c>
      <c r="AV69">
        <v>303304</v>
      </c>
      <c r="AW69" s="166" t="s">
        <v>366</v>
      </c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</row>
    <row r="70" s="3" customFormat="1" spans="1:70">
      <c r="A70">
        <v>10003</v>
      </c>
      <c r="B70" t="s">
        <v>385</v>
      </c>
      <c r="C70">
        <v>1</v>
      </c>
      <c r="D70" s="165" t="s">
        <v>125</v>
      </c>
      <c r="E70" t="s">
        <v>222</v>
      </c>
      <c r="F70" t="s">
        <v>239</v>
      </c>
      <c r="G70" t="s">
        <v>386</v>
      </c>
      <c r="H70">
        <v>1000</v>
      </c>
      <c r="I70" t="s">
        <v>110</v>
      </c>
      <c r="J70" t="s">
        <v>239</v>
      </c>
      <c r="K70"/>
      <c r="L70">
        <v>40</v>
      </c>
      <c r="M70">
        <v>1</v>
      </c>
      <c r="N70">
        <v>5</v>
      </c>
      <c r="O70">
        <v>1</v>
      </c>
      <c r="P70">
        <v>3001</v>
      </c>
      <c r="Q70" s="12">
        <v>1000301</v>
      </c>
      <c r="R70">
        <v>1</v>
      </c>
      <c r="S70">
        <v>11</v>
      </c>
      <c r="T70">
        <v>10003</v>
      </c>
      <c r="U70">
        <v>60</v>
      </c>
      <c r="V70">
        <v>60</v>
      </c>
      <c r="W70" t="s">
        <v>111</v>
      </c>
      <c r="X70" t="s">
        <v>112</v>
      </c>
      <c r="Y70">
        <v>0</v>
      </c>
      <c r="Z70">
        <v>0</v>
      </c>
      <c r="AA70" s="12"/>
      <c r="AB70" s="12"/>
      <c r="AC70" s="12">
        <v>3</v>
      </c>
      <c r="AD70">
        <v>100</v>
      </c>
      <c r="AE70">
        <v>50</v>
      </c>
      <c r="AF70">
        <v>1</v>
      </c>
      <c r="AG70">
        <v>3</v>
      </c>
      <c r="AH70">
        <v>1</v>
      </c>
      <c r="AI70">
        <v>1</v>
      </c>
      <c r="AJ70" t="s">
        <v>384</v>
      </c>
      <c r="AK70">
        <v>1</v>
      </c>
      <c r="AL70" s="148">
        <v>0</v>
      </c>
      <c r="AM70">
        <v>3</v>
      </c>
      <c r="AN70">
        <v>63</v>
      </c>
      <c r="AO70" t="s">
        <v>387</v>
      </c>
      <c r="AP70" t="s">
        <v>115</v>
      </c>
      <c r="AQ70" s="12">
        <v>303301</v>
      </c>
      <c r="AR70">
        <v>303302</v>
      </c>
      <c r="AS70">
        <v>303303</v>
      </c>
      <c r="AT70">
        <v>3</v>
      </c>
      <c r="AU70" s="12">
        <v>1</v>
      </c>
      <c r="AV70">
        <v>303304</v>
      </c>
      <c r="AW70" s="166" t="s">
        <v>366</v>
      </c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</row>
    <row r="71" spans="1:49">
      <c r="A71">
        <v>10004</v>
      </c>
      <c r="B71" t="s">
        <v>388</v>
      </c>
      <c r="C71">
        <v>2</v>
      </c>
      <c r="D71" s="165" t="s">
        <v>125</v>
      </c>
      <c r="E71" t="s">
        <v>227</v>
      </c>
      <c r="F71" t="s">
        <v>242</v>
      </c>
      <c r="G71" t="s">
        <v>389</v>
      </c>
      <c r="H71">
        <v>1000</v>
      </c>
      <c r="I71" t="s">
        <v>110</v>
      </c>
      <c r="J71" t="s">
        <v>242</v>
      </c>
      <c r="L71">
        <v>30</v>
      </c>
      <c r="M71">
        <v>2</v>
      </c>
      <c r="N71">
        <v>4</v>
      </c>
      <c r="O71">
        <v>1</v>
      </c>
      <c r="P71">
        <v>3002</v>
      </c>
      <c r="Q71" s="12">
        <v>1000401</v>
      </c>
      <c r="R71">
        <v>1</v>
      </c>
      <c r="S71">
        <v>11</v>
      </c>
      <c r="T71">
        <v>10004</v>
      </c>
      <c r="U71">
        <v>60</v>
      </c>
      <c r="V71">
        <v>60</v>
      </c>
      <c r="W71" t="s">
        <v>111</v>
      </c>
      <c r="X71" t="s">
        <v>112</v>
      </c>
      <c r="Y71">
        <v>0</v>
      </c>
      <c r="Z71">
        <v>0</v>
      </c>
      <c r="AC71" s="12">
        <v>3</v>
      </c>
      <c r="AD71">
        <v>100</v>
      </c>
      <c r="AE71">
        <v>50</v>
      </c>
      <c r="AF71">
        <v>2</v>
      </c>
      <c r="AG71">
        <v>1</v>
      </c>
      <c r="AH71">
        <v>1</v>
      </c>
      <c r="AI71">
        <v>2</v>
      </c>
      <c r="AJ71" t="s">
        <v>390</v>
      </c>
      <c r="AK71">
        <v>1</v>
      </c>
      <c r="AL71" s="148">
        <v>0</v>
      </c>
      <c r="AM71">
        <v>2</v>
      </c>
      <c r="AN71">
        <v>64</v>
      </c>
      <c r="AO71" t="s">
        <v>243</v>
      </c>
      <c r="AP71" t="s">
        <v>115</v>
      </c>
      <c r="AQ71" s="12">
        <v>303301</v>
      </c>
      <c r="AR71">
        <v>303302</v>
      </c>
      <c r="AS71">
        <v>303303</v>
      </c>
      <c r="AT71">
        <v>3</v>
      </c>
      <c r="AU71" s="12">
        <v>2</v>
      </c>
      <c r="AV71">
        <v>303304</v>
      </c>
      <c r="AW71" s="166" t="s">
        <v>366</v>
      </c>
    </row>
    <row r="72" spans="1:49">
      <c r="A72">
        <v>10005</v>
      </c>
      <c r="B72" t="s">
        <v>391</v>
      </c>
      <c r="C72">
        <v>2</v>
      </c>
      <c r="D72" s="165" t="s">
        <v>125</v>
      </c>
      <c r="E72" t="s">
        <v>207</v>
      </c>
      <c r="F72" t="s">
        <v>362</v>
      </c>
      <c r="G72" t="s">
        <v>392</v>
      </c>
      <c r="H72">
        <v>1000</v>
      </c>
      <c r="I72" t="s">
        <v>110</v>
      </c>
      <c r="J72" t="s">
        <v>362</v>
      </c>
      <c r="L72">
        <v>40</v>
      </c>
      <c r="M72">
        <v>2</v>
      </c>
      <c r="N72">
        <v>3</v>
      </c>
      <c r="O72">
        <v>1</v>
      </c>
      <c r="P72">
        <v>3028</v>
      </c>
      <c r="Q72" s="12">
        <v>1000501</v>
      </c>
      <c r="R72">
        <v>1</v>
      </c>
      <c r="S72">
        <v>11</v>
      </c>
      <c r="T72">
        <v>10005</v>
      </c>
      <c r="U72">
        <v>60</v>
      </c>
      <c r="V72">
        <v>60</v>
      </c>
      <c r="W72" t="s">
        <v>111</v>
      </c>
      <c r="X72" t="s">
        <v>112</v>
      </c>
      <c r="Y72">
        <v>0</v>
      </c>
      <c r="Z72">
        <v>0</v>
      </c>
      <c r="AC72" s="12">
        <v>3</v>
      </c>
      <c r="AD72">
        <v>100</v>
      </c>
      <c r="AE72">
        <v>50</v>
      </c>
      <c r="AF72">
        <v>2</v>
      </c>
      <c r="AG72">
        <v>1</v>
      </c>
      <c r="AH72">
        <v>1</v>
      </c>
      <c r="AI72">
        <v>2</v>
      </c>
      <c r="AJ72" t="s">
        <v>390</v>
      </c>
      <c r="AK72">
        <v>1</v>
      </c>
      <c r="AL72" s="148">
        <v>0</v>
      </c>
      <c r="AM72">
        <v>3</v>
      </c>
      <c r="AN72">
        <v>65</v>
      </c>
      <c r="AO72" t="s">
        <v>209</v>
      </c>
      <c r="AP72" t="s">
        <v>115</v>
      </c>
      <c r="AQ72" s="12">
        <v>303301</v>
      </c>
      <c r="AR72">
        <v>303302</v>
      </c>
      <c r="AS72">
        <v>303303</v>
      </c>
      <c r="AT72">
        <v>3</v>
      </c>
      <c r="AU72" s="12">
        <v>3</v>
      </c>
      <c r="AV72">
        <v>303304</v>
      </c>
      <c r="AW72" s="166" t="s">
        <v>366</v>
      </c>
    </row>
    <row r="73" spans="1:49">
      <c r="A73">
        <v>10006</v>
      </c>
      <c r="B73" t="s">
        <v>393</v>
      </c>
      <c r="C73" s="12">
        <v>1</v>
      </c>
      <c r="D73" s="165" t="s">
        <v>125</v>
      </c>
      <c r="E73" t="s">
        <v>251</v>
      </c>
      <c r="F73" s="12" t="s">
        <v>250</v>
      </c>
      <c r="G73" t="s">
        <v>394</v>
      </c>
      <c r="H73">
        <v>1000</v>
      </c>
      <c r="I73" t="s">
        <v>110</v>
      </c>
      <c r="J73" s="12" t="s">
        <v>250</v>
      </c>
      <c r="L73">
        <v>30</v>
      </c>
      <c r="M73">
        <v>1</v>
      </c>
      <c r="N73">
        <v>2</v>
      </c>
      <c r="O73">
        <v>1</v>
      </c>
      <c r="P73" s="12">
        <v>3004</v>
      </c>
      <c r="Q73" s="12">
        <v>1000601</v>
      </c>
      <c r="R73">
        <v>1</v>
      </c>
      <c r="S73">
        <v>11</v>
      </c>
      <c r="T73" s="12">
        <v>10006</v>
      </c>
      <c r="U73">
        <v>60</v>
      </c>
      <c r="V73">
        <v>60</v>
      </c>
      <c r="W73" t="s">
        <v>111</v>
      </c>
      <c r="X73" t="s">
        <v>112</v>
      </c>
      <c r="Y73">
        <v>0</v>
      </c>
      <c r="Z73">
        <v>0</v>
      </c>
      <c r="AC73" s="12">
        <v>3</v>
      </c>
      <c r="AD73">
        <v>100</v>
      </c>
      <c r="AE73">
        <v>50</v>
      </c>
      <c r="AF73">
        <v>1</v>
      </c>
      <c r="AG73">
        <v>3</v>
      </c>
      <c r="AH73">
        <v>1</v>
      </c>
      <c r="AI73">
        <v>1</v>
      </c>
      <c r="AJ73" t="s">
        <v>390</v>
      </c>
      <c r="AK73">
        <v>1</v>
      </c>
      <c r="AL73" s="148">
        <v>0</v>
      </c>
      <c r="AM73">
        <v>2</v>
      </c>
      <c r="AN73">
        <v>66</v>
      </c>
      <c r="AO73" t="s">
        <v>253</v>
      </c>
      <c r="AP73" t="s">
        <v>115</v>
      </c>
      <c r="AQ73" s="12">
        <v>303301</v>
      </c>
      <c r="AR73">
        <v>303302</v>
      </c>
      <c r="AS73">
        <v>303303</v>
      </c>
      <c r="AT73">
        <v>3</v>
      </c>
      <c r="AU73" s="12">
        <v>1</v>
      </c>
      <c r="AV73">
        <v>303304</v>
      </c>
      <c r="AW73" s="166" t="s">
        <v>366</v>
      </c>
    </row>
    <row r="74" spans="1:49">
      <c r="A74">
        <v>10007</v>
      </c>
      <c r="B74" t="s">
        <v>395</v>
      </c>
      <c r="C74" s="12">
        <v>2</v>
      </c>
      <c r="D74" s="165" t="s">
        <v>118</v>
      </c>
      <c r="E74" t="s">
        <v>290</v>
      </c>
      <c r="F74" s="12" t="s">
        <v>255</v>
      </c>
      <c r="G74" t="s">
        <v>396</v>
      </c>
      <c r="H74">
        <v>1000</v>
      </c>
      <c r="I74" t="s">
        <v>110</v>
      </c>
      <c r="J74" s="12" t="s">
        <v>255</v>
      </c>
      <c r="L74">
        <v>30</v>
      </c>
      <c r="M74">
        <v>5</v>
      </c>
      <c r="N74">
        <v>1</v>
      </c>
      <c r="O74">
        <v>1</v>
      </c>
      <c r="P74" s="12">
        <v>3005</v>
      </c>
      <c r="Q74" s="12">
        <v>1000701</v>
      </c>
      <c r="R74">
        <v>1</v>
      </c>
      <c r="S74">
        <v>11</v>
      </c>
      <c r="T74" s="12">
        <v>10007</v>
      </c>
      <c r="U74">
        <v>60</v>
      </c>
      <c r="V74">
        <v>60</v>
      </c>
      <c r="W74" t="s">
        <v>111</v>
      </c>
      <c r="X74" t="s">
        <v>112</v>
      </c>
      <c r="Y74">
        <v>0</v>
      </c>
      <c r="Z74">
        <v>0</v>
      </c>
      <c r="AC74" s="12">
        <v>3</v>
      </c>
      <c r="AD74">
        <v>100</v>
      </c>
      <c r="AE74">
        <v>50</v>
      </c>
      <c r="AF74">
        <v>5</v>
      </c>
      <c r="AG74">
        <v>2</v>
      </c>
      <c r="AH74">
        <v>1</v>
      </c>
      <c r="AI74">
        <v>5</v>
      </c>
      <c r="AJ74" t="s">
        <v>397</v>
      </c>
      <c r="AK74">
        <v>1</v>
      </c>
      <c r="AL74" s="148">
        <v>0</v>
      </c>
      <c r="AM74">
        <v>2</v>
      </c>
      <c r="AN74">
        <v>67</v>
      </c>
      <c r="AO74" t="s">
        <v>258</v>
      </c>
      <c r="AP74" t="s">
        <v>115</v>
      </c>
      <c r="AQ74" s="12">
        <v>303301</v>
      </c>
      <c r="AR74">
        <v>303302</v>
      </c>
      <c r="AS74">
        <v>303303</v>
      </c>
      <c r="AT74">
        <v>3</v>
      </c>
      <c r="AU74" s="12">
        <v>2</v>
      </c>
      <c r="AV74">
        <v>303304</v>
      </c>
      <c r="AW74" s="166" t="s">
        <v>366</v>
      </c>
    </row>
    <row r="75" spans="1:49">
      <c r="A75">
        <v>10008</v>
      </c>
      <c r="B75" t="s">
        <v>398</v>
      </c>
      <c r="C75" s="12">
        <v>1</v>
      </c>
      <c r="D75" s="165" t="s">
        <v>118</v>
      </c>
      <c r="E75" t="s">
        <v>261</v>
      </c>
      <c r="F75" s="12" t="s">
        <v>260</v>
      </c>
      <c r="G75" t="s">
        <v>399</v>
      </c>
      <c r="H75">
        <v>1000</v>
      </c>
      <c r="I75" t="s">
        <v>110</v>
      </c>
      <c r="J75" s="12" t="s">
        <v>260</v>
      </c>
      <c r="L75">
        <v>20</v>
      </c>
      <c r="M75">
        <v>5</v>
      </c>
      <c r="N75">
        <v>2</v>
      </c>
      <c r="O75">
        <v>1</v>
      </c>
      <c r="P75" s="12">
        <v>3006</v>
      </c>
      <c r="Q75" s="12">
        <v>1000801</v>
      </c>
      <c r="R75">
        <v>1</v>
      </c>
      <c r="S75">
        <v>11</v>
      </c>
      <c r="T75" s="12">
        <v>10008</v>
      </c>
      <c r="U75">
        <v>60</v>
      </c>
      <c r="V75">
        <v>60</v>
      </c>
      <c r="W75" t="s">
        <v>111</v>
      </c>
      <c r="X75" t="s">
        <v>112</v>
      </c>
      <c r="Y75">
        <v>0</v>
      </c>
      <c r="Z75">
        <v>0</v>
      </c>
      <c r="AC75" s="12">
        <v>3</v>
      </c>
      <c r="AD75">
        <v>100</v>
      </c>
      <c r="AE75">
        <v>50</v>
      </c>
      <c r="AF75">
        <v>5</v>
      </c>
      <c r="AG75">
        <v>2</v>
      </c>
      <c r="AH75">
        <v>1</v>
      </c>
      <c r="AI75">
        <v>5</v>
      </c>
      <c r="AJ75" t="s">
        <v>397</v>
      </c>
      <c r="AK75">
        <v>1</v>
      </c>
      <c r="AL75" s="148">
        <v>0</v>
      </c>
      <c r="AM75">
        <v>1</v>
      </c>
      <c r="AN75">
        <v>68</v>
      </c>
      <c r="AO75" t="s">
        <v>263</v>
      </c>
      <c r="AP75" t="s">
        <v>115</v>
      </c>
      <c r="AQ75" s="12">
        <v>303301</v>
      </c>
      <c r="AR75">
        <v>303302</v>
      </c>
      <c r="AS75">
        <v>303303</v>
      </c>
      <c r="AT75">
        <v>3</v>
      </c>
      <c r="AU75" s="12">
        <v>3</v>
      </c>
      <c r="AV75">
        <v>303304</v>
      </c>
      <c r="AW75" s="166" t="s">
        <v>366</v>
      </c>
    </row>
    <row r="76" spans="4:4">
      <c r="D76" s="159"/>
    </row>
    <row r="77" spans="4:4">
      <c r="D77" s="159"/>
    </row>
    <row r="78" spans="4:4">
      <c r="D78" s="159"/>
    </row>
    <row r="79" spans="4:4">
      <c r="D79" s="159"/>
    </row>
    <row r="80" spans="4:4">
      <c r="D80" s="159"/>
    </row>
    <row r="81" spans="4:4">
      <c r="D81" s="159"/>
    </row>
    <row r="82" spans="4:4">
      <c r="D82" s="159"/>
    </row>
  </sheetData>
  <autoFilter ref="A1:AW75">
    <extLst/>
  </autoFilter>
  <dataValidations count="1">
    <dataValidation type="list" allowBlank="1" showInputMessage="1" showErrorMessage="1" sqref="A4:AW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1"/>
  <sheetViews>
    <sheetView workbookViewId="0">
      <selection activeCell="F28" sqref="A28:F31"/>
    </sheetView>
  </sheetViews>
  <sheetFormatPr defaultColWidth="9" defaultRowHeight="13.5" outlineLevelCol="5"/>
  <cols>
    <col min="2" max="2" width="13.625" customWidth="1"/>
    <col min="3" max="3" width="7.25" customWidth="1"/>
    <col min="4" max="4" width="19.875" customWidth="1"/>
    <col min="5" max="5" width="16.25" customWidth="1"/>
    <col min="6" max="6" width="34.375" customWidth="1"/>
  </cols>
  <sheetData>
    <row r="1" spans="1:2">
      <c r="A1" t="s">
        <v>1693</v>
      </c>
      <c r="B1" t="s">
        <v>1694</v>
      </c>
    </row>
    <row r="2" spans="1:6">
      <c r="A2" s="4" t="s">
        <v>3</v>
      </c>
      <c r="B2" s="4" t="s">
        <v>3</v>
      </c>
      <c r="C2" s="4" t="s">
        <v>3</v>
      </c>
      <c r="D2" s="4" t="s">
        <v>3</v>
      </c>
      <c r="E2" s="4" t="s">
        <v>3</v>
      </c>
      <c r="F2" s="4" t="s">
        <v>4</v>
      </c>
    </row>
    <row r="3" ht="24" spans="1:6">
      <c r="A3" s="10" t="s">
        <v>0</v>
      </c>
      <c r="B3" s="10" t="s">
        <v>1695</v>
      </c>
      <c r="C3" s="10" t="s">
        <v>1696</v>
      </c>
      <c r="D3" s="11" t="s">
        <v>1697</v>
      </c>
      <c r="E3" s="10" t="s">
        <v>0</v>
      </c>
      <c r="F3" s="10" t="s">
        <v>1698</v>
      </c>
    </row>
    <row r="4" spans="1:6">
      <c r="A4" s="6" t="s">
        <v>56</v>
      </c>
      <c r="B4" s="6" t="s">
        <v>56</v>
      </c>
      <c r="C4" s="6" t="s">
        <v>56</v>
      </c>
      <c r="D4" s="6" t="s">
        <v>56</v>
      </c>
      <c r="E4" s="6" t="s">
        <v>56</v>
      </c>
      <c r="F4" s="6" t="s">
        <v>57</v>
      </c>
    </row>
    <row r="5" spans="1:6">
      <c r="A5" s="7"/>
      <c r="B5" s="7"/>
      <c r="C5" s="7"/>
      <c r="D5" s="7"/>
      <c r="E5" s="7"/>
      <c r="F5" s="7"/>
    </row>
    <row r="6" spans="1:6">
      <c r="A6" s="7" t="s">
        <v>0</v>
      </c>
      <c r="B6" s="7" t="s">
        <v>1694</v>
      </c>
      <c r="C6" s="7" t="s">
        <v>400</v>
      </c>
      <c r="D6" s="7" t="s">
        <v>1699</v>
      </c>
      <c r="E6" s="7" t="s">
        <v>1700</v>
      </c>
      <c r="F6" s="7" t="s">
        <v>1701</v>
      </c>
    </row>
    <row r="7" spans="1:5">
      <c r="A7">
        <v>200201</v>
      </c>
      <c r="B7">
        <v>2002</v>
      </c>
      <c r="C7">
        <v>1</v>
      </c>
      <c r="D7">
        <v>3</v>
      </c>
      <c r="E7">
        <v>3200201</v>
      </c>
    </row>
    <row r="8" spans="1:6">
      <c r="A8">
        <v>200202</v>
      </c>
      <c r="B8">
        <v>2002</v>
      </c>
      <c r="C8">
        <v>2</v>
      </c>
      <c r="D8">
        <v>16</v>
      </c>
      <c r="E8">
        <v>3200211</v>
      </c>
      <c r="F8" t="s">
        <v>1702</v>
      </c>
    </row>
    <row r="9" spans="1:6">
      <c r="A9">
        <v>200203</v>
      </c>
      <c r="B9">
        <v>2002</v>
      </c>
      <c r="C9">
        <v>3</v>
      </c>
      <c r="D9">
        <v>32</v>
      </c>
      <c r="E9">
        <v>3200221</v>
      </c>
      <c r="F9" t="s">
        <v>1702</v>
      </c>
    </row>
    <row r="10" spans="1:6">
      <c r="A10">
        <v>200204</v>
      </c>
      <c r="B10">
        <v>2002</v>
      </c>
      <c r="C10">
        <v>4</v>
      </c>
      <c r="D10">
        <v>48</v>
      </c>
      <c r="E10">
        <v>3200231</v>
      </c>
      <c r="F10" t="s">
        <v>1702</v>
      </c>
    </row>
    <row r="11" spans="1:6">
      <c r="A11">
        <v>200205</v>
      </c>
      <c r="B11">
        <v>2002</v>
      </c>
      <c r="C11">
        <v>5</v>
      </c>
      <c r="D11">
        <v>0</v>
      </c>
      <c r="E11">
        <v>3200241</v>
      </c>
      <c r="F11" t="s">
        <v>1702</v>
      </c>
    </row>
    <row r="12" spans="1:5">
      <c r="A12">
        <v>200401</v>
      </c>
      <c r="B12">
        <v>2004</v>
      </c>
      <c r="C12">
        <v>1</v>
      </c>
      <c r="D12">
        <v>3</v>
      </c>
      <c r="E12">
        <v>3200401</v>
      </c>
    </row>
    <row r="13" spans="1:6">
      <c r="A13">
        <v>200402</v>
      </c>
      <c r="B13">
        <v>2004</v>
      </c>
      <c r="C13">
        <v>2</v>
      </c>
      <c r="D13">
        <v>16</v>
      </c>
      <c r="E13">
        <v>3200411</v>
      </c>
      <c r="F13" t="s">
        <v>1702</v>
      </c>
    </row>
    <row r="14" spans="1:6">
      <c r="A14">
        <v>200403</v>
      </c>
      <c r="B14">
        <v>2004</v>
      </c>
      <c r="C14">
        <v>3</v>
      </c>
      <c r="D14">
        <v>32</v>
      </c>
      <c r="E14">
        <v>3200421</v>
      </c>
      <c r="F14" t="s">
        <v>1702</v>
      </c>
    </row>
    <row r="15" spans="1:6">
      <c r="A15">
        <v>200404</v>
      </c>
      <c r="B15">
        <v>2004</v>
      </c>
      <c r="C15">
        <v>4</v>
      </c>
      <c r="D15">
        <v>48</v>
      </c>
      <c r="E15">
        <v>3200431</v>
      </c>
      <c r="F15" t="s">
        <v>1702</v>
      </c>
    </row>
    <row r="16" spans="1:6">
      <c r="A16">
        <v>200405</v>
      </c>
      <c r="B16">
        <v>2004</v>
      </c>
      <c r="C16">
        <v>5</v>
      </c>
      <c r="D16">
        <v>0</v>
      </c>
      <c r="E16">
        <v>3200441</v>
      </c>
      <c r="F16" t="s">
        <v>1702</v>
      </c>
    </row>
    <row r="17" spans="1:5">
      <c r="A17">
        <v>200901</v>
      </c>
      <c r="B17">
        <v>2009</v>
      </c>
      <c r="C17">
        <v>1</v>
      </c>
      <c r="D17">
        <v>3</v>
      </c>
      <c r="E17">
        <v>3200901</v>
      </c>
    </row>
    <row r="18" spans="1:6">
      <c r="A18">
        <v>200902</v>
      </c>
      <c r="B18">
        <v>2009</v>
      </c>
      <c r="C18">
        <v>2</v>
      </c>
      <c r="D18">
        <v>16</v>
      </c>
      <c r="E18">
        <v>3200911</v>
      </c>
      <c r="F18" t="s">
        <v>1702</v>
      </c>
    </row>
    <row r="19" spans="1:6">
      <c r="A19">
        <v>200903</v>
      </c>
      <c r="B19">
        <v>2009</v>
      </c>
      <c r="C19">
        <v>3</v>
      </c>
      <c r="D19">
        <v>32</v>
      </c>
      <c r="E19">
        <v>3200921</v>
      </c>
      <c r="F19" t="s">
        <v>1702</v>
      </c>
    </row>
    <row r="20" spans="1:6">
      <c r="A20">
        <v>200904</v>
      </c>
      <c r="B20">
        <v>2009</v>
      </c>
      <c r="C20">
        <v>4</v>
      </c>
      <c r="D20">
        <v>48</v>
      </c>
      <c r="E20">
        <v>3200931</v>
      </c>
      <c r="F20" t="s">
        <v>1702</v>
      </c>
    </row>
    <row r="21" spans="1:6">
      <c r="A21">
        <v>200905</v>
      </c>
      <c r="B21">
        <v>2009</v>
      </c>
      <c r="C21">
        <v>5</v>
      </c>
      <c r="D21">
        <v>0</v>
      </c>
      <c r="E21">
        <v>3200941</v>
      </c>
      <c r="F21" t="s">
        <v>1702</v>
      </c>
    </row>
    <row r="22" spans="1:5">
      <c r="A22">
        <v>201201</v>
      </c>
      <c r="B22">
        <v>2012</v>
      </c>
      <c r="C22">
        <v>1</v>
      </c>
      <c r="D22">
        <v>3</v>
      </c>
      <c r="E22">
        <v>3201201</v>
      </c>
    </row>
    <row r="23" spans="1:6">
      <c r="A23">
        <v>201202</v>
      </c>
      <c r="B23">
        <v>2012</v>
      </c>
      <c r="C23">
        <v>2</v>
      </c>
      <c r="D23">
        <v>16</v>
      </c>
      <c r="E23">
        <v>3201211</v>
      </c>
      <c r="F23" t="s">
        <v>1702</v>
      </c>
    </row>
    <row r="24" spans="1:6">
      <c r="A24">
        <v>201203</v>
      </c>
      <c r="B24">
        <v>2012</v>
      </c>
      <c r="C24">
        <v>3</v>
      </c>
      <c r="D24">
        <v>32</v>
      </c>
      <c r="E24">
        <v>3201221</v>
      </c>
      <c r="F24" t="s">
        <v>1702</v>
      </c>
    </row>
    <row r="25" spans="1:6">
      <c r="A25">
        <v>201204</v>
      </c>
      <c r="B25">
        <v>2012</v>
      </c>
      <c r="C25">
        <v>4</v>
      </c>
      <c r="D25">
        <v>48</v>
      </c>
      <c r="E25">
        <v>3201231</v>
      </c>
      <c r="F25" t="s">
        <v>1702</v>
      </c>
    </row>
    <row r="26" spans="1:6">
      <c r="A26">
        <v>201205</v>
      </c>
      <c r="B26">
        <v>2012</v>
      </c>
      <c r="C26">
        <v>5</v>
      </c>
      <c r="D26">
        <v>0</v>
      </c>
      <c r="E26">
        <v>3201241</v>
      </c>
      <c r="F26" t="s">
        <v>1702</v>
      </c>
    </row>
    <row r="27" spans="1:5">
      <c r="A27">
        <v>201301</v>
      </c>
      <c r="B27">
        <v>2013</v>
      </c>
      <c r="C27">
        <v>1</v>
      </c>
      <c r="D27">
        <v>3</v>
      </c>
      <c r="E27">
        <v>3201301</v>
      </c>
    </row>
    <row r="28" spans="1:6">
      <c r="A28">
        <v>201302</v>
      </c>
      <c r="B28">
        <v>2013</v>
      </c>
      <c r="C28">
        <v>2</v>
      </c>
      <c r="D28">
        <v>16</v>
      </c>
      <c r="E28">
        <v>3201311</v>
      </c>
      <c r="F28" t="s">
        <v>1702</v>
      </c>
    </row>
    <row r="29" spans="1:6">
      <c r="A29">
        <v>201303</v>
      </c>
      <c r="B29">
        <v>2013</v>
      </c>
      <c r="C29">
        <v>3</v>
      </c>
      <c r="D29">
        <v>32</v>
      </c>
      <c r="E29">
        <v>3201321</v>
      </c>
      <c r="F29" t="s">
        <v>1702</v>
      </c>
    </row>
    <row r="30" spans="1:6">
      <c r="A30">
        <v>201304</v>
      </c>
      <c r="B30">
        <v>2013</v>
      </c>
      <c r="C30">
        <v>4</v>
      </c>
      <c r="D30">
        <v>48</v>
      </c>
      <c r="E30">
        <v>3201331</v>
      </c>
      <c r="F30" t="s">
        <v>1702</v>
      </c>
    </row>
    <row r="31" spans="1:6">
      <c r="A31">
        <v>201305</v>
      </c>
      <c r="B31">
        <v>2013</v>
      </c>
      <c r="C31">
        <v>5</v>
      </c>
      <c r="D31">
        <v>0</v>
      </c>
      <c r="E31">
        <v>3201341</v>
      </c>
      <c r="F31" t="s">
        <v>1702</v>
      </c>
    </row>
    <row r="32" spans="1:5">
      <c r="A32">
        <v>300101</v>
      </c>
      <c r="B32">
        <v>3001</v>
      </c>
      <c r="C32">
        <v>1</v>
      </c>
      <c r="D32">
        <v>3</v>
      </c>
      <c r="E32">
        <v>3300101</v>
      </c>
    </row>
    <row r="33" spans="1:6">
      <c r="A33">
        <v>300102</v>
      </c>
      <c r="B33">
        <v>3001</v>
      </c>
      <c r="C33">
        <v>2</v>
      </c>
      <c r="D33">
        <v>16</v>
      </c>
      <c r="E33">
        <v>3300111</v>
      </c>
      <c r="F33" t="s">
        <v>1703</v>
      </c>
    </row>
    <row r="34" spans="1:6">
      <c r="A34">
        <v>300103</v>
      </c>
      <c r="B34">
        <v>3001</v>
      </c>
      <c r="C34">
        <v>3</v>
      </c>
      <c r="D34">
        <v>32</v>
      </c>
      <c r="E34">
        <v>3300121</v>
      </c>
      <c r="F34" t="s">
        <v>1703</v>
      </c>
    </row>
    <row r="35" spans="1:6">
      <c r="A35">
        <v>300104</v>
      </c>
      <c r="B35">
        <v>3001</v>
      </c>
      <c r="C35">
        <v>4</v>
      </c>
      <c r="D35">
        <v>48</v>
      </c>
      <c r="E35">
        <v>3300131</v>
      </c>
      <c r="F35" t="s">
        <v>1703</v>
      </c>
    </row>
    <row r="36" spans="1:6">
      <c r="A36">
        <v>300105</v>
      </c>
      <c r="B36">
        <v>3001</v>
      </c>
      <c r="C36">
        <v>5</v>
      </c>
      <c r="D36">
        <v>0</v>
      </c>
      <c r="E36">
        <v>3300141</v>
      </c>
      <c r="F36" t="s">
        <v>1703</v>
      </c>
    </row>
    <row r="37" spans="1:5">
      <c r="A37">
        <v>300201</v>
      </c>
      <c r="B37">
        <v>3002</v>
      </c>
      <c r="C37">
        <v>1</v>
      </c>
      <c r="D37">
        <v>3</v>
      </c>
      <c r="E37">
        <v>3300201</v>
      </c>
    </row>
    <row r="38" spans="1:6">
      <c r="A38">
        <v>300202</v>
      </c>
      <c r="B38">
        <v>3002</v>
      </c>
      <c r="C38">
        <v>2</v>
      </c>
      <c r="D38">
        <v>16</v>
      </c>
      <c r="E38">
        <v>3300211</v>
      </c>
      <c r="F38" t="s">
        <v>1703</v>
      </c>
    </row>
    <row r="39" spans="1:6">
      <c r="A39">
        <v>300203</v>
      </c>
      <c r="B39">
        <v>3002</v>
      </c>
      <c r="C39">
        <v>3</v>
      </c>
      <c r="D39">
        <v>32</v>
      </c>
      <c r="E39">
        <v>3300221</v>
      </c>
      <c r="F39" t="s">
        <v>1703</v>
      </c>
    </row>
    <row r="40" spans="1:6">
      <c r="A40">
        <v>300204</v>
      </c>
      <c r="B40">
        <v>3002</v>
      </c>
      <c r="C40">
        <v>4</v>
      </c>
      <c r="D40">
        <v>48</v>
      </c>
      <c r="E40">
        <v>3300231</v>
      </c>
      <c r="F40" t="s">
        <v>1703</v>
      </c>
    </row>
    <row r="41" spans="1:6">
      <c r="A41">
        <v>300205</v>
      </c>
      <c r="B41">
        <v>3002</v>
      </c>
      <c r="C41">
        <v>5</v>
      </c>
      <c r="D41">
        <v>0</v>
      </c>
      <c r="E41">
        <v>3300241</v>
      </c>
      <c r="F41" t="s">
        <v>1703</v>
      </c>
    </row>
    <row r="42" spans="1:5">
      <c r="A42">
        <v>300401</v>
      </c>
      <c r="B42">
        <v>3004</v>
      </c>
      <c r="C42">
        <v>1</v>
      </c>
      <c r="D42">
        <v>3</v>
      </c>
      <c r="E42">
        <v>3300401</v>
      </c>
    </row>
    <row r="43" spans="1:6">
      <c r="A43">
        <v>300402</v>
      </c>
      <c r="B43">
        <v>3004</v>
      </c>
      <c r="C43">
        <v>2</v>
      </c>
      <c r="D43">
        <v>16</v>
      </c>
      <c r="E43">
        <v>3300411</v>
      </c>
      <c r="F43" t="s">
        <v>1703</v>
      </c>
    </row>
    <row r="44" spans="1:6">
      <c r="A44">
        <v>300403</v>
      </c>
      <c r="B44">
        <v>3004</v>
      </c>
      <c r="C44">
        <v>3</v>
      </c>
      <c r="D44">
        <v>32</v>
      </c>
      <c r="E44">
        <v>3300421</v>
      </c>
      <c r="F44" t="s">
        <v>1703</v>
      </c>
    </row>
    <row r="45" spans="1:6">
      <c r="A45">
        <v>300404</v>
      </c>
      <c r="B45">
        <v>3004</v>
      </c>
      <c r="C45">
        <v>4</v>
      </c>
      <c r="D45">
        <v>48</v>
      </c>
      <c r="E45">
        <v>3300431</v>
      </c>
      <c r="F45" t="s">
        <v>1703</v>
      </c>
    </row>
    <row r="46" spans="1:6">
      <c r="A46">
        <v>300405</v>
      </c>
      <c r="B46">
        <v>3004</v>
      </c>
      <c r="C46">
        <v>5</v>
      </c>
      <c r="D46">
        <v>0</v>
      </c>
      <c r="E46">
        <v>3300441</v>
      </c>
      <c r="F46" t="s">
        <v>1703</v>
      </c>
    </row>
    <row r="47" spans="1:5">
      <c r="A47">
        <v>300501</v>
      </c>
      <c r="B47">
        <v>3005</v>
      </c>
      <c r="C47">
        <v>1</v>
      </c>
      <c r="D47">
        <v>3</v>
      </c>
      <c r="E47">
        <v>3300501</v>
      </c>
    </row>
    <row r="48" spans="1:6">
      <c r="A48">
        <v>300502</v>
      </c>
      <c r="B48">
        <v>3005</v>
      </c>
      <c r="C48">
        <v>2</v>
      </c>
      <c r="D48">
        <v>16</v>
      </c>
      <c r="E48">
        <v>3300511</v>
      </c>
      <c r="F48" t="s">
        <v>1703</v>
      </c>
    </row>
    <row r="49" spans="1:6">
      <c r="A49">
        <v>300503</v>
      </c>
      <c r="B49">
        <v>3005</v>
      </c>
      <c r="C49">
        <v>3</v>
      </c>
      <c r="D49">
        <v>32</v>
      </c>
      <c r="E49">
        <v>3300521</v>
      </c>
      <c r="F49" t="s">
        <v>1703</v>
      </c>
    </row>
    <row r="50" spans="1:6">
      <c r="A50">
        <v>300504</v>
      </c>
      <c r="B50">
        <v>3005</v>
      </c>
      <c r="C50">
        <v>4</v>
      </c>
      <c r="D50">
        <v>48</v>
      </c>
      <c r="E50">
        <v>3300531</v>
      </c>
      <c r="F50" t="s">
        <v>1703</v>
      </c>
    </row>
    <row r="51" spans="1:6">
      <c r="A51">
        <v>300505</v>
      </c>
      <c r="B51">
        <v>3005</v>
      </c>
      <c r="C51">
        <v>5</v>
      </c>
      <c r="D51">
        <v>0</v>
      </c>
      <c r="E51">
        <v>3300541</v>
      </c>
      <c r="F51" t="s">
        <v>1703</v>
      </c>
    </row>
    <row r="52" spans="1:5">
      <c r="A52">
        <v>300601</v>
      </c>
      <c r="B52">
        <v>3006</v>
      </c>
      <c r="C52">
        <v>1</v>
      </c>
      <c r="D52">
        <v>3</v>
      </c>
      <c r="E52">
        <v>3300601</v>
      </c>
    </row>
    <row r="53" spans="1:6">
      <c r="A53">
        <v>300602</v>
      </c>
      <c r="B53">
        <v>3006</v>
      </c>
      <c r="C53">
        <v>2</v>
      </c>
      <c r="D53">
        <v>16</v>
      </c>
      <c r="E53">
        <v>3300611</v>
      </c>
      <c r="F53" t="s">
        <v>1703</v>
      </c>
    </row>
    <row r="54" spans="1:6">
      <c r="A54">
        <v>300603</v>
      </c>
      <c r="B54">
        <v>3006</v>
      </c>
      <c r="C54">
        <v>3</v>
      </c>
      <c r="D54">
        <v>32</v>
      </c>
      <c r="E54">
        <v>3300621</v>
      </c>
      <c r="F54" t="s">
        <v>1703</v>
      </c>
    </row>
    <row r="55" spans="1:6">
      <c r="A55">
        <v>300604</v>
      </c>
      <c r="B55">
        <v>3006</v>
      </c>
      <c r="C55">
        <v>4</v>
      </c>
      <c r="D55">
        <v>48</v>
      </c>
      <c r="E55">
        <v>3300631</v>
      </c>
      <c r="F55" t="s">
        <v>1703</v>
      </c>
    </row>
    <row r="56" spans="1:6">
      <c r="A56">
        <v>300605</v>
      </c>
      <c r="B56">
        <v>3006</v>
      </c>
      <c r="C56">
        <v>5</v>
      </c>
      <c r="D56">
        <v>0</v>
      </c>
      <c r="E56">
        <v>3300641</v>
      </c>
      <c r="F56" t="s">
        <v>1703</v>
      </c>
    </row>
    <row r="57" spans="1:5">
      <c r="A57">
        <v>301701</v>
      </c>
      <c r="B57">
        <v>3017</v>
      </c>
      <c r="C57">
        <v>1</v>
      </c>
      <c r="D57">
        <v>3</v>
      </c>
      <c r="E57">
        <v>3301701</v>
      </c>
    </row>
    <row r="58" spans="1:6">
      <c r="A58">
        <v>301702</v>
      </c>
      <c r="B58">
        <v>3017</v>
      </c>
      <c r="C58">
        <v>2</v>
      </c>
      <c r="D58">
        <v>16</v>
      </c>
      <c r="E58">
        <v>3301711</v>
      </c>
      <c r="F58" t="s">
        <v>1703</v>
      </c>
    </row>
    <row r="59" spans="1:6">
      <c r="A59">
        <v>301703</v>
      </c>
      <c r="B59">
        <v>3017</v>
      </c>
      <c r="C59">
        <v>3</v>
      </c>
      <c r="D59">
        <v>32</v>
      </c>
      <c r="E59">
        <v>3301721</v>
      </c>
      <c r="F59" t="s">
        <v>1703</v>
      </c>
    </row>
    <row r="60" spans="1:6">
      <c r="A60">
        <v>301704</v>
      </c>
      <c r="B60">
        <v>3017</v>
      </c>
      <c r="C60">
        <v>4</v>
      </c>
      <c r="D60">
        <v>48</v>
      </c>
      <c r="E60">
        <v>3301731</v>
      </c>
      <c r="F60" t="s">
        <v>1703</v>
      </c>
    </row>
    <row r="61" spans="1:6">
      <c r="A61">
        <v>301705</v>
      </c>
      <c r="B61">
        <v>3017</v>
      </c>
      <c r="C61">
        <v>5</v>
      </c>
      <c r="D61">
        <v>0</v>
      </c>
      <c r="E61">
        <v>3301741</v>
      </c>
      <c r="F61" t="s">
        <v>1703</v>
      </c>
    </row>
  </sheetData>
  <sortState ref="A32:F56">
    <sortCondition ref="A32:A56"/>
  </sortState>
  <dataValidations count="1">
    <dataValidation type="list" allowBlank="1" showInputMessage="1" showErrorMessage="1" sqref="A4:F4">
      <formula1>"both,client,server,excluded"</formula1>
    </dataValidation>
  </dataValidation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2"/>
  <sheetViews>
    <sheetView topLeftCell="A66" workbookViewId="0">
      <selection activeCell="H99" sqref="H99"/>
    </sheetView>
  </sheetViews>
  <sheetFormatPr defaultColWidth="9" defaultRowHeight="13.5"/>
  <cols>
    <col min="5" max="5" width="21.5" customWidth="1"/>
    <col min="6" max="6" width="41.25" customWidth="1"/>
    <col min="7" max="7" width="15.375" customWidth="1"/>
    <col min="8" max="8" width="15.25" customWidth="1"/>
    <col min="9" max="9" width="16" customWidth="1"/>
    <col min="10" max="10" width="17" customWidth="1"/>
  </cols>
  <sheetData>
    <row r="1" spans="1:2">
      <c r="A1" t="s">
        <v>1704</v>
      </c>
      <c r="B1" t="s">
        <v>688</v>
      </c>
    </row>
    <row r="2" spans="1:10">
      <c r="A2" s="4" t="s">
        <v>3</v>
      </c>
      <c r="B2" s="4" t="s">
        <v>3</v>
      </c>
      <c r="C2" s="4" t="s">
        <v>3</v>
      </c>
      <c r="D2" s="4" t="s">
        <v>4</v>
      </c>
      <c r="E2" s="4" t="s">
        <v>6</v>
      </c>
      <c r="F2" s="4" t="s">
        <v>4</v>
      </c>
      <c r="G2" s="4" t="s">
        <v>3</v>
      </c>
      <c r="H2" s="4" t="s">
        <v>3</v>
      </c>
      <c r="I2" s="4" t="s">
        <v>3</v>
      </c>
      <c r="J2" s="4" t="s">
        <v>3</v>
      </c>
    </row>
    <row r="3" spans="1:10">
      <c r="A3" s="5" t="s">
        <v>0</v>
      </c>
      <c r="B3" s="5" t="s">
        <v>1705</v>
      </c>
      <c r="C3" s="5" t="s">
        <v>1650</v>
      </c>
      <c r="D3" s="5" t="s">
        <v>1706</v>
      </c>
      <c r="E3" s="5" t="s">
        <v>1707</v>
      </c>
      <c r="F3" s="5" t="s">
        <v>1708</v>
      </c>
      <c r="G3" s="5" t="s">
        <v>1709</v>
      </c>
      <c r="H3" s="5" t="s">
        <v>1710</v>
      </c>
      <c r="I3" s="5" t="s">
        <v>1711</v>
      </c>
      <c r="J3" s="5" t="s">
        <v>1712</v>
      </c>
    </row>
    <row r="4" spans="1:10">
      <c r="A4" s="6" t="s">
        <v>56</v>
      </c>
      <c r="B4" s="6" t="s">
        <v>56</v>
      </c>
      <c r="C4" s="6" t="s">
        <v>56</v>
      </c>
      <c r="D4" s="6" t="s">
        <v>57</v>
      </c>
      <c r="E4" s="6" t="s">
        <v>56</v>
      </c>
      <c r="F4" s="6" t="s">
        <v>57</v>
      </c>
      <c r="G4" s="6" t="s">
        <v>56</v>
      </c>
      <c r="H4" s="6" t="s">
        <v>56</v>
      </c>
      <c r="I4" s="6" t="s">
        <v>56</v>
      </c>
      <c r="J4" s="6" t="s">
        <v>56</v>
      </c>
    </row>
    <row r="5" spans="1:10">
      <c r="A5" s="7"/>
      <c r="B5" s="7"/>
      <c r="C5" s="7"/>
      <c r="D5" s="7"/>
      <c r="E5" s="7"/>
      <c r="F5" s="7"/>
      <c r="G5" s="7"/>
      <c r="H5" s="7"/>
      <c r="I5" s="7"/>
      <c r="J5" s="7"/>
    </row>
    <row r="6" spans="1:10">
      <c r="A6" s="7" t="s">
        <v>0</v>
      </c>
      <c r="B6" s="7" t="s">
        <v>688</v>
      </c>
      <c r="C6" s="7" t="s">
        <v>1652</v>
      </c>
      <c r="D6" s="7" t="s">
        <v>58</v>
      </c>
      <c r="E6" s="7" t="s">
        <v>1713</v>
      </c>
      <c r="F6" s="7" t="s">
        <v>1714</v>
      </c>
      <c r="G6" s="7" t="s">
        <v>480</v>
      </c>
      <c r="H6" s="7" t="s">
        <v>481</v>
      </c>
      <c r="I6" s="7" t="s">
        <v>488</v>
      </c>
      <c r="J6" s="7" t="s">
        <v>489</v>
      </c>
    </row>
    <row r="7" spans="1:13">
      <c r="A7">
        <v>100101</v>
      </c>
      <c r="B7">
        <v>1001</v>
      </c>
      <c r="C7">
        <v>1</v>
      </c>
      <c r="D7" t="s">
        <v>1715</v>
      </c>
      <c r="E7" s="8" t="s">
        <v>1716</v>
      </c>
      <c r="F7" t="s">
        <v>1717</v>
      </c>
      <c r="G7">
        <v>51</v>
      </c>
      <c r="H7">
        <v>100</v>
      </c>
      <c r="K7" t="str">
        <f>IF(G7=51,"攻击",IF(G7=52,"防御","生命"))</f>
        <v>攻击</v>
      </c>
      <c r="L7" t="str">
        <f>IF(I7=51,"攻击",IF(I7=52,"防御","生命"))</f>
        <v>生命</v>
      </c>
      <c r="M7" t="str">
        <f>"拥有小舞，"&amp;K7&amp;"+"&amp;H7/10&amp;"%"&amp;IF(J7&gt;0,"，"&amp;L7&amp;"+"&amp;J7/10&amp;"%","")</f>
        <v>拥有小舞，攻击+10%</v>
      </c>
    </row>
    <row r="8" spans="1:13">
      <c r="A8">
        <v>100102</v>
      </c>
      <c r="B8">
        <v>1001</v>
      </c>
      <c r="C8">
        <v>2</v>
      </c>
      <c r="D8" t="s">
        <v>1718</v>
      </c>
      <c r="E8" s="8" t="s">
        <v>1719</v>
      </c>
      <c r="F8" t="s">
        <v>1720</v>
      </c>
      <c r="G8">
        <v>52</v>
      </c>
      <c r="H8">
        <v>100</v>
      </c>
      <c r="K8" t="str">
        <f t="shared" ref="K8:K77" si="0">IF(G8=51,"攻击",IF(G8=52,"防御","生命"))</f>
        <v>防御</v>
      </c>
      <c r="L8" t="str">
        <f t="shared" ref="L8:L77" si="1">IF(I8=51,"攻击",IF(I8=52,"防御","生命"))</f>
        <v>生命</v>
      </c>
      <c r="M8" t="str">
        <f t="shared" ref="M8:M77" si="2">"拥有小舞，"&amp;K8&amp;"+"&amp;H8/10&amp;"%"&amp;IF(J8&gt;0,"，"&amp;L8&amp;"+"&amp;J8/10&amp;"%","")</f>
        <v>拥有小舞，防御+10%</v>
      </c>
    </row>
    <row r="9" spans="1:13">
      <c r="A9">
        <v>100103</v>
      </c>
      <c r="B9">
        <v>1001</v>
      </c>
      <c r="C9">
        <v>3</v>
      </c>
      <c r="D9" t="s">
        <v>1721</v>
      </c>
      <c r="E9" s="8" t="s">
        <v>1722</v>
      </c>
      <c r="F9" t="s">
        <v>1723</v>
      </c>
      <c r="G9">
        <v>53</v>
      </c>
      <c r="H9">
        <v>100</v>
      </c>
      <c r="K9" t="str">
        <f t="shared" si="0"/>
        <v>生命</v>
      </c>
      <c r="L9" t="str">
        <f t="shared" si="1"/>
        <v>生命</v>
      </c>
      <c r="M9" t="str">
        <f t="shared" si="2"/>
        <v>拥有小舞，生命+10%</v>
      </c>
    </row>
    <row r="10" spans="1:13">
      <c r="A10">
        <v>100201</v>
      </c>
      <c r="B10">
        <v>1002</v>
      </c>
      <c r="C10">
        <v>1</v>
      </c>
      <c r="D10" t="s">
        <v>1724</v>
      </c>
      <c r="E10" s="8" t="s">
        <v>1725</v>
      </c>
      <c r="F10" t="s">
        <v>1726</v>
      </c>
      <c r="G10">
        <v>51</v>
      </c>
      <c r="H10">
        <v>100</v>
      </c>
      <c r="K10" t="str">
        <f t="shared" si="0"/>
        <v>攻击</v>
      </c>
      <c r="L10" t="str">
        <f t="shared" si="1"/>
        <v>生命</v>
      </c>
      <c r="M10" t="str">
        <f t="shared" si="2"/>
        <v>拥有小舞，攻击+10%</v>
      </c>
    </row>
    <row r="11" spans="1:13">
      <c r="A11">
        <v>100202</v>
      </c>
      <c r="B11">
        <v>1002</v>
      </c>
      <c r="C11">
        <v>2</v>
      </c>
      <c r="D11" t="s">
        <v>1727</v>
      </c>
      <c r="E11" s="8" t="s">
        <v>1728</v>
      </c>
      <c r="F11" t="s">
        <v>1729</v>
      </c>
      <c r="G11">
        <v>52</v>
      </c>
      <c r="H11">
        <v>100</v>
      </c>
      <c r="K11" t="str">
        <f t="shared" si="0"/>
        <v>防御</v>
      </c>
      <c r="L11" t="str">
        <f t="shared" si="1"/>
        <v>生命</v>
      </c>
      <c r="M11" t="str">
        <f t="shared" si="2"/>
        <v>拥有小舞，防御+10%</v>
      </c>
    </row>
    <row r="12" spans="1:13">
      <c r="A12">
        <v>100203</v>
      </c>
      <c r="B12">
        <v>1002</v>
      </c>
      <c r="C12">
        <v>3</v>
      </c>
      <c r="D12" t="s">
        <v>1730</v>
      </c>
      <c r="E12" s="8" t="s">
        <v>1731</v>
      </c>
      <c r="F12" t="s">
        <v>1732</v>
      </c>
      <c r="G12">
        <v>53</v>
      </c>
      <c r="H12">
        <v>100</v>
      </c>
      <c r="K12" t="str">
        <f t="shared" si="0"/>
        <v>生命</v>
      </c>
      <c r="L12" t="str">
        <f t="shared" si="1"/>
        <v>生命</v>
      </c>
      <c r="M12" t="str">
        <f t="shared" si="2"/>
        <v>拥有小舞，生命+10%</v>
      </c>
    </row>
    <row r="13" spans="1:13">
      <c r="A13">
        <v>100301</v>
      </c>
      <c r="B13">
        <v>1003</v>
      </c>
      <c r="C13">
        <v>1</v>
      </c>
      <c r="D13" t="s">
        <v>1733</v>
      </c>
      <c r="E13" s="8" t="s">
        <v>1734</v>
      </c>
      <c r="F13" t="s">
        <v>1735</v>
      </c>
      <c r="G13">
        <v>51</v>
      </c>
      <c r="H13">
        <v>100</v>
      </c>
      <c r="K13" t="str">
        <f t="shared" si="0"/>
        <v>攻击</v>
      </c>
      <c r="L13" t="str">
        <f t="shared" si="1"/>
        <v>生命</v>
      </c>
      <c r="M13" t="str">
        <f t="shared" si="2"/>
        <v>拥有小舞，攻击+10%</v>
      </c>
    </row>
    <row r="14" spans="1:13">
      <c r="A14">
        <v>100302</v>
      </c>
      <c r="B14">
        <v>1003</v>
      </c>
      <c r="C14">
        <v>2</v>
      </c>
      <c r="D14" t="s">
        <v>1736</v>
      </c>
      <c r="E14" s="8" t="s">
        <v>1737</v>
      </c>
      <c r="F14" t="s">
        <v>1738</v>
      </c>
      <c r="G14">
        <v>52</v>
      </c>
      <c r="H14">
        <v>100</v>
      </c>
      <c r="K14" t="str">
        <f t="shared" si="0"/>
        <v>防御</v>
      </c>
      <c r="L14" t="str">
        <f t="shared" si="1"/>
        <v>生命</v>
      </c>
      <c r="M14" t="str">
        <f t="shared" si="2"/>
        <v>拥有小舞，防御+10%</v>
      </c>
    </row>
    <row r="15" spans="1:13">
      <c r="A15">
        <v>100303</v>
      </c>
      <c r="B15">
        <v>1003</v>
      </c>
      <c r="C15">
        <v>3</v>
      </c>
      <c r="D15" t="s">
        <v>1739</v>
      </c>
      <c r="E15" s="8" t="s">
        <v>1740</v>
      </c>
      <c r="F15" t="s">
        <v>1723</v>
      </c>
      <c r="G15">
        <v>53</v>
      </c>
      <c r="H15">
        <v>100</v>
      </c>
      <c r="K15" t="str">
        <f t="shared" si="0"/>
        <v>生命</v>
      </c>
      <c r="L15" t="str">
        <f t="shared" si="1"/>
        <v>生命</v>
      </c>
      <c r="M15" t="str">
        <f t="shared" si="2"/>
        <v>拥有小舞，生命+10%</v>
      </c>
    </row>
    <row r="16" spans="1:13">
      <c r="A16">
        <v>100401</v>
      </c>
      <c r="B16">
        <v>1004</v>
      </c>
      <c r="C16">
        <v>1</v>
      </c>
      <c r="D16" t="s">
        <v>1741</v>
      </c>
      <c r="E16" s="8" t="s">
        <v>1740</v>
      </c>
      <c r="F16" t="s">
        <v>1742</v>
      </c>
      <c r="G16">
        <v>51</v>
      </c>
      <c r="H16">
        <v>100</v>
      </c>
      <c r="K16" t="str">
        <f t="shared" si="0"/>
        <v>攻击</v>
      </c>
      <c r="L16" t="str">
        <f t="shared" si="1"/>
        <v>生命</v>
      </c>
      <c r="M16" t="str">
        <f t="shared" si="2"/>
        <v>拥有小舞，攻击+10%</v>
      </c>
    </row>
    <row r="17" spans="1:13">
      <c r="A17">
        <v>100402</v>
      </c>
      <c r="B17">
        <v>1004</v>
      </c>
      <c r="C17">
        <v>2</v>
      </c>
      <c r="D17" t="s">
        <v>1743</v>
      </c>
      <c r="E17" s="8" t="s">
        <v>1744</v>
      </c>
      <c r="F17" t="s">
        <v>1745</v>
      </c>
      <c r="G17">
        <v>52</v>
      </c>
      <c r="H17">
        <v>100</v>
      </c>
      <c r="K17" t="str">
        <f t="shared" si="0"/>
        <v>防御</v>
      </c>
      <c r="L17" t="str">
        <f t="shared" si="1"/>
        <v>生命</v>
      </c>
      <c r="M17" t="str">
        <f t="shared" si="2"/>
        <v>拥有小舞，防御+10%</v>
      </c>
    </row>
    <row r="18" spans="1:13">
      <c r="A18">
        <v>100403</v>
      </c>
      <c r="B18">
        <v>1004</v>
      </c>
      <c r="C18">
        <v>3</v>
      </c>
      <c r="D18" t="s">
        <v>1746</v>
      </c>
      <c r="E18" s="8" t="s">
        <v>1747</v>
      </c>
      <c r="F18" t="s">
        <v>1748</v>
      </c>
      <c r="G18">
        <v>53</v>
      </c>
      <c r="H18">
        <v>100</v>
      </c>
      <c r="K18" t="str">
        <f t="shared" si="0"/>
        <v>生命</v>
      </c>
      <c r="L18" t="str">
        <f t="shared" si="1"/>
        <v>生命</v>
      </c>
      <c r="M18" t="str">
        <f t="shared" si="2"/>
        <v>拥有小舞，生命+10%</v>
      </c>
    </row>
    <row r="19" spans="1:13">
      <c r="A19">
        <v>100501</v>
      </c>
      <c r="B19">
        <v>1005</v>
      </c>
      <c r="C19">
        <v>1</v>
      </c>
      <c r="D19" t="s">
        <v>1749</v>
      </c>
      <c r="E19" s="8" t="s">
        <v>1750</v>
      </c>
      <c r="F19" t="s">
        <v>1751</v>
      </c>
      <c r="G19">
        <v>51</v>
      </c>
      <c r="H19">
        <v>100</v>
      </c>
      <c r="K19" t="str">
        <f t="shared" si="0"/>
        <v>攻击</v>
      </c>
      <c r="L19" t="str">
        <f t="shared" si="1"/>
        <v>生命</v>
      </c>
      <c r="M19" t="str">
        <f t="shared" si="2"/>
        <v>拥有小舞，攻击+10%</v>
      </c>
    </row>
    <row r="20" spans="1:13">
      <c r="A20">
        <v>100502</v>
      </c>
      <c r="B20">
        <v>1005</v>
      </c>
      <c r="C20">
        <v>2</v>
      </c>
      <c r="D20" t="s">
        <v>1743</v>
      </c>
      <c r="E20" s="8" t="s">
        <v>1752</v>
      </c>
      <c r="F20" t="s">
        <v>1753</v>
      </c>
      <c r="G20">
        <v>52</v>
      </c>
      <c r="H20">
        <v>100</v>
      </c>
      <c r="K20" t="str">
        <f t="shared" si="0"/>
        <v>防御</v>
      </c>
      <c r="L20" t="str">
        <f t="shared" si="1"/>
        <v>生命</v>
      </c>
      <c r="M20" t="str">
        <f t="shared" si="2"/>
        <v>拥有小舞，防御+10%</v>
      </c>
    </row>
    <row r="21" spans="1:13">
      <c r="A21">
        <v>100503</v>
      </c>
      <c r="B21">
        <v>1005</v>
      </c>
      <c r="C21">
        <v>3</v>
      </c>
      <c r="D21" t="s">
        <v>1739</v>
      </c>
      <c r="E21" s="8" t="s">
        <v>1740</v>
      </c>
      <c r="F21" t="s">
        <v>1754</v>
      </c>
      <c r="G21">
        <v>53</v>
      </c>
      <c r="H21">
        <v>100</v>
      </c>
      <c r="K21" t="str">
        <f t="shared" si="0"/>
        <v>生命</v>
      </c>
      <c r="L21" t="str">
        <f t="shared" si="1"/>
        <v>生命</v>
      </c>
      <c r="M21" t="str">
        <f t="shared" si="2"/>
        <v>拥有小舞，生命+10%</v>
      </c>
    </row>
    <row r="22" spans="1:13">
      <c r="A22">
        <v>100601</v>
      </c>
      <c r="B22">
        <v>1006</v>
      </c>
      <c r="C22">
        <v>1</v>
      </c>
      <c r="D22" t="s">
        <v>1755</v>
      </c>
      <c r="E22" s="8" t="s">
        <v>1747</v>
      </c>
      <c r="F22" t="s">
        <v>1756</v>
      </c>
      <c r="G22">
        <v>51</v>
      </c>
      <c r="H22">
        <v>100</v>
      </c>
      <c r="K22" t="str">
        <f t="shared" si="0"/>
        <v>攻击</v>
      </c>
      <c r="L22" t="str">
        <f t="shared" si="1"/>
        <v>生命</v>
      </c>
      <c r="M22" t="str">
        <f t="shared" si="2"/>
        <v>拥有小舞，攻击+10%</v>
      </c>
    </row>
    <row r="23" spans="1:13">
      <c r="A23">
        <v>100602</v>
      </c>
      <c r="B23">
        <v>1006</v>
      </c>
      <c r="C23">
        <v>2</v>
      </c>
      <c r="D23" t="s">
        <v>1757</v>
      </c>
      <c r="E23" s="8" t="s">
        <v>1716</v>
      </c>
      <c r="F23" t="s">
        <v>1758</v>
      </c>
      <c r="G23">
        <v>52</v>
      </c>
      <c r="H23">
        <v>100</v>
      </c>
      <c r="K23" t="str">
        <f t="shared" si="0"/>
        <v>防御</v>
      </c>
      <c r="L23" t="str">
        <f t="shared" si="1"/>
        <v>生命</v>
      </c>
      <c r="M23" t="str">
        <f t="shared" si="2"/>
        <v>拥有小舞，防御+10%</v>
      </c>
    </row>
    <row r="24" spans="1:13">
      <c r="A24">
        <v>100603</v>
      </c>
      <c r="B24">
        <v>1006</v>
      </c>
      <c r="C24">
        <v>3</v>
      </c>
      <c r="D24" t="s">
        <v>1759</v>
      </c>
      <c r="E24" s="8" t="s">
        <v>1719</v>
      </c>
      <c r="F24" t="s">
        <v>1760</v>
      </c>
      <c r="G24">
        <v>53</v>
      </c>
      <c r="H24">
        <v>100</v>
      </c>
      <c r="K24" t="str">
        <f t="shared" si="0"/>
        <v>生命</v>
      </c>
      <c r="L24" t="str">
        <f t="shared" si="1"/>
        <v>生命</v>
      </c>
      <c r="M24" t="str">
        <f t="shared" si="2"/>
        <v>拥有小舞，生命+10%</v>
      </c>
    </row>
    <row r="25" spans="1:13">
      <c r="A25">
        <v>100701</v>
      </c>
      <c r="B25">
        <v>1007</v>
      </c>
      <c r="C25">
        <v>1</v>
      </c>
      <c r="D25" t="s">
        <v>1761</v>
      </c>
      <c r="E25" s="8" t="s">
        <v>1762</v>
      </c>
      <c r="F25" t="s">
        <v>1763</v>
      </c>
      <c r="G25">
        <v>51</v>
      </c>
      <c r="H25">
        <v>100</v>
      </c>
      <c r="K25" t="str">
        <f t="shared" si="0"/>
        <v>攻击</v>
      </c>
      <c r="L25" t="str">
        <f t="shared" si="1"/>
        <v>生命</v>
      </c>
      <c r="M25" t="str">
        <f t="shared" si="2"/>
        <v>拥有小舞，攻击+10%</v>
      </c>
    </row>
    <row r="26" spans="1:13">
      <c r="A26">
        <v>100702</v>
      </c>
      <c r="B26">
        <v>1007</v>
      </c>
      <c r="C26">
        <v>2</v>
      </c>
      <c r="D26" t="s">
        <v>1764</v>
      </c>
      <c r="E26" s="8" t="s">
        <v>1716</v>
      </c>
      <c r="F26" t="s">
        <v>1758</v>
      </c>
      <c r="G26">
        <v>52</v>
      </c>
      <c r="H26">
        <v>100</v>
      </c>
      <c r="K26" t="str">
        <f t="shared" si="0"/>
        <v>防御</v>
      </c>
      <c r="L26" t="str">
        <f t="shared" si="1"/>
        <v>生命</v>
      </c>
      <c r="M26" t="str">
        <f t="shared" si="2"/>
        <v>拥有小舞，防御+10%</v>
      </c>
    </row>
    <row r="27" spans="1:13">
      <c r="A27">
        <v>100703</v>
      </c>
      <c r="B27">
        <v>1007</v>
      </c>
      <c r="C27">
        <v>3</v>
      </c>
      <c r="D27" t="s">
        <v>1765</v>
      </c>
      <c r="E27" s="8" t="s">
        <v>1744</v>
      </c>
      <c r="F27" t="s">
        <v>1766</v>
      </c>
      <c r="G27">
        <v>53</v>
      </c>
      <c r="H27">
        <v>100</v>
      </c>
      <c r="K27" t="str">
        <f t="shared" si="0"/>
        <v>生命</v>
      </c>
      <c r="L27" t="str">
        <f t="shared" si="1"/>
        <v>生命</v>
      </c>
      <c r="M27" t="str">
        <f t="shared" si="2"/>
        <v>拥有小舞，生命+10%</v>
      </c>
    </row>
    <row r="28" spans="1:13">
      <c r="A28">
        <v>100801</v>
      </c>
      <c r="B28">
        <v>1008</v>
      </c>
      <c r="C28">
        <v>1</v>
      </c>
      <c r="D28" t="s">
        <v>1767</v>
      </c>
      <c r="E28" s="8" t="s">
        <v>1719</v>
      </c>
      <c r="F28" t="s">
        <v>1768</v>
      </c>
      <c r="G28">
        <v>51</v>
      </c>
      <c r="H28">
        <v>100</v>
      </c>
      <c r="K28" t="str">
        <f t="shared" si="0"/>
        <v>攻击</v>
      </c>
      <c r="L28" t="str">
        <f t="shared" si="1"/>
        <v>生命</v>
      </c>
      <c r="M28" t="str">
        <f t="shared" si="2"/>
        <v>拥有小舞，攻击+10%</v>
      </c>
    </row>
    <row r="29" spans="1:13">
      <c r="A29">
        <v>100802</v>
      </c>
      <c r="B29">
        <v>1008</v>
      </c>
      <c r="C29">
        <v>2</v>
      </c>
      <c r="D29" t="s">
        <v>1769</v>
      </c>
      <c r="E29" s="8" t="s">
        <v>1716</v>
      </c>
      <c r="F29" t="s">
        <v>1758</v>
      </c>
      <c r="G29">
        <v>52</v>
      </c>
      <c r="H29">
        <v>100</v>
      </c>
      <c r="K29" t="str">
        <f t="shared" si="0"/>
        <v>防御</v>
      </c>
      <c r="L29" t="str">
        <f t="shared" si="1"/>
        <v>生命</v>
      </c>
      <c r="M29" t="str">
        <f t="shared" si="2"/>
        <v>拥有小舞，防御+10%</v>
      </c>
    </row>
    <row r="30" spans="1:13">
      <c r="A30">
        <v>100803</v>
      </c>
      <c r="B30">
        <v>1008</v>
      </c>
      <c r="C30">
        <v>3</v>
      </c>
      <c r="D30" t="s">
        <v>1770</v>
      </c>
      <c r="E30" s="8" t="s">
        <v>1771</v>
      </c>
      <c r="F30" t="s">
        <v>1772</v>
      </c>
      <c r="G30">
        <v>53</v>
      </c>
      <c r="H30">
        <v>100</v>
      </c>
      <c r="K30" t="str">
        <f t="shared" si="0"/>
        <v>生命</v>
      </c>
      <c r="L30" t="str">
        <f t="shared" si="1"/>
        <v>生命</v>
      </c>
      <c r="M30" t="str">
        <f t="shared" si="2"/>
        <v>拥有小舞，生命+10%</v>
      </c>
    </row>
    <row r="31" spans="1:13">
      <c r="A31">
        <v>100901</v>
      </c>
      <c r="B31">
        <v>1009</v>
      </c>
      <c r="C31">
        <v>1</v>
      </c>
      <c r="D31" t="s">
        <v>1773</v>
      </c>
      <c r="E31" s="8" t="s">
        <v>1716</v>
      </c>
      <c r="F31" t="s">
        <v>1717</v>
      </c>
      <c r="G31">
        <v>51</v>
      </c>
      <c r="H31">
        <v>100</v>
      </c>
      <c r="K31" t="str">
        <f t="shared" si="0"/>
        <v>攻击</v>
      </c>
      <c r="L31" t="str">
        <f t="shared" si="1"/>
        <v>生命</v>
      </c>
      <c r="M31" t="str">
        <f t="shared" si="2"/>
        <v>拥有小舞，攻击+10%</v>
      </c>
    </row>
    <row r="32" spans="1:13">
      <c r="A32">
        <v>100902</v>
      </c>
      <c r="B32">
        <v>1009</v>
      </c>
      <c r="C32">
        <v>2</v>
      </c>
      <c r="D32" t="s">
        <v>1736</v>
      </c>
      <c r="E32" s="8" t="s">
        <v>1774</v>
      </c>
      <c r="F32" t="s">
        <v>1775</v>
      </c>
      <c r="G32">
        <v>52</v>
      </c>
      <c r="H32">
        <v>100</v>
      </c>
      <c r="K32" t="str">
        <f t="shared" si="0"/>
        <v>防御</v>
      </c>
      <c r="L32" t="str">
        <f t="shared" si="1"/>
        <v>生命</v>
      </c>
      <c r="M32" t="str">
        <f t="shared" si="2"/>
        <v>拥有小舞，防御+10%</v>
      </c>
    </row>
    <row r="33" spans="1:13">
      <c r="A33">
        <v>100903</v>
      </c>
      <c r="B33">
        <v>1009</v>
      </c>
      <c r="C33">
        <v>3</v>
      </c>
      <c r="D33" t="s">
        <v>1776</v>
      </c>
      <c r="E33" s="8" t="s">
        <v>1777</v>
      </c>
      <c r="F33" t="s">
        <v>1778</v>
      </c>
      <c r="G33">
        <v>53</v>
      </c>
      <c r="H33">
        <v>100</v>
      </c>
      <c r="K33" t="str">
        <f t="shared" si="0"/>
        <v>生命</v>
      </c>
      <c r="L33" t="str">
        <f t="shared" si="1"/>
        <v>生命</v>
      </c>
      <c r="M33" t="str">
        <f t="shared" si="2"/>
        <v>拥有小舞，生命+10%</v>
      </c>
    </row>
    <row r="34" spans="1:13">
      <c r="A34">
        <v>101001</v>
      </c>
      <c r="B34">
        <v>1010</v>
      </c>
      <c r="C34">
        <v>1</v>
      </c>
      <c r="D34" t="s">
        <v>1779</v>
      </c>
      <c r="E34" s="8">
        <v>1011</v>
      </c>
      <c r="F34" t="s">
        <v>1780</v>
      </c>
      <c r="G34">
        <v>51</v>
      </c>
      <c r="H34">
        <v>100</v>
      </c>
      <c r="K34" t="str">
        <f t="shared" si="0"/>
        <v>攻击</v>
      </c>
      <c r="L34" t="str">
        <f t="shared" si="1"/>
        <v>生命</v>
      </c>
      <c r="M34" t="str">
        <f t="shared" si="2"/>
        <v>拥有小舞，攻击+10%</v>
      </c>
    </row>
    <row r="35" spans="1:13">
      <c r="A35">
        <v>101002</v>
      </c>
      <c r="B35">
        <v>1010</v>
      </c>
      <c r="C35">
        <v>2</v>
      </c>
      <c r="D35" t="s">
        <v>1781</v>
      </c>
      <c r="E35" s="8" t="s">
        <v>1782</v>
      </c>
      <c r="F35" t="s">
        <v>1783</v>
      </c>
      <c r="G35">
        <v>52</v>
      </c>
      <c r="H35">
        <v>100</v>
      </c>
      <c r="K35" t="str">
        <f t="shared" si="0"/>
        <v>防御</v>
      </c>
      <c r="L35" t="str">
        <f t="shared" si="1"/>
        <v>生命</v>
      </c>
      <c r="M35" t="str">
        <f t="shared" si="2"/>
        <v>拥有小舞，防御+10%</v>
      </c>
    </row>
    <row r="36" spans="1:13">
      <c r="A36">
        <v>101003</v>
      </c>
      <c r="B36">
        <v>1010</v>
      </c>
      <c r="C36">
        <v>3</v>
      </c>
      <c r="D36" t="s">
        <v>1784</v>
      </c>
      <c r="E36" s="8" t="s">
        <v>1728</v>
      </c>
      <c r="F36" t="s">
        <v>1785</v>
      </c>
      <c r="G36">
        <v>53</v>
      </c>
      <c r="H36">
        <v>100</v>
      </c>
      <c r="K36" t="str">
        <f t="shared" si="0"/>
        <v>生命</v>
      </c>
      <c r="L36" t="str">
        <f t="shared" si="1"/>
        <v>生命</v>
      </c>
      <c r="M36" t="str">
        <f t="shared" si="2"/>
        <v>拥有小舞，生命+10%</v>
      </c>
    </row>
    <row r="37" spans="1:13">
      <c r="A37">
        <v>101101</v>
      </c>
      <c r="B37">
        <v>1011</v>
      </c>
      <c r="C37">
        <v>1</v>
      </c>
      <c r="D37" t="s">
        <v>1786</v>
      </c>
      <c r="E37" s="8" t="s">
        <v>1782</v>
      </c>
      <c r="F37" t="s">
        <v>1787</v>
      </c>
      <c r="G37">
        <v>51</v>
      </c>
      <c r="H37">
        <v>100</v>
      </c>
      <c r="K37" t="str">
        <f t="shared" si="0"/>
        <v>攻击</v>
      </c>
      <c r="L37" t="str">
        <f t="shared" si="1"/>
        <v>生命</v>
      </c>
      <c r="M37" t="str">
        <f t="shared" si="2"/>
        <v>拥有小舞，攻击+10%</v>
      </c>
    </row>
    <row r="38" spans="1:13">
      <c r="A38">
        <v>101102</v>
      </c>
      <c r="B38">
        <v>1011</v>
      </c>
      <c r="C38">
        <v>2</v>
      </c>
      <c r="D38" t="s">
        <v>1779</v>
      </c>
      <c r="E38" s="8" t="s">
        <v>1788</v>
      </c>
      <c r="F38" t="s">
        <v>1789</v>
      </c>
      <c r="G38">
        <v>52</v>
      </c>
      <c r="H38">
        <v>100</v>
      </c>
      <c r="K38" t="str">
        <f t="shared" si="0"/>
        <v>防御</v>
      </c>
      <c r="L38" t="str">
        <f t="shared" si="1"/>
        <v>生命</v>
      </c>
      <c r="M38" t="str">
        <f t="shared" si="2"/>
        <v>拥有小舞，防御+10%</v>
      </c>
    </row>
    <row r="39" spans="1:13">
      <c r="A39">
        <v>101103</v>
      </c>
      <c r="B39">
        <v>1011</v>
      </c>
      <c r="C39">
        <v>3</v>
      </c>
      <c r="D39" t="s">
        <v>1790</v>
      </c>
      <c r="E39" s="8" t="s">
        <v>1716</v>
      </c>
      <c r="F39" t="s">
        <v>1791</v>
      </c>
      <c r="G39">
        <v>53</v>
      </c>
      <c r="H39">
        <v>100</v>
      </c>
      <c r="K39" t="str">
        <f t="shared" si="0"/>
        <v>生命</v>
      </c>
      <c r="L39" t="str">
        <f t="shared" si="1"/>
        <v>生命</v>
      </c>
      <c r="M39" t="str">
        <f t="shared" si="2"/>
        <v>拥有小舞，生命+10%</v>
      </c>
    </row>
    <row r="40" spans="1:13">
      <c r="A40">
        <v>101201</v>
      </c>
      <c r="B40">
        <v>1012</v>
      </c>
      <c r="C40">
        <v>1</v>
      </c>
      <c r="D40" t="s">
        <v>1792</v>
      </c>
      <c r="E40" s="8" t="s">
        <v>1793</v>
      </c>
      <c r="F40" t="s">
        <v>1794</v>
      </c>
      <c r="G40">
        <v>51</v>
      </c>
      <c r="H40">
        <v>100</v>
      </c>
      <c r="K40" t="str">
        <f t="shared" si="0"/>
        <v>攻击</v>
      </c>
      <c r="L40" t="str">
        <f t="shared" si="1"/>
        <v>生命</v>
      </c>
      <c r="M40" t="str">
        <f t="shared" si="2"/>
        <v>拥有小舞，攻击+10%</v>
      </c>
    </row>
    <row r="41" spans="1:13">
      <c r="A41">
        <v>101202</v>
      </c>
      <c r="B41">
        <v>1012</v>
      </c>
      <c r="C41">
        <v>2</v>
      </c>
      <c r="D41" t="s">
        <v>1795</v>
      </c>
      <c r="E41" s="8" t="s">
        <v>1796</v>
      </c>
      <c r="F41" t="s">
        <v>1797</v>
      </c>
      <c r="G41">
        <v>52</v>
      </c>
      <c r="H41">
        <v>100</v>
      </c>
      <c r="K41" t="str">
        <f t="shared" si="0"/>
        <v>防御</v>
      </c>
      <c r="L41" t="str">
        <f t="shared" si="1"/>
        <v>生命</v>
      </c>
      <c r="M41" t="str">
        <f t="shared" si="2"/>
        <v>拥有小舞，防御+10%</v>
      </c>
    </row>
    <row r="42" spans="1:13">
      <c r="A42">
        <v>101203</v>
      </c>
      <c r="B42">
        <v>1012</v>
      </c>
      <c r="C42">
        <v>3</v>
      </c>
      <c r="D42" t="s">
        <v>1798</v>
      </c>
      <c r="E42" s="8" t="s">
        <v>1799</v>
      </c>
      <c r="F42" t="s">
        <v>1800</v>
      </c>
      <c r="G42">
        <v>53</v>
      </c>
      <c r="H42">
        <v>100</v>
      </c>
      <c r="K42" t="str">
        <f t="shared" si="0"/>
        <v>生命</v>
      </c>
      <c r="L42" t="str">
        <f t="shared" si="1"/>
        <v>生命</v>
      </c>
      <c r="M42" t="str">
        <f t="shared" si="2"/>
        <v>拥有小舞，生命+10%</v>
      </c>
    </row>
    <row r="43" s="3" customFormat="1" spans="1:13">
      <c r="A43" s="3">
        <v>101301</v>
      </c>
      <c r="B43" s="3">
        <v>1013</v>
      </c>
      <c r="C43" s="3">
        <v>1</v>
      </c>
      <c r="D43" s="3" t="s">
        <v>1792</v>
      </c>
      <c r="E43" s="9" t="s">
        <v>1793</v>
      </c>
      <c r="F43" s="3" t="s">
        <v>1794</v>
      </c>
      <c r="G43" s="3">
        <v>51</v>
      </c>
      <c r="H43" s="3">
        <v>100</v>
      </c>
      <c r="K43" s="3" t="str">
        <f t="shared" ref="K43:K45" si="3">IF(G43=51,"攻击",IF(G43=52,"防御","生命"))</f>
        <v>攻击</v>
      </c>
      <c r="L43" s="3" t="str">
        <f t="shared" ref="L43:L45" si="4">IF(I43=51,"攻击",IF(I43=52,"防御","生命"))</f>
        <v>生命</v>
      </c>
      <c r="M43" s="3" t="str">
        <f t="shared" ref="M43:M45" si="5">"拥有小舞，"&amp;K43&amp;"+"&amp;H43/10&amp;"%"&amp;IF(J43&gt;0,"，"&amp;L43&amp;"+"&amp;J43/10&amp;"%","")</f>
        <v>拥有小舞，攻击+10%</v>
      </c>
    </row>
    <row r="44" s="3" customFormat="1" spans="1:13">
      <c r="A44" s="3">
        <v>101302</v>
      </c>
      <c r="B44" s="3">
        <v>1013</v>
      </c>
      <c r="C44" s="3">
        <v>2</v>
      </c>
      <c r="D44" s="3" t="s">
        <v>1795</v>
      </c>
      <c r="E44" s="9" t="s">
        <v>1796</v>
      </c>
      <c r="F44" s="3" t="s">
        <v>1797</v>
      </c>
      <c r="G44" s="3">
        <v>52</v>
      </c>
      <c r="H44" s="3">
        <v>100</v>
      </c>
      <c r="K44" s="3" t="str">
        <f t="shared" si="3"/>
        <v>防御</v>
      </c>
      <c r="L44" s="3" t="str">
        <f t="shared" si="4"/>
        <v>生命</v>
      </c>
      <c r="M44" s="3" t="str">
        <f t="shared" si="5"/>
        <v>拥有小舞，防御+10%</v>
      </c>
    </row>
    <row r="45" s="3" customFormat="1" spans="1:13">
      <c r="A45" s="3">
        <v>101303</v>
      </c>
      <c r="B45" s="3">
        <v>1013</v>
      </c>
      <c r="C45" s="3">
        <v>3</v>
      </c>
      <c r="D45" s="3" t="s">
        <v>1798</v>
      </c>
      <c r="E45" s="9" t="s">
        <v>1799</v>
      </c>
      <c r="F45" s="3" t="s">
        <v>1800</v>
      </c>
      <c r="G45" s="3">
        <v>53</v>
      </c>
      <c r="H45" s="3">
        <v>100</v>
      </c>
      <c r="K45" s="3" t="str">
        <f t="shared" si="3"/>
        <v>生命</v>
      </c>
      <c r="L45" s="3" t="str">
        <f t="shared" si="4"/>
        <v>生命</v>
      </c>
      <c r="M45" s="3" t="str">
        <f t="shared" si="5"/>
        <v>拥有小舞，生命+10%</v>
      </c>
    </row>
    <row r="46" s="3" customFormat="1" spans="1:13">
      <c r="A46" s="3">
        <v>101401</v>
      </c>
      <c r="B46" s="3">
        <v>1014</v>
      </c>
      <c r="C46" s="3">
        <v>1</v>
      </c>
      <c r="D46" s="3" t="s">
        <v>1792</v>
      </c>
      <c r="E46" s="9" t="s">
        <v>1793</v>
      </c>
      <c r="F46" s="3" t="s">
        <v>1794</v>
      </c>
      <c r="G46" s="3">
        <v>51</v>
      </c>
      <c r="H46" s="3">
        <v>100</v>
      </c>
      <c r="K46" s="3" t="str">
        <f t="shared" ref="K46:K48" si="6">IF(G46=51,"攻击",IF(G46=52,"防御","生命"))</f>
        <v>攻击</v>
      </c>
      <c r="L46" s="3" t="str">
        <f t="shared" ref="L46:L48" si="7">IF(I46=51,"攻击",IF(I46=52,"防御","生命"))</f>
        <v>生命</v>
      </c>
      <c r="M46" s="3" t="str">
        <f t="shared" ref="M46:M48" si="8">"拥有小舞，"&amp;K46&amp;"+"&amp;H46/10&amp;"%"&amp;IF(J46&gt;0,"，"&amp;L46&amp;"+"&amp;J46/10&amp;"%","")</f>
        <v>拥有小舞，攻击+10%</v>
      </c>
    </row>
    <row r="47" s="3" customFormat="1" spans="1:13">
      <c r="A47" s="3">
        <v>101402</v>
      </c>
      <c r="B47" s="3">
        <v>1014</v>
      </c>
      <c r="C47" s="3">
        <v>2</v>
      </c>
      <c r="D47" s="3" t="s">
        <v>1795</v>
      </c>
      <c r="E47" s="9" t="s">
        <v>1796</v>
      </c>
      <c r="F47" s="3" t="s">
        <v>1797</v>
      </c>
      <c r="G47" s="3">
        <v>52</v>
      </c>
      <c r="H47" s="3">
        <v>100</v>
      </c>
      <c r="K47" s="3" t="str">
        <f t="shared" si="6"/>
        <v>防御</v>
      </c>
      <c r="L47" s="3" t="str">
        <f t="shared" si="7"/>
        <v>生命</v>
      </c>
      <c r="M47" s="3" t="str">
        <f t="shared" si="8"/>
        <v>拥有小舞，防御+10%</v>
      </c>
    </row>
    <row r="48" s="3" customFormat="1" spans="1:13">
      <c r="A48" s="3">
        <v>101403</v>
      </c>
      <c r="B48" s="3">
        <v>1014</v>
      </c>
      <c r="C48" s="3">
        <v>3</v>
      </c>
      <c r="D48" s="3" t="s">
        <v>1798</v>
      </c>
      <c r="E48" s="9" t="s">
        <v>1799</v>
      </c>
      <c r="F48" s="3" t="s">
        <v>1800</v>
      </c>
      <c r="G48" s="3">
        <v>53</v>
      </c>
      <c r="H48" s="3">
        <v>100</v>
      </c>
      <c r="K48" s="3" t="str">
        <f t="shared" si="6"/>
        <v>生命</v>
      </c>
      <c r="L48" s="3" t="str">
        <f t="shared" si="7"/>
        <v>生命</v>
      </c>
      <c r="M48" s="3" t="str">
        <f t="shared" si="8"/>
        <v>拥有小舞，生命+10%</v>
      </c>
    </row>
    <row r="49" spans="1:13">
      <c r="A49">
        <v>200101</v>
      </c>
      <c r="B49">
        <v>2001</v>
      </c>
      <c r="C49">
        <v>1</v>
      </c>
      <c r="D49" t="s">
        <v>1801</v>
      </c>
      <c r="E49" s="8" t="s">
        <v>1802</v>
      </c>
      <c r="F49" t="s">
        <v>1803</v>
      </c>
      <c r="G49">
        <v>51</v>
      </c>
      <c r="H49">
        <v>100</v>
      </c>
      <c r="K49" t="str">
        <f t="shared" si="0"/>
        <v>攻击</v>
      </c>
      <c r="L49" t="str">
        <f t="shared" si="1"/>
        <v>生命</v>
      </c>
      <c r="M49" t="str">
        <f t="shared" si="2"/>
        <v>拥有小舞，攻击+10%</v>
      </c>
    </row>
    <row r="50" spans="1:13">
      <c r="A50">
        <v>200102</v>
      </c>
      <c r="B50">
        <v>2001</v>
      </c>
      <c r="C50">
        <v>2</v>
      </c>
      <c r="D50" t="s">
        <v>1804</v>
      </c>
      <c r="E50" s="8" t="s">
        <v>1771</v>
      </c>
      <c r="F50" t="s">
        <v>1805</v>
      </c>
      <c r="G50">
        <v>52</v>
      </c>
      <c r="H50">
        <v>100</v>
      </c>
      <c r="K50" t="str">
        <f t="shared" si="0"/>
        <v>防御</v>
      </c>
      <c r="L50" t="str">
        <f t="shared" si="1"/>
        <v>生命</v>
      </c>
      <c r="M50" t="str">
        <f t="shared" si="2"/>
        <v>拥有小舞，防御+10%</v>
      </c>
    </row>
    <row r="51" spans="1:13">
      <c r="A51">
        <v>200103</v>
      </c>
      <c r="B51">
        <v>2001</v>
      </c>
      <c r="C51">
        <v>3</v>
      </c>
      <c r="D51" t="s">
        <v>1806</v>
      </c>
      <c r="E51" s="8" t="s">
        <v>1807</v>
      </c>
      <c r="F51" t="s">
        <v>1808</v>
      </c>
      <c r="G51">
        <v>53</v>
      </c>
      <c r="H51">
        <v>100</v>
      </c>
      <c r="K51" t="str">
        <f t="shared" si="0"/>
        <v>生命</v>
      </c>
      <c r="L51" t="str">
        <f t="shared" si="1"/>
        <v>生命</v>
      </c>
      <c r="M51" t="str">
        <f t="shared" si="2"/>
        <v>拥有小舞，生命+10%</v>
      </c>
    </row>
    <row r="52" spans="1:13">
      <c r="A52">
        <v>200201</v>
      </c>
      <c r="B52">
        <v>2002</v>
      </c>
      <c r="C52">
        <v>1</v>
      </c>
      <c r="D52" t="s">
        <v>1809</v>
      </c>
      <c r="E52" s="8" t="s">
        <v>1799</v>
      </c>
      <c r="F52" t="s">
        <v>1810</v>
      </c>
      <c r="G52">
        <v>51</v>
      </c>
      <c r="H52">
        <v>100</v>
      </c>
      <c r="K52" t="str">
        <f t="shared" si="0"/>
        <v>攻击</v>
      </c>
      <c r="L52" t="str">
        <f t="shared" si="1"/>
        <v>生命</v>
      </c>
      <c r="M52" t="str">
        <f t="shared" si="2"/>
        <v>拥有小舞，攻击+10%</v>
      </c>
    </row>
    <row r="53" spans="1:13">
      <c r="A53">
        <v>200202</v>
      </c>
      <c r="B53">
        <v>2002</v>
      </c>
      <c r="C53">
        <v>2</v>
      </c>
      <c r="D53" t="s">
        <v>1811</v>
      </c>
      <c r="E53" s="8" t="s">
        <v>1716</v>
      </c>
      <c r="F53" t="s">
        <v>1758</v>
      </c>
      <c r="G53">
        <v>52</v>
      </c>
      <c r="H53">
        <v>100</v>
      </c>
      <c r="K53" t="str">
        <f t="shared" si="0"/>
        <v>防御</v>
      </c>
      <c r="L53" t="str">
        <f t="shared" si="1"/>
        <v>生命</v>
      </c>
      <c r="M53" t="str">
        <f t="shared" si="2"/>
        <v>拥有小舞，防御+10%</v>
      </c>
    </row>
    <row r="54" spans="1:13">
      <c r="A54">
        <v>200203</v>
      </c>
      <c r="B54">
        <v>2002</v>
      </c>
      <c r="C54">
        <v>3</v>
      </c>
      <c r="D54" t="s">
        <v>1806</v>
      </c>
      <c r="E54" s="8" t="s">
        <v>1812</v>
      </c>
      <c r="F54" t="s">
        <v>1813</v>
      </c>
      <c r="G54">
        <v>53</v>
      </c>
      <c r="H54">
        <v>100</v>
      </c>
      <c r="K54" t="str">
        <f t="shared" si="0"/>
        <v>生命</v>
      </c>
      <c r="L54" t="str">
        <f t="shared" si="1"/>
        <v>生命</v>
      </c>
      <c r="M54" t="str">
        <f t="shared" si="2"/>
        <v>拥有小舞，生命+10%</v>
      </c>
    </row>
    <row r="55" spans="1:13">
      <c r="A55">
        <v>200301</v>
      </c>
      <c r="B55">
        <v>2003</v>
      </c>
      <c r="C55">
        <v>1</v>
      </c>
      <c r="D55" t="s">
        <v>1814</v>
      </c>
      <c r="E55" s="8" t="s">
        <v>1815</v>
      </c>
      <c r="F55" t="s">
        <v>1816</v>
      </c>
      <c r="G55">
        <v>51</v>
      </c>
      <c r="H55">
        <v>100</v>
      </c>
      <c r="K55" t="str">
        <f t="shared" si="0"/>
        <v>攻击</v>
      </c>
      <c r="L55" t="str">
        <f t="shared" si="1"/>
        <v>生命</v>
      </c>
      <c r="M55" t="str">
        <f t="shared" si="2"/>
        <v>拥有小舞，攻击+10%</v>
      </c>
    </row>
    <row r="56" spans="1:13">
      <c r="A56">
        <v>200302</v>
      </c>
      <c r="B56">
        <v>2003</v>
      </c>
      <c r="C56">
        <v>2</v>
      </c>
      <c r="D56" t="s">
        <v>1817</v>
      </c>
      <c r="E56" s="8" t="s">
        <v>1818</v>
      </c>
      <c r="F56" t="s">
        <v>1819</v>
      </c>
      <c r="G56">
        <v>52</v>
      </c>
      <c r="H56">
        <v>100</v>
      </c>
      <c r="K56" t="str">
        <f t="shared" si="0"/>
        <v>防御</v>
      </c>
      <c r="L56" t="str">
        <f t="shared" si="1"/>
        <v>生命</v>
      </c>
      <c r="M56" t="str">
        <f t="shared" si="2"/>
        <v>拥有小舞，防御+10%</v>
      </c>
    </row>
    <row r="57" spans="1:13">
      <c r="A57">
        <v>200303</v>
      </c>
      <c r="B57">
        <v>2003</v>
      </c>
      <c r="C57">
        <v>3</v>
      </c>
      <c r="D57" t="s">
        <v>1820</v>
      </c>
      <c r="E57" s="8" t="s">
        <v>1716</v>
      </c>
      <c r="F57" t="s">
        <v>1791</v>
      </c>
      <c r="G57">
        <v>53</v>
      </c>
      <c r="H57">
        <v>100</v>
      </c>
      <c r="K57" t="str">
        <f t="shared" si="0"/>
        <v>生命</v>
      </c>
      <c r="L57" t="str">
        <f t="shared" si="1"/>
        <v>生命</v>
      </c>
      <c r="M57" t="str">
        <f t="shared" si="2"/>
        <v>拥有小舞，生命+10%</v>
      </c>
    </row>
    <row r="58" spans="1:13">
      <c r="A58">
        <v>200401</v>
      </c>
      <c r="B58">
        <v>2004</v>
      </c>
      <c r="C58">
        <v>1</v>
      </c>
      <c r="D58" t="s">
        <v>1821</v>
      </c>
      <c r="E58" s="8" t="s">
        <v>1725</v>
      </c>
      <c r="F58" t="s">
        <v>1726</v>
      </c>
      <c r="G58">
        <v>51</v>
      </c>
      <c r="H58">
        <v>100</v>
      </c>
      <c r="K58" t="str">
        <f t="shared" si="0"/>
        <v>攻击</v>
      </c>
      <c r="L58" t="str">
        <f t="shared" si="1"/>
        <v>生命</v>
      </c>
      <c r="M58" t="str">
        <f t="shared" si="2"/>
        <v>拥有小舞，攻击+10%</v>
      </c>
    </row>
    <row r="59" spans="1:13">
      <c r="A59">
        <v>200402</v>
      </c>
      <c r="B59">
        <v>2004</v>
      </c>
      <c r="C59">
        <v>2</v>
      </c>
      <c r="D59" t="s">
        <v>1822</v>
      </c>
      <c r="E59" s="8" t="s">
        <v>1716</v>
      </c>
      <c r="F59" t="s">
        <v>1758</v>
      </c>
      <c r="G59">
        <v>52</v>
      </c>
      <c r="H59">
        <v>100</v>
      </c>
      <c r="K59" t="str">
        <f t="shared" si="0"/>
        <v>防御</v>
      </c>
      <c r="L59" t="str">
        <f t="shared" si="1"/>
        <v>生命</v>
      </c>
      <c r="M59" t="str">
        <f t="shared" si="2"/>
        <v>拥有小舞，防御+10%</v>
      </c>
    </row>
    <row r="60" spans="1:13">
      <c r="A60">
        <v>200403</v>
      </c>
      <c r="B60">
        <v>2004</v>
      </c>
      <c r="C60">
        <v>3</v>
      </c>
      <c r="D60" t="s">
        <v>1823</v>
      </c>
      <c r="E60" s="8" t="s">
        <v>1771</v>
      </c>
      <c r="F60" t="s">
        <v>1772</v>
      </c>
      <c r="G60">
        <v>53</v>
      </c>
      <c r="H60">
        <v>100</v>
      </c>
      <c r="K60" t="str">
        <f t="shared" si="0"/>
        <v>生命</v>
      </c>
      <c r="L60" t="str">
        <f t="shared" si="1"/>
        <v>生命</v>
      </c>
      <c r="M60" t="str">
        <f t="shared" si="2"/>
        <v>拥有小舞，生命+10%</v>
      </c>
    </row>
    <row r="61" spans="1:13">
      <c r="A61">
        <v>200501</v>
      </c>
      <c r="B61">
        <v>2005</v>
      </c>
      <c r="C61">
        <v>1</v>
      </c>
      <c r="D61" t="s">
        <v>1824</v>
      </c>
      <c r="E61" s="8" t="s">
        <v>1793</v>
      </c>
      <c r="F61" t="s">
        <v>1794</v>
      </c>
      <c r="G61">
        <v>51</v>
      </c>
      <c r="H61">
        <v>100</v>
      </c>
      <c r="K61" t="str">
        <f t="shared" si="0"/>
        <v>攻击</v>
      </c>
      <c r="L61" t="str">
        <f t="shared" si="1"/>
        <v>生命</v>
      </c>
      <c r="M61" t="str">
        <f t="shared" si="2"/>
        <v>拥有小舞，攻击+10%</v>
      </c>
    </row>
    <row r="62" spans="1:13">
      <c r="A62">
        <v>200502</v>
      </c>
      <c r="B62">
        <v>2005</v>
      </c>
      <c r="C62">
        <v>2</v>
      </c>
      <c r="D62" t="s">
        <v>1825</v>
      </c>
      <c r="E62" s="8" t="s">
        <v>1799</v>
      </c>
      <c r="F62" t="s">
        <v>1826</v>
      </c>
      <c r="G62">
        <v>52</v>
      </c>
      <c r="H62">
        <v>100</v>
      </c>
      <c r="K62" t="str">
        <f t="shared" si="0"/>
        <v>防御</v>
      </c>
      <c r="L62" t="str">
        <f t="shared" si="1"/>
        <v>生命</v>
      </c>
      <c r="M62" t="str">
        <f t="shared" si="2"/>
        <v>拥有小舞，防御+10%</v>
      </c>
    </row>
    <row r="63" spans="1:13">
      <c r="A63">
        <v>200503</v>
      </c>
      <c r="B63">
        <v>2005</v>
      </c>
      <c r="C63">
        <v>3</v>
      </c>
      <c r="D63" t="s">
        <v>1827</v>
      </c>
      <c r="E63" s="8">
        <v>2008</v>
      </c>
      <c r="F63" t="s">
        <v>1828</v>
      </c>
      <c r="G63">
        <v>53</v>
      </c>
      <c r="H63">
        <v>100</v>
      </c>
      <c r="K63" t="str">
        <f t="shared" si="0"/>
        <v>生命</v>
      </c>
      <c r="L63" t="str">
        <f t="shared" si="1"/>
        <v>生命</v>
      </c>
      <c r="M63" t="str">
        <f t="shared" si="2"/>
        <v>拥有小舞，生命+10%</v>
      </c>
    </row>
    <row r="64" spans="1:13">
      <c r="A64">
        <v>200601</v>
      </c>
      <c r="B64">
        <v>2006</v>
      </c>
      <c r="C64">
        <v>1</v>
      </c>
      <c r="D64" t="s">
        <v>1824</v>
      </c>
      <c r="E64" s="8" t="s">
        <v>1793</v>
      </c>
      <c r="F64" t="s">
        <v>1794</v>
      </c>
      <c r="G64">
        <v>51</v>
      </c>
      <c r="H64">
        <v>100</v>
      </c>
      <c r="K64" t="str">
        <f t="shared" si="0"/>
        <v>攻击</v>
      </c>
      <c r="L64" t="str">
        <f t="shared" si="1"/>
        <v>生命</v>
      </c>
      <c r="M64" t="str">
        <f t="shared" si="2"/>
        <v>拥有小舞，攻击+10%</v>
      </c>
    </row>
    <row r="65" spans="1:13">
      <c r="A65">
        <v>200602</v>
      </c>
      <c r="B65">
        <v>2006</v>
      </c>
      <c r="C65">
        <v>2</v>
      </c>
      <c r="D65" t="s">
        <v>1829</v>
      </c>
      <c r="E65" s="8" t="s">
        <v>1830</v>
      </c>
      <c r="F65" t="s">
        <v>1831</v>
      </c>
      <c r="G65">
        <v>52</v>
      </c>
      <c r="H65">
        <v>100</v>
      </c>
      <c r="K65" t="str">
        <f t="shared" si="0"/>
        <v>防御</v>
      </c>
      <c r="L65" t="str">
        <f t="shared" si="1"/>
        <v>生命</v>
      </c>
      <c r="M65" t="str">
        <f t="shared" si="2"/>
        <v>拥有小舞，防御+10%</v>
      </c>
    </row>
    <row r="66" spans="1:13">
      <c r="A66">
        <v>200603</v>
      </c>
      <c r="B66">
        <v>2006</v>
      </c>
      <c r="C66">
        <v>3</v>
      </c>
      <c r="D66" t="s">
        <v>1832</v>
      </c>
      <c r="E66" s="8" t="s">
        <v>1722</v>
      </c>
      <c r="F66" t="s">
        <v>1723</v>
      </c>
      <c r="G66">
        <v>53</v>
      </c>
      <c r="H66">
        <v>100</v>
      </c>
      <c r="K66" t="str">
        <f t="shared" si="0"/>
        <v>生命</v>
      </c>
      <c r="L66" t="str">
        <f t="shared" si="1"/>
        <v>生命</v>
      </c>
      <c r="M66" t="str">
        <f t="shared" si="2"/>
        <v>拥有小舞，生命+10%</v>
      </c>
    </row>
    <row r="67" spans="1:13">
      <c r="A67">
        <v>200701</v>
      </c>
      <c r="B67">
        <v>2007</v>
      </c>
      <c r="C67">
        <v>1</v>
      </c>
      <c r="D67" t="s">
        <v>1824</v>
      </c>
      <c r="E67" s="8" t="s">
        <v>1793</v>
      </c>
      <c r="F67" t="s">
        <v>1794</v>
      </c>
      <c r="G67">
        <v>51</v>
      </c>
      <c r="H67">
        <v>100</v>
      </c>
      <c r="K67" t="str">
        <f t="shared" si="0"/>
        <v>攻击</v>
      </c>
      <c r="L67" t="str">
        <f t="shared" si="1"/>
        <v>生命</v>
      </c>
      <c r="M67" t="str">
        <f t="shared" si="2"/>
        <v>拥有小舞，攻击+10%</v>
      </c>
    </row>
    <row r="68" spans="1:13">
      <c r="A68">
        <v>200702</v>
      </c>
      <c r="B68">
        <v>2007</v>
      </c>
      <c r="C68">
        <v>2</v>
      </c>
      <c r="D68" t="s">
        <v>1833</v>
      </c>
      <c r="E68" s="8" t="s">
        <v>1834</v>
      </c>
      <c r="F68" t="s">
        <v>1835</v>
      </c>
      <c r="G68">
        <v>52</v>
      </c>
      <c r="H68">
        <v>100</v>
      </c>
      <c r="K68" t="str">
        <f t="shared" si="0"/>
        <v>防御</v>
      </c>
      <c r="L68" t="str">
        <f t="shared" si="1"/>
        <v>生命</v>
      </c>
      <c r="M68" t="str">
        <f t="shared" si="2"/>
        <v>拥有小舞，防御+10%</v>
      </c>
    </row>
    <row r="69" spans="1:13">
      <c r="A69">
        <v>200703</v>
      </c>
      <c r="B69">
        <v>2007</v>
      </c>
      <c r="C69">
        <v>3</v>
      </c>
      <c r="D69" t="s">
        <v>1836</v>
      </c>
      <c r="E69" s="8" t="s">
        <v>1837</v>
      </c>
      <c r="F69" t="s">
        <v>1838</v>
      </c>
      <c r="G69">
        <v>53</v>
      </c>
      <c r="H69">
        <v>100</v>
      </c>
      <c r="K69" t="str">
        <f t="shared" si="0"/>
        <v>生命</v>
      </c>
      <c r="L69" t="str">
        <f t="shared" si="1"/>
        <v>生命</v>
      </c>
      <c r="M69" t="str">
        <f t="shared" si="2"/>
        <v>拥有小舞，生命+10%</v>
      </c>
    </row>
    <row r="70" spans="1:13">
      <c r="A70">
        <v>200801</v>
      </c>
      <c r="B70">
        <v>2008</v>
      </c>
      <c r="C70">
        <v>1</v>
      </c>
      <c r="D70" t="s">
        <v>1824</v>
      </c>
      <c r="E70" s="8" t="s">
        <v>1793</v>
      </c>
      <c r="F70" t="s">
        <v>1794</v>
      </c>
      <c r="G70">
        <v>51</v>
      </c>
      <c r="H70">
        <v>100</v>
      </c>
      <c r="K70" t="str">
        <f t="shared" si="0"/>
        <v>攻击</v>
      </c>
      <c r="L70" t="str">
        <f t="shared" si="1"/>
        <v>生命</v>
      </c>
      <c r="M70" t="str">
        <f t="shared" si="2"/>
        <v>拥有小舞，攻击+10%</v>
      </c>
    </row>
    <row r="71" spans="1:13">
      <c r="A71">
        <v>200802</v>
      </c>
      <c r="B71">
        <v>2008</v>
      </c>
      <c r="C71">
        <v>2</v>
      </c>
      <c r="D71" t="s">
        <v>1721</v>
      </c>
      <c r="E71" s="8" t="s">
        <v>1740</v>
      </c>
      <c r="F71" t="s">
        <v>1839</v>
      </c>
      <c r="G71">
        <v>52</v>
      </c>
      <c r="H71">
        <v>100</v>
      </c>
      <c r="K71" t="str">
        <f t="shared" si="0"/>
        <v>防御</v>
      </c>
      <c r="L71" t="str">
        <f t="shared" si="1"/>
        <v>生命</v>
      </c>
      <c r="M71" t="str">
        <f t="shared" si="2"/>
        <v>拥有小舞，防御+10%</v>
      </c>
    </row>
    <row r="72" spans="1:13">
      <c r="A72">
        <v>200803</v>
      </c>
      <c r="B72">
        <v>2008</v>
      </c>
      <c r="C72">
        <v>3</v>
      </c>
      <c r="D72" t="s">
        <v>1840</v>
      </c>
      <c r="E72" s="8" t="s">
        <v>1841</v>
      </c>
      <c r="F72" t="s">
        <v>1842</v>
      </c>
      <c r="G72">
        <v>53</v>
      </c>
      <c r="H72">
        <v>100</v>
      </c>
      <c r="K72" t="str">
        <f t="shared" si="0"/>
        <v>生命</v>
      </c>
      <c r="L72" t="str">
        <f t="shared" si="1"/>
        <v>生命</v>
      </c>
      <c r="M72" t="str">
        <f t="shared" si="2"/>
        <v>拥有小舞，生命+10%</v>
      </c>
    </row>
    <row r="73" spans="1:13">
      <c r="A73">
        <v>200901</v>
      </c>
      <c r="B73">
        <v>2009</v>
      </c>
      <c r="C73">
        <v>1</v>
      </c>
      <c r="D73" t="s">
        <v>1843</v>
      </c>
      <c r="E73" s="8" t="s">
        <v>1747</v>
      </c>
      <c r="F73" t="s">
        <v>1756</v>
      </c>
      <c r="G73">
        <v>51</v>
      </c>
      <c r="H73">
        <v>100</v>
      </c>
      <c r="K73" t="str">
        <f t="shared" si="0"/>
        <v>攻击</v>
      </c>
      <c r="L73" t="str">
        <f t="shared" si="1"/>
        <v>生命</v>
      </c>
      <c r="M73" t="str">
        <f t="shared" si="2"/>
        <v>拥有小舞，攻击+10%</v>
      </c>
    </row>
    <row r="74" spans="1:13">
      <c r="A74">
        <v>200902</v>
      </c>
      <c r="B74">
        <v>2009</v>
      </c>
      <c r="C74">
        <v>2</v>
      </c>
      <c r="D74" t="s">
        <v>1844</v>
      </c>
      <c r="E74" s="8" t="s">
        <v>1716</v>
      </c>
      <c r="F74" t="s">
        <v>1758</v>
      </c>
      <c r="G74">
        <v>52</v>
      </c>
      <c r="H74">
        <v>100</v>
      </c>
      <c r="K74" t="str">
        <f t="shared" si="0"/>
        <v>防御</v>
      </c>
      <c r="L74" t="str">
        <f t="shared" si="1"/>
        <v>生命</v>
      </c>
      <c r="M74" t="str">
        <f t="shared" si="2"/>
        <v>拥有小舞，防御+10%</v>
      </c>
    </row>
    <row r="75" spans="1:13">
      <c r="A75">
        <v>200903</v>
      </c>
      <c r="B75">
        <v>2009</v>
      </c>
      <c r="C75">
        <v>3</v>
      </c>
      <c r="D75" t="s">
        <v>1833</v>
      </c>
      <c r="E75" s="8" t="s">
        <v>1845</v>
      </c>
      <c r="F75" t="s">
        <v>1846</v>
      </c>
      <c r="G75">
        <v>53</v>
      </c>
      <c r="H75">
        <v>100</v>
      </c>
      <c r="K75" t="str">
        <f t="shared" si="0"/>
        <v>生命</v>
      </c>
      <c r="L75" t="str">
        <f t="shared" si="1"/>
        <v>生命</v>
      </c>
      <c r="M75" t="str">
        <f t="shared" si="2"/>
        <v>拥有小舞，生命+10%</v>
      </c>
    </row>
    <row r="76" spans="1:13">
      <c r="A76">
        <v>201001</v>
      </c>
      <c r="B76">
        <v>2010</v>
      </c>
      <c r="C76">
        <v>1</v>
      </c>
      <c r="D76" t="s">
        <v>1847</v>
      </c>
      <c r="E76" s="8" t="s">
        <v>1716</v>
      </c>
      <c r="F76" t="s">
        <v>1717</v>
      </c>
      <c r="G76">
        <v>51</v>
      </c>
      <c r="H76">
        <v>100</v>
      </c>
      <c r="K76" t="str">
        <f t="shared" si="0"/>
        <v>攻击</v>
      </c>
      <c r="L76" t="str">
        <f t="shared" si="1"/>
        <v>生命</v>
      </c>
      <c r="M76" t="str">
        <f t="shared" si="2"/>
        <v>拥有小舞，攻击+10%</v>
      </c>
    </row>
    <row r="77" spans="1:13">
      <c r="A77">
        <v>201002</v>
      </c>
      <c r="B77">
        <v>2010</v>
      </c>
      <c r="C77">
        <v>2</v>
      </c>
      <c r="D77" t="s">
        <v>1848</v>
      </c>
      <c r="E77" s="8" t="s">
        <v>1849</v>
      </c>
      <c r="F77" t="s">
        <v>1850</v>
      </c>
      <c r="G77">
        <v>52</v>
      </c>
      <c r="H77">
        <v>100</v>
      </c>
      <c r="K77" t="str">
        <f t="shared" si="0"/>
        <v>防御</v>
      </c>
      <c r="L77" t="str">
        <f t="shared" si="1"/>
        <v>生命</v>
      </c>
      <c r="M77" t="str">
        <f t="shared" si="2"/>
        <v>拥有小舞，防御+10%</v>
      </c>
    </row>
    <row r="78" spans="1:13">
      <c r="A78">
        <v>201003</v>
      </c>
      <c r="B78">
        <v>2010</v>
      </c>
      <c r="C78">
        <v>3</v>
      </c>
      <c r="D78" t="s">
        <v>1851</v>
      </c>
      <c r="E78" s="8" t="s">
        <v>1852</v>
      </c>
      <c r="F78" t="s">
        <v>1853</v>
      </c>
      <c r="G78">
        <v>53</v>
      </c>
      <c r="H78">
        <v>100</v>
      </c>
      <c r="K78" t="str">
        <f t="shared" ref="K78:K135" si="9">IF(G78=51,"攻击",IF(G78=52,"防御","生命"))</f>
        <v>生命</v>
      </c>
      <c r="L78" t="str">
        <f t="shared" ref="L78:L95" si="10">IF(I78=51,"攻击",IF(I78=52,"防御","生命"))</f>
        <v>生命</v>
      </c>
      <c r="M78" t="str">
        <f t="shared" ref="M78:M135" si="11">"拥有小舞，"&amp;K78&amp;"+"&amp;H78/10&amp;"%"&amp;IF(J78&gt;0,"，"&amp;L78&amp;"+"&amp;J78/10&amp;"%","")</f>
        <v>拥有小舞，生命+10%</v>
      </c>
    </row>
    <row r="79" spans="1:13">
      <c r="A79">
        <v>201201</v>
      </c>
      <c r="B79">
        <v>2012</v>
      </c>
      <c r="C79">
        <v>1</v>
      </c>
      <c r="D79" t="s">
        <v>1847</v>
      </c>
      <c r="E79" s="8" t="s">
        <v>1719</v>
      </c>
      <c r="F79" t="s">
        <v>1768</v>
      </c>
      <c r="G79">
        <v>51</v>
      </c>
      <c r="H79">
        <v>100</v>
      </c>
      <c r="K79" t="str">
        <f t="shared" si="9"/>
        <v>攻击</v>
      </c>
      <c r="L79" t="str">
        <f t="shared" si="10"/>
        <v>生命</v>
      </c>
      <c r="M79" t="str">
        <f t="shared" si="11"/>
        <v>拥有小舞，攻击+10%</v>
      </c>
    </row>
    <row r="80" spans="1:13">
      <c r="A80">
        <v>201202</v>
      </c>
      <c r="B80">
        <v>2012</v>
      </c>
      <c r="C80">
        <v>2</v>
      </c>
      <c r="D80" t="s">
        <v>1854</v>
      </c>
      <c r="E80" s="8" t="s">
        <v>1771</v>
      </c>
      <c r="F80" t="s">
        <v>1805</v>
      </c>
      <c r="G80">
        <v>52</v>
      </c>
      <c r="H80">
        <v>100</v>
      </c>
      <c r="K80" t="str">
        <f t="shared" si="9"/>
        <v>防御</v>
      </c>
      <c r="L80" t="str">
        <f t="shared" si="10"/>
        <v>生命</v>
      </c>
      <c r="M80" t="str">
        <f t="shared" si="11"/>
        <v>拥有小舞，防御+10%</v>
      </c>
    </row>
    <row r="81" spans="1:13">
      <c r="A81">
        <v>201203</v>
      </c>
      <c r="B81">
        <v>2012</v>
      </c>
      <c r="C81">
        <v>3</v>
      </c>
      <c r="D81" t="s">
        <v>1855</v>
      </c>
      <c r="E81" s="8" t="s">
        <v>1841</v>
      </c>
      <c r="F81" t="s">
        <v>1842</v>
      </c>
      <c r="G81">
        <v>53</v>
      </c>
      <c r="H81">
        <v>100</v>
      </c>
      <c r="K81" t="str">
        <f t="shared" si="9"/>
        <v>生命</v>
      </c>
      <c r="L81" t="str">
        <f t="shared" si="10"/>
        <v>生命</v>
      </c>
      <c r="M81" t="str">
        <f t="shared" si="11"/>
        <v>拥有小舞，生命+10%</v>
      </c>
    </row>
    <row r="82" spans="1:13">
      <c r="A82">
        <v>201301</v>
      </c>
      <c r="B82">
        <v>2013</v>
      </c>
      <c r="C82">
        <v>1</v>
      </c>
      <c r="D82" t="s">
        <v>1856</v>
      </c>
      <c r="E82" s="8" t="s">
        <v>1716</v>
      </c>
      <c r="F82" t="s">
        <v>1717</v>
      </c>
      <c r="G82">
        <v>51</v>
      </c>
      <c r="H82">
        <v>100</v>
      </c>
      <c r="K82" t="str">
        <f t="shared" si="9"/>
        <v>攻击</v>
      </c>
      <c r="L82" t="str">
        <f t="shared" si="10"/>
        <v>生命</v>
      </c>
      <c r="M82" t="str">
        <f t="shared" si="11"/>
        <v>拥有小舞，攻击+10%</v>
      </c>
    </row>
    <row r="83" spans="1:13">
      <c r="A83">
        <v>201302</v>
      </c>
      <c r="B83">
        <v>2013</v>
      </c>
      <c r="C83">
        <v>2</v>
      </c>
      <c r="D83" t="s">
        <v>1857</v>
      </c>
      <c r="E83" s="8" t="s">
        <v>1849</v>
      </c>
      <c r="F83" t="s">
        <v>1850</v>
      </c>
      <c r="G83">
        <v>52</v>
      </c>
      <c r="H83">
        <v>100</v>
      </c>
      <c r="K83" t="str">
        <f t="shared" si="9"/>
        <v>防御</v>
      </c>
      <c r="L83" t="str">
        <f t="shared" si="10"/>
        <v>生命</v>
      </c>
      <c r="M83" t="str">
        <f t="shared" si="11"/>
        <v>拥有小舞，防御+10%</v>
      </c>
    </row>
    <row r="84" spans="1:13">
      <c r="A84">
        <v>201303</v>
      </c>
      <c r="B84">
        <v>2013</v>
      </c>
      <c r="C84">
        <v>3</v>
      </c>
      <c r="D84" t="s">
        <v>1858</v>
      </c>
      <c r="E84" s="8" t="s">
        <v>1725</v>
      </c>
      <c r="F84" t="s">
        <v>1859</v>
      </c>
      <c r="G84">
        <v>53</v>
      </c>
      <c r="H84">
        <v>100</v>
      </c>
      <c r="K84" t="str">
        <f t="shared" si="9"/>
        <v>生命</v>
      </c>
      <c r="L84" t="str">
        <f t="shared" si="10"/>
        <v>生命</v>
      </c>
      <c r="M84" t="str">
        <f t="shared" si="11"/>
        <v>拥有小舞，生命+10%</v>
      </c>
    </row>
    <row r="85" spans="1:13">
      <c r="A85">
        <v>201401</v>
      </c>
      <c r="B85">
        <v>2014</v>
      </c>
      <c r="C85">
        <v>1</v>
      </c>
      <c r="D85" t="s">
        <v>1860</v>
      </c>
      <c r="E85" s="8" t="s">
        <v>1802</v>
      </c>
      <c r="F85" t="s">
        <v>1803</v>
      </c>
      <c r="G85">
        <v>51</v>
      </c>
      <c r="H85">
        <v>100</v>
      </c>
      <c r="K85" t="str">
        <f t="shared" si="9"/>
        <v>攻击</v>
      </c>
      <c r="L85" t="str">
        <f t="shared" si="10"/>
        <v>生命</v>
      </c>
      <c r="M85" t="str">
        <f t="shared" si="11"/>
        <v>拥有小舞，攻击+10%</v>
      </c>
    </row>
    <row r="86" spans="1:13">
      <c r="A86">
        <v>201402</v>
      </c>
      <c r="B86">
        <v>2014</v>
      </c>
      <c r="C86">
        <v>2</v>
      </c>
      <c r="D86" t="s">
        <v>1861</v>
      </c>
      <c r="E86" s="8" t="s">
        <v>1862</v>
      </c>
      <c r="F86" t="s">
        <v>1863</v>
      </c>
      <c r="G86">
        <v>52</v>
      </c>
      <c r="H86">
        <v>100</v>
      </c>
      <c r="K86" t="str">
        <f t="shared" si="9"/>
        <v>防御</v>
      </c>
      <c r="L86" t="str">
        <f t="shared" si="10"/>
        <v>生命</v>
      </c>
      <c r="M86" t="str">
        <f t="shared" si="11"/>
        <v>拥有小舞，防御+10%</v>
      </c>
    </row>
    <row r="87" spans="1:13">
      <c r="A87">
        <v>201403</v>
      </c>
      <c r="B87">
        <v>2014</v>
      </c>
      <c r="C87">
        <v>3</v>
      </c>
      <c r="D87" t="s">
        <v>1864</v>
      </c>
      <c r="E87" s="8" t="s">
        <v>1716</v>
      </c>
      <c r="F87" t="s">
        <v>1791</v>
      </c>
      <c r="G87">
        <v>53</v>
      </c>
      <c r="H87">
        <v>100</v>
      </c>
      <c r="K87" t="str">
        <f t="shared" si="9"/>
        <v>生命</v>
      </c>
      <c r="L87" t="str">
        <f t="shared" si="10"/>
        <v>生命</v>
      </c>
      <c r="M87" t="str">
        <f t="shared" si="11"/>
        <v>拥有小舞，生命+10%</v>
      </c>
    </row>
    <row r="88" spans="1:13">
      <c r="A88">
        <v>201501</v>
      </c>
      <c r="B88">
        <v>2015</v>
      </c>
      <c r="C88">
        <v>1</v>
      </c>
      <c r="D88" t="s">
        <v>1865</v>
      </c>
      <c r="E88" s="8" t="s">
        <v>1852</v>
      </c>
      <c r="F88" t="s">
        <v>1866</v>
      </c>
      <c r="G88">
        <v>51</v>
      </c>
      <c r="H88">
        <v>100</v>
      </c>
      <c r="K88" t="str">
        <f t="shared" si="9"/>
        <v>攻击</v>
      </c>
      <c r="L88" t="str">
        <f t="shared" si="10"/>
        <v>生命</v>
      </c>
      <c r="M88" t="str">
        <f t="shared" si="11"/>
        <v>拥有小舞，攻击+10%</v>
      </c>
    </row>
    <row r="89" spans="1:13">
      <c r="A89">
        <v>201502</v>
      </c>
      <c r="B89">
        <v>2015</v>
      </c>
      <c r="C89">
        <v>2</v>
      </c>
      <c r="D89" t="s">
        <v>1861</v>
      </c>
      <c r="E89" s="8" t="s">
        <v>1867</v>
      </c>
      <c r="F89" t="s">
        <v>1868</v>
      </c>
      <c r="G89">
        <v>52</v>
      </c>
      <c r="H89">
        <v>100</v>
      </c>
      <c r="K89" t="str">
        <f t="shared" si="9"/>
        <v>防御</v>
      </c>
      <c r="L89" t="str">
        <f t="shared" si="10"/>
        <v>生命</v>
      </c>
      <c r="M89" t="str">
        <f t="shared" si="11"/>
        <v>拥有小舞，防御+10%</v>
      </c>
    </row>
    <row r="90" spans="1:13">
      <c r="A90">
        <v>201503</v>
      </c>
      <c r="B90">
        <v>2015</v>
      </c>
      <c r="C90">
        <v>3</v>
      </c>
      <c r="D90" t="s">
        <v>1864</v>
      </c>
      <c r="E90" s="8" t="s">
        <v>1716</v>
      </c>
      <c r="F90" t="s">
        <v>1791</v>
      </c>
      <c r="G90">
        <v>53</v>
      </c>
      <c r="H90">
        <v>100</v>
      </c>
      <c r="K90" t="str">
        <f t="shared" si="9"/>
        <v>生命</v>
      </c>
      <c r="L90" t="str">
        <f t="shared" si="10"/>
        <v>生命</v>
      </c>
      <c r="M90" t="str">
        <f t="shared" si="11"/>
        <v>拥有小舞，生命+10%</v>
      </c>
    </row>
    <row r="91" spans="1:13">
      <c r="A91">
        <v>201601</v>
      </c>
      <c r="B91">
        <v>2016</v>
      </c>
      <c r="C91">
        <v>1</v>
      </c>
      <c r="D91" t="s">
        <v>1814</v>
      </c>
      <c r="E91" s="8" t="s">
        <v>1869</v>
      </c>
      <c r="F91" t="s">
        <v>1870</v>
      </c>
      <c r="G91">
        <v>51</v>
      </c>
      <c r="H91">
        <v>100</v>
      </c>
      <c r="K91" t="str">
        <f t="shared" si="9"/>
        <v>攻击</v>
      </c>
      <c r="L91" t="str">
        <f t="shared" si="10"/>
        <v>生命</v>
      </c>
      <c r="M91" t="str">
        <f t="shared" si="11"/>
        <v>拥有小舞，攻击+10%</v>
      </c>
    </row>
    <row r="92" spans="1:13">
      <c r="A92">
        <v>201602</v>
      </c>
      <c r="B92">
        <v>2016</v>
      </c>
      <c r="C92">
        <v>2</v>
      </c>
      <c r="D92" t="s">
        <v>1871</v>
      </c>
      <c r="E92" s="8" t="s">
        <v>1818</v>
      </c>
      <c r="F92" t="s">
        <v>1819</v>
      </c>
      <c r="G92">
        <v>52</v>
      </c>
      <c r="H92">
        <v>100</v>
      </c>
      <c r="K92" t="str">
        <f t="shared" si="9"/>
        <v>防御</v>
      </c>
      <c r="L92" t="str">
        <f t="shared" si="10"/>
        <v>生命</v>
      </c>
      <c r="M92" t="str">
        <f t="shared" si="11"/>
        <v>拥有小舞，防御+10%</v>
      </c>
    </row>
    <row r="93" spans="1:13">
      <c r="A93">
        <v>201603</v>
      </c>
      <c r="B93">
        <v>2016</v>
      </c>
      <c r="C93">
        <v>3</v>
      </c>
      <c r="D93" t="s">
        <v>1872</v>
      </c>
      <c r="E93" s="8" t="s">
        <v>1716</v>
      </c>
      <c r="F93" t="s">
        <v>1791</v>
      </c>
      <c r="G93">
        <v>53</v>
      </c>
      <c r="H93">
        <v>100</v>
      </c>
      <c r="K93" t="str">
        <f t="shared" si="9"/>
        <v>生命</v>
      </c>
      <c r="L93" t="str">
        <f t="shared" si="10"/>
        <v>生命</v>
      </c>
      <c r="M93" t="str">
        <f t="shared" si="11"/>
        <v>拥有小舞，生命+10%</v>
      </c>
    </row>
    <row r="94" spans="1:13">
      <c r="A94">
        <v>201701</v>
      </c>
      <c r="B94">
        <v>2017</v>
      </c>
      <c r="C94">
        <v>1</v>
      </c>
      <c r="D94" t="s">
        <v>1814</v>
      </c>
      <c r="E94" s="8" t="s">
        <v>1869</v>
      </c>
      <c r="F94" t="s">
        <v>1870</v>
      </c>
      <c r="G94">
        <v>51</v>
      </c>
      <c r="H94">
        <v>100</v>
      </c>
      <c r="K94" t="str">
        <f t="shared" si="9"/>
        <v>攻击</v>
      </c>
      <c r="L94" t="str">
        <f t="shared" si="10"/>
        <v>生命</v>
      </c>
      <c r="M94" t="str">
        <f t="shared" si="11"/>
        <v>拥有小舞，攻击+10%</v>
      </c>
    </row>
    <row r="95" spans="1:13">
      <c r="A95">
        <v>201702</v>
      </c>
      <c r="B95">
        <v>2017</v>
      </c>
      <c r="C95">
        <v>2</v>
      </c>
      <c r="D95" t="s">
        <v>1871</v>
      </c>
      <c r="E95" s="8" t="s">
        <v>1815</v>
      </c>
      <c r="F95" t="s">
        <v>1873</v>
      </c>
      <c r="G95">
        <v>52</v>
      </c>
      <c r="H95">
        <v>100</v>
      </c>
      <c r="K95" t="str">
        <f t="shared" si="9"/>
        <v>防御</v>
      </c>
      <c r="L95" t="str">
        <f t="shared" si="10"/>
        <v>生命</v>
      </c>
      <c r="M95" t="str">
        <f t="shared" si="11"/>
        <v>拥有小舞，防御+10%</v>
      </c>
    </row>
    <row r="96" spans="1:13">
      <c r="A96">
        <v>201703</v>
      </c>
      <c r="B96">
        <v>2017</v>
      </c>
      <c r="C96">
        <v>3</v>
      </c>
      <c r="D96" t="s">
        <v>1872</v>
      </c>
      <c r="E96" s="8" t="s">
        <v>1716</v>
      </c>
      <c r="F96" t="s">
        <v>1791</v>
      </c>
      <c r="G96">
        <v>53</v>
      </c>
      <c r="H96">
        <v>100</v>
      </c>
      <c r="K96" t="str">
        <f t="shared" si="9"/>
        <v>生命</v>
      </c>
      <c r="L96" t="str">
        <f t="shared" ref="L96:L156" si="12">IF(I96=51,"攻击",IF(I96=52,"防御","生命"))</f>
        <v>生命</v>
      </c>
      <c r="M96" t="str">
        <f t="shared" si="11"/>
        <v>拥有小舞，生命+10%</v>
      </c>
    </row>
    <row r="97" spans="1:13">
      <c r="A97">
        <v>300101</v>
      </c>
      <c r="B97">
        <v>3001</v>
      </c>
      <c r="C97">
        <v>1</v>
      </c>
      <c r="D97" t="s">
        <v>1874</v>
      </c>
      <c r="E97" s="8" t="s">
        <v>1793</v>
      </c>
      <c r="F97" t="s">
        <v>1794</v>
      </c>
      <c r="G97">
        <v>51</v>
      </c>
      <c r="H97">
        <v>100</v>
      </c>
      <c r="K97" t="str">
        <f t="shared" si="9"/>
        <v>攻击</v>
      </c>
      <c r="L97" t="str">
        <f t="shared" si="12"/>
        <v>生命</v>
      </c>
      <c r="M97" t="str">
        <f t="shared" si="11"/>
        <v>拥有小舞，攻击+10%</v>
      </c>
    </row>
    <row r="98" spans="1:13">
      <c r="A98">
        <v>300102</v>
      </c>
      <c r="B98">
        <v>3001</v>
      </c>
      <c r="C98">
        <v>2</v>
      </c>
      <c r="D98" t="s">
        <v>1875</v>
      </c>
      <c r="E98" s="8" t="s">
        <v>1852</v>
      </c>
      <c r="F98" t="s">
        <v>1876</v>
      </c>
      <c r="G98">
        <v>52</v>
      </c>
      <c r="H98">
        <v>100</v>
      </c>
      <c r="K98" t="str">
        <f t="shared" si="9"/>
        <v>防御</v>
      </c>
      <c r="L98" t="str">
        <f t="shared" si="12"/>
        <v>生命</v>
      </c>
      <c r="M98" t="str">
        <f t="shared" si="11"/>
        <v>拥有小舞，防御+10%</v>
      </c>
    </row>
    <row r="99" spans="1:13">
      <c r="A99">
        <v>300103</v>
      </c>
      <c r="B99">
        <v>3001</v>
      </c>
      <c r="C99">
        <v>3</v>
      </c>
      <c r="D99" t="s">
        <v>1877</v>
      </c>
      <c r="E99" s="8" t="s">
        <v>1878</v>
      </c>
      <c r="F99" t="s">
        <v>1879</v>
      </c>
      <c r="G99">
        <v>53</v>
      </c>
      <c r="H99">
        <v>100</v>
      </c>
      <c r="K99" t="str">
        <f t="shared" si="9"/>
        <v>生命</v>
      </c>
      <c r="L99" t="str">
        <f t="shared" si="12"/>
        <v>生命</v>
      </c>
      <c r="M99" t="str">
        <f t="shared" si="11"/>
        <v>拥有小舞，生命+10%</v>
      </c>
    </row>
    <row r="100" spans="1:13">
      <c r="A100">
        <v>300104</v>
      </c>
      <c r="B100">
        <v>3001</v>
      </c>
      <c r="C100">
        <v>4</v>
      </c>
      <c r="D100" t="s">
        <v>1880</v>
      </c>
      <c r="E100" s="8" t="s">
        <v>1881</v>
      </c>
      <c r="F100" t="s">
        <v>1882</v>
      </c>
      <c r="G100">
        <v>13</v>
      </c>
      <c r="H100">
        <v>100</v>
      </c>
      <c r="K100" t="str">
        <f t="shared" si="9"/>
        <v>生命</v>
      </c>
      <c r="L100" t="str">
        <f t="shared" si="12"/>
        <v>生命</v>
      </c>
      <c r="M100" t="str">
        <f t="shared" si="11"/>
        <v>拥有小舞，生命+10%</v>
      </c>
    </row>
    <row r="101" spans="1:13">
      <c r="A101">
        <v>300201</v>
      </c>
      <c r="B101">
        <v>3002</v>
      </c>
      <c r="C101">
        <v>1</v>
      </c>
      <c r="D101" t="s">
        <v>1883</v>
      </c>
      <c r="E101" s="8" t="s">
        <v>1802</v>
      </c>
      <c r="F101" t="s">
        <v>1803</v>
      </c>
      <c r="G101">
        <v>51</v>
      </c>
      <c r="H101">
        <v>100</v>
      </c>
      <c r="K101" t="str">
        <f t="shared" si="9"/>
        <v>攻击</v>
      </c>
      <c r="L101" t="str">
        <f t="shared" si="12"/>
        <v>生命</v>
      </c>
      <c r="M101" t="str">
        <f t="shared" si="11"/>
        <v>拥有小舞，攻击+10%</v>
      </c>
    </row>
    <row r="102" spans="1:13">
      <c r="A102">
        <v>300202</v>
      </c>
      <c r="B102">
        <v>3002</v>
      </c>
      <c r="C102">
        <v>2</v>
      </c>
      <c r="D102" t="s">
        <v>1884</v>
      </c>
      <c r="E102" s="8" t="s">
        <v>1793</v>
      </c>
      <c r="F102" t="s">
        <v>1885</v>
      </c>
      <c r="G102">
        <v>52</v>
      </c>
      <c r="H102">
        <v>100</v>
      </c>
      <c r="K102" t="str">
        <f t="shared" si="9"/>
        <v>防御</v>
      </c>
      <c r="L102" t="str">
        <f t="shared" si="12"/>
        <v>生命</v>
      </c>
      <c r="M102" t="str">
        <f t="shared" si="11"/>
        <v>拥有小舞，防御+10%</v>
      </c>
    </row>
    <row r="103" spans="1:13">
      <c r="A103">
        <v>300203</v>
      </c>
      <c r="B103">
        <v>3002</v>
      </c>
      <c r="C103">
        <v>3</v>
      </c>
      <c r="D103" t="s">
        <v>1886</v>
      </c>
      <c r="E103" s="8" t="s">
        <v>1834</v>
      </c>
      <c r="F103" t="s">
        <v>1887</v>
      </c>
      <c r="G103">
        <v>53</v>
      </c>
      <c r="H103">
        <v>100</v>
      </c>
      <c r="K103" t="str">
        <f t="shared" si="9"/>
        <v>生命</v>
      </c>
      <c r="L103" t="str">
        <f t="shared" si="12"/>
        <v>生命</v>
      </c>
      <c r="M103" t="str">
        <f t="shared" si="11"/>
        <v>拥有小舞，生命+10%</v>
      </c>
    </row>
    <row r="104" spans="1:13">
      <c r="A104">
        <v>300204</v>
      </c>
      <c r="B104">
        <v>3002</v>
      </c>
      <c r="C104">
        <v>4</v>
      </c>
      <c r="D104" t="s">
        <v>1880</v>
      </c>
      <c r="E104" s="8" t="s">
        <v>1888</v>
      </c>
      <c r="F104" t="s">
        <v>1889</v>
      </c>
      <c r="G104">
        <v>13</v>
      </c>
      <c r="H104">
        <v>100</v>
      </c>
      <c r="K104" t="str">
        <f t="shared" si="9"/>
        <v>生命</v>
      </c>
      <c r="L104" t="str">
        <f t="shared" si="12"/>
        <v>生命</v>
      </c>
      <c r="M104" t="str">
        <f t="shared" si="11"/>
        <v>拥有小舞，生命+10%</v>
      </c>
    </row>
    <row r="105" spans="1:13">
      <c r="A105">
        <v>300301</v>
      </c>
      <c r="B105">
        <v>3003</v>
      </c>
      <c r="C105">
        <v>1</v>
      </c>
      <c r="D105" t="s">
        <v>1890</v>
      </c>
      <c r="E105" s="8" t="s">
        <v>1716</v>
      </c>
      <c r="F105" t="s">
        <v>1717</v>
      </c>
      <c r="G105">
        <v>51</v>
      </c>
      <c r="H105">
        <v>100</v>
      </c>
      <c r="K105" t="str">
        <f t="shared" si="9"/>
        <v>攻击</v>
      </c>
      <c r="L105" t="str">
        <f t="shared" si="12"/>
        <v>生命</v>
      </c>
      <c r="M105" t="str">
        <f t="shared" si="11"/>
        <v>拥有小舞，攻击+10%</v>
      </c>
    </row>
    <row r="106" spans="1:13">
      <c r="A106">
        <v>300302</v>
      </c>
      <c r="B106">
        <v>3003</v>
      </c>
      <c r="C106">
        <v>2</v>
      </c>
      <c r="D106" t="s">
        <v>1891</v>
      </c>
      <c r="E106" s="8" t="s">
        <v>1892</v>
      </c>
      <c r="F106" t="s">
        <v>1893</v>
      </c>
      <c r="G106">
        <v>52</v>
      </c>
      <c r="H106">
        <v>100</v>
      </c>
      <c r="K106" t="str">
        <f t="shared" si="9"/>
        <v>防御</v>
      </c>
      <c r="L106" t="str">
        <f t="shared" si="12"/>
        <v>生命</v>
      </c>
      <c r="M106" t="str">
        <f t="shared" si="11"/>
        <v>拥有小舞，防御+10%</v>
      </c>
    </row>
    <row r="107" spans="1:13">
      <c r="A107">
        <v>300303</v>
      </c>
      <c r="B107">
        <v>3003</v>
      </c>
      <c r="C107">
        <v>3</v>
      </c>
      <c r="D107" t="s">
        <v>1894</v>
      </c>
      <c r="E107" s="8" t="s">
        <v>1895</v>
      </c>
      <c r="F107" t="s">
        <v>1896</v>
      </c>
      <c r="G107">
        <v>53</v>
      </c>
      <c r="H107">
        <v>100</v>
      </c>
      <c r="K107" t="str">
        <f t="shared" si="9"/>
        <v>生命</v>
      </c>
      <c r="L107" t="str">
        <f t="shared" si="12"/>
        <v>生命</v>
      </c>
      <c r="M107" t="str">
        <f t="shared" si="11"/>
        <v>拥有小舞，生命+10%</v>
      </c>
    </row>
    <row r="108" spans="1:13">
      <c r="A108">
        <v>300304</v>
      </c>
      <c r="B108">
        <v>3003</v>
      </c>
      <c r="C108">
        <v>4</v>
      </c>
      <c r="D108" t="s">
        <v>1897</v>
      </c>
      <c r="E108" s="8" t="s">
        <v>1898</v>
      </c>
      <c r="F108" t="s">
        <v>1899</v>
      </c>
      <c r="G108">
        <v>12</v>
      </c>
      <c r="H108">
        <v>100</v>
      </c>
      <c r="K108" t="str">
        <f t="shared" si="9"/>
        <v>生命</v>
      </c>
      <c r="L108" t="str">
        <f t="shared" si="12"/>
        <v>生命</v>
      </c>
      <c r="M108" t="str">
        <f t="shared" si="11"/>
        <v>拥有小舞，生命+10%</v>
      </c>
    </row>
    <row r="109" spans="1:13">
      <c r="A109">
        <v>300401</v>
      </c>
      <c r="B109">
        <v>3004</v>
      </c>
      <c r="C109">
        <v>1</v>
      </c>
      <c r="D109" t="s">
        <v>1843</v>
      </c>
      <c r="E109" s="8" t="s">
        <v>1834</v>
      </c>
      <c r="F109" t="s">
        <v>1900</v>
      </c>
      <c r="G109">
        <v>51</v>
      </c>
      <c r="H109">
        <v>100</v>
      </c>
      <c r="K109" t="str">
        <f t="shared" si="9"/>
        <v>攻击</v>
      </c>
      <c r="L109" t="str">
        <f t="shared" si="12"/>
        <v>生命</v>
      </c>
      <c r="M109" t="str">
        <f t="shared" si="11"/>
        <v>拥有小舞，攻击+10%</v>
      </c>
    </row>
    <row r="110" spans="1:13">
      <c r="A110">
        <v>300402</v>
      </c>
      <c r="B110">
        <v>3004</v>
      </c>
      <c r="C110">
        <v>2</v>
      </c>
      <c r="D110" t="s">
        <v>1901</v>
      </c>
      <c r="E110" s="8" t="s">
        <v>1793</v>
      </c>
      <c r="F110" t="s">
        <v>1885</v>
      </c>
      <c r="G110">
        <v>52</v>
      </c>
      <c r="H110">
        <v>100</v>
      </c>
      <c r="K110" t="str">
        <f t="shared" si="9"/>
        <v>防御</v>
      </c>
      <c r="L110" t="str">
        <f t="shared" si="12"/>
        <v>生命</v>
      </c>
      <c r="M110" t="str">
        <f t="shared" si="11"/>
        <v>拥有小舞，防御+10%</v>
      </c>
    </row>
    <row r="111" spans="1:13">
      <c r="A111">
        <v>300403</v>
      </c>
      <c r="B111">
        <v>3004</v>
      </c>
      <c r="C111">
        <v>3</v>
      </c>
      <c r="D111" t="s">
        <v>1902</v>
      </c>
      <c r="E111" s="8" t="s">
        <v>1849</v>
      </c>
      <c r="F111" t="s">
        <v>1903</v>
      </c>
      <c r="G111">
        <v>53</v>
      </c>
      <c r="H111">
        <v>100</v>
      </c>
      <c r="K111" t="str">
        <f t="shared" si="9"/>
        <v>生命</v>
      </c>
      <c r="L111" t="str">
        <f t="shared" si="12"/>
        <v>生命</v>
      </c>
      <c r="M111" t="str">
        <f t="shared" si="11"/>
        <v>拥有小舞，生命+10%</v>
      </c>
    </row>
    <row r="112" spans="1:13">
      <c r="A112">
        <v>300404</v>
      </c>
      <c r="B112">
        <v>3004</v>
      </c>
      <c r="C112">
        <v>4</v>
      </c>
      <c r="D112" t="s">
        <v>1880</v>
      </c>
      <c r="E112" s="8" t="s">
        <v>1904</v>
      </c>
      <c r="F112" t="s">
        <v>1905</v>
      </c>
      <c r="G112">
        <v>19</v>
      </c>
      <c r="H112">
        <v>100</v>
      </c>
      <c r="K112" t="str">
        <f t="shared" si="9"/>
        <v>生命</v>
      </c>
      <c r="L112" t="str">
        <f t="shared" si="12"/>
        <v>生命</v>
      </c>
      <c r="M112" t="str">
        <f t="shared" si="11"/>
        <v>拥有小舞，生命+10%</v>
      </c>
    </row>
    <row r="113" spans="1:13">
      <c r="A113">
        <v>300501</v>
      </c>
      <c r="B113">
        <v>3005</v>
      </c>
      <c r="C113">
        <v>1</v>
      </c>
      <c r="D113" t="s">
        <v>1906</v>
      </c>
      <c r="E113" s="8" t="s">
        <v>1731</v>
      </c>
      <c r="F113" t="s">
        <v>1907</v>
      </c>
      <c r="G113">
        <v>51</v>
      </c>
      <c r="H113">
        <v>100</v>
      </c>
      <c r="K113" t="str">
        <f t="shared" si="9"/>
        <v>攻击</v>
      </c>
      <c r="L113" t="str">
        <f t="shared" si="12"/>
        <v>生命</v>
      </c>
      <c r="M113" t="str">
        <f t="shared" si="11"/>
        <v>拥有小舞，攻击+10%</v>
      </c>
    </row>
    <row r="114" spans="1:13">
      <c r="A114">
        <v>300502</v>
      </c>
      <c r="B114">
        <v>3005</v>
      </c>
      <c r="C114">
        <v>2</v>
      </c>
      <c r="D114" t="s">
        <v>1908</v>
      </c>
      <c r="E114" s="8" t="s">
        <v>1909</v>
      </c>
      <c r="F114" t="s">
        <v>1910</v>
      </c>
      <c r="G114">
        <v>52</v>
      </c>
      <c r="H114">
        <v>100</v>
      </c>
      <c r="K114" t="str">
        <f t="shared" si="9"/>
        <v>防御</v>
      </c>
      <c r="L114" t="str">
        <f t="shared" si="12"/>
        <v>生命</v>
      </c>
      <c r="M114" t="str">
        <f t="shared" si="11"/>
        <v>拥有小舞，防御+10%</v>
      </c>
    </row>
    <row r="115" spans="1:13">
      <c r="A115">
        <v>300503</v>
      </c>
      <c r="B115">
        <v>3005</v>
      </c>
      <c r="C115">
        <v>3</v>
      </c>
      <c r="D115" t="s">
        <v>1911</v>
      </c>
      <c r="E115" s="8" t="s">
        <v>1793</v>
      </c>
      <c r="F115" t="s">
        <v>1912</v>
      </c>
      <c r="G115">
        <v>53</v>
      </c>
      <c r="H115">
        <v>100</v>
      </c>
      <c r="K115" t="str">
        <f t="shared" si="9"/>
        <v>生命</v>
      </c>
      <c r="L115" t="str">
        <f t="shared" si="12"/>
        <v>生命</v>
      </c>
      <c r="M115" t="str">
        <f t="shared" si="11"/>
        <v>拥有小舞，生命+10%</v>
      </c>
    </row>
    <row r="116" spans="1:13">
      <c r="A116">
        <v>300504</v>
      </c>
      <c r="B116">
        <v>3005</v>
      </c>
      <c r="C116">
        <v>4</v>
      </c>
      <c r="D116" t="s">
        <v>1880</v>
      </c>
      <c r="E116" s="8" t="s">
        <v>1913</v>
      </c>
      <c r="F116" t="s">
        <v>1914</v>
      </c>
      <c r="G116">
        <v>19</v>
      </c>
      <c r="H116">
        <v>100</v>
      </c>
      <c r="K116" t="str">
        <f t="shared" si="9"/>
        <v>生命</v>
      </c>
      <c r="L116" t="str">
        <f t="shared" si="12"/>
        <v>生命</v>
      </c>
      <c r="M116" t="str">
        <f t="shared" si="11"/>
        <v>拥有小舞，生命+10%</v>
      </c>
    </row>
    <row r="117" spans="1:13">
      <c r="A117">
        <v>300601</v>
      </c>
      <c r="B117">
        <v>3006</v>
      </c>
      <c r="C117">
        <v>1</v>
      </c>
      <c r="D117" t="s">
        <v>1906</v>
      </c>
      <c r="E117" s="8" t="s">
        <v>1915</v>
      </c>
      <c r="F117" t="s">
        <v>1916</v>
      </c>
      <c r="G117">
        <v>51</v>
      </c>
      <c r="H117">
        <v>100</v>
      </c>
      <c r="K117" t="str">
        <f t="shared" si="9"/>
        <v>攻击</v>
      </c>
      <c r="L117" t="str">
        <f t="shared" si="12"/>
        <v>生命</v>
      </c>
      <c r="M117" t="str">
        <f t="shared" si="11"/>
        <v>拥有小舞，攻击+10%</v>
      </c>
    </row>
    <row r="118" spans="1:13">
      <c r="A118">
        <v>300602</v>
      </c>
      <c r="B118">
        <v>3006</v>
      </c>
      <c r="C118">
        <v>2</v>
      </c>
      <c r="D118" t="s">
        <v>1917</v>
      </c>
      <c r="E118" s="8" t="s">
        <v>1747</v>
      </c>
      <c r="F118" t="s">
        <v>1918</v>
      </c>
      <c r="G118">
        <v>52</v>
      </c>
      <c r="H118">
        <v>100</v>
      </c>
      <c r="K118" t="str">
        <f t="shared" si="9"/>
        <v>防御</v>
      </c>
      <c r="L118" t="str">
        <f t="shared" si="12"/>
        <v>生命</v>
      </c>
      <c r="M118" t="str">
        <f t="shared" si="11"/>
        <v>拥有小舞，防御+10%</v>
      </c>
    </row>
    <row r="119" spans="1:13">
      <c r="A119">
        <v>300603</v>
      </c>
      <c r="B119">
        <v>3006</v>
      </c>
      <c r="C119">
        <v>3</v>
      </c>
      <c r="D119" t="s">
        <v>1919</v>
      </c>
      <c r="E119" s="8" t="s">
        <v>1920</v>
      </c>
      <c r="F119" t="s">
        <v>1921</v>
      </c>
      <c r="G119">
        <v>53</v>
      </c>
      <c r="H119">
        <v>100</v>
      </c>
      <c r="K119" t="str">
        <f t="shared" si="9"/>
        <v>生命</v>
      </c>
      <c r="L119" t="str">
        <f t="shared" si="12"/>
        <v>生命</v>
      </c>
      <c r="M119" t="str">
        <f t="shared" si="11"/>
        <v>拥有小舞，生命+10%</v>
      </c>
    </row>
    <row r="120" spans="1:13">
      <c r="A120">
        <v>300604</v>
      </c>
      <c r="B120">
        <v>3006</v>
      </c>
      <c r="C120">
        <v>4</v>
      </c>
      <c r="D120" t="s">
        <v>1880</v>
      </c>
      <c r="E120" s="8" t="s">
        <v>1922</v>
      </c>
      <c r="F120" t="s">
        <v>1923</v>
      </c>
      <c r="G120">
        <v>23</v>
      </c>
      <c r="H120">
        <v>100</v>
      </c>
      <c r="K120" t="str">
        <f t="shared" si="9"/>
        <v>生命</v>
      </c>
      <c r="L120" t="str">
        <f t="shared" si="12"/>
        <v>生命</v>
      </c>
      <c r="M120" t="str">
        <f t="shared" si="11"/>
        <v>拥有小舞，生命+10%</v>
      </c>
    </row>
    <row r="121" spans="1:13">
      <c r="A121">
        <v>300701</v>
      </c>
      <c r="B121">
        <v>3007</v>
      </c>
      <c r="C121">
        <v>1</v>
      </c>
      <c r="D121" t="s">
        <v>1891</v>
      </c>
      <c r="E121" s="8" t="s">
        <v>1924</v>
      </c>
      <c r="F121" t="s">
        <v>1925</v>
      </c>
      <c r="G121">
        <v>51</v>
      </c>
      <c r="H121">
        <v>100</v>
      </c>
      <c r="K121" t="str">
        <f t="shared" si="9"/>
        <v>攻击</v>
      </c>
      <c r="L121" t="str">
        <f t="shared" si="12"/>
        <v>生命</v>
      </c>
      <c r="M121" t="str">
        <f t="shared" si="11"/>
        <v>拥有小舞，攻击+10%</v>
      </c>
    </row>
    <row r="122" spans="1:13">
      <c r="A122">
        <v>300702</v>
      </c>
      <c r="B122">
        <v>3007</v>
      </c>
      <c r="C122">
        <v>2</v>
      </c>
      <c r="D122" t="s">
        <v>1926</v>
      </c>
      <c r="E122" s="8" t="s">
        <v>1716</v>
      </c>
      <c r="F122" t="s">
        <v>1758</v>
      </c>
      <c r="G122">
        <v>52</v>
      </c>
      <c r="H122">
        <v>100</v>
      </c>
      <c r="K122" t="str">
        <f t="shared" si="9"/>
        <v>防御</v>
      </c>
      <c r="L122" t="str">
        <f t="shared" si="12"/>
        <v>生命</v>
      </c>
      <c r="M122" t="str">
        <f t="shared" si="11"/>
        <v>拥有小舞，防御+10%</v>
      </c>
    </row>
    <row r="123" spans="1:13">
      <c r="A123">
        <v>300703</v>
      </c>
      <c r="B123">
        <v>3007</v>
      </c>
      <c r="C123">
        <v>3</v>
      </c>
      <c r="D123" t="s">
        <v>1927</v>
      </c>
      <c r="E123" s="8" t="s">
        <v>1725</v>
      </c>
      <c r="F123" t="s">
        <v>1859</v>
      </c>
      <c r="G123">
        <v>53</v>
      </c>
      <c r="H123">
        <v>100</v>
      </c>
      <c r="K123" t="str">
        <f t="shared" si="9"/>
        <v>生命</v>
      </c>
      <c r="L123" t="str">
        <f t="shared" si="12"/>
        <v>生命</v>
      </c>
      <c r="M123" t="str">
        <f t="shared" si="11"/>
        <v>拥有小舞，生命+10%</v>
      </c>
    </row>
    <row r="124" spans="1:13">
      <c r="A124">
        <v>300704</v>
      </c>
      <c r="B124">
        <v>3007</v>
      </c>
      <c r="C124">
        <v>4</v>
      </c>
      <c r="D124" t="s">
        <v>1928</v>
      </c>
      <c r="E124" s="8" t="s">
        <v>1929</v>
      </c>
      <c r="F124" t="s">
        <v>1930</v>
      </c>
      <c r="G124">
        <v>19</v>
      </c>
      <c r="H124">
        <v>100</v>
      </c>
      <c r="K124" t="str">
        <f t="shared" si="9"/>
        <v>生命</v>
      </c>
      <c r="L124" t="str">
        <f t="shared" si="12"/>
        <v>生命</v>
      </c>
      <c r="M124" t="str">
        <f t="shared" si="11"/>
        <v>拥有小舞，生命+10%</v>
      </c>
    </row>
    <row r="125" spans="1:13">
      <c r="A125">
        <v>300801</v>
      </c>
      <c r="B125">
        <v>3008</v>
      </c>
      <c r="C125">
        <v>1</v>
      </c>
      <c r="D125" t="s">
        <v>1931</v>
      </c>
      <c r="E125" s="8" t="s">
        <v>1725</v>
      </c>
      <c r="F125" t="s">
        <v>1726</v>
      </c>
      <c r="G125">
        <v>51</v>
      </c>
      <c r="H125">
        <v>100</v>
      </c>
      <c r="K125" t="str">
        <f t="shared" si="9"/>
        <v>攻击</v>
      </c>
      <c r="L125" t="str">
        <f t="shared" si="12"/>
        <v>生命</v>
      </c>
      <c r="M125" t="str">
        <f t="shared" si="11"/>
        <v>拥有小舞，攻击+10%</v>
      </c>
    </row>
    <row r="126" spans="1:13">
      <c r="A126">
        <v>300802</v>
      </c>
      <c r="B126">
        <v>3008</v>
      </c>
      <c r="C126">
        <v>2</v>
      </c>
      <c r="D126" t="s">
        <v>1932</v>
      </c>
      <c r="E126" s="8" t="s">
        <v>1716</v>
      </c>
      <c r="F126" t="s">
        <v>1758</v>
      </c>
      <c r="G126">
        <v>52</v>
      </c>
      <c r="H126">
        <v>100</v>
      </c>
      <c r="K126" t="str">
        <f t="shared" si="9"/>
        <v>防御</v>
      </c>
      <c r="L126" t="str">
        <f t="shared" si="12"/>
        <v>生命</v>
      </c>
      <c r="M126" t="str">
        <f t="shared" si="11"/>
        <v>拥有小舞，防御+10%</v>
      </c>
    </row>
    <row r="127" spans="1:13">
      <c r="A127">
        <v>300803</v>
      </c>
      <c r="B127">
        <v>3008</v>
      </c>
      <c r="C127">
        <v>3</v>
      </c>
      <c r="D127" t="s">
        <v>1933</v>
      </c>
      <c r="E127" s="8" t="s">
        <v>1815</v>
      </c>
      <c r="F127" t="s">
        <v>1934</v>
      </c>
      <c r="G127">
        <v>53</v>
      </c>
      <c r="H127">
        <v>100</v>
      </c>
      <c r="K127" t="str">
        <f t="shared" si="9"/>
        <v>生命</v>
      </c>
      <c r="L127" t="str">
        <f t="shared" si="12"/>
        <v>生命</v>
      </c>
      <c r="M127" t="str">
        <f t="shared" si="11"/>
        <v>拥有小舞，生命+10%</v>
      </c>
    </row>
    <row r="128" spans="1:13">
      <c r="A128">
        <v>300804</v>
      </c>
      <c r="B128">
        <v>3008</v>
      </c>
      <c r="C128">
        <v>4</v>
      </c>
      <c r="D128" t="s">
        <v>1935</v>
      </c>
      <c r="E128" s="8" t="s">
        <v>1936</v>
      </c>
      <c r="F128" t="s">
        <v>1937</v>
      </c>
      <c r="G128">
        <v>19</v>
      </c>
      <c r="H128">
        <v>100</v>
      </c>
      <c r="K128" t="str">
        <f t="shared" si="9"/>
        <v>生命</v>
      </c>
      <c r="L128" t="str">
        <f t="shared" si="12"/>
        <v>生命</v>
      </c>
      <c r="M128" t="str">
        <f t="shared" si="11"/>
        <v>拥有小舞，生命+10%</v>
      </c>
    </row>
    <row r="129" spans="1:13">
      <c r="A129">
        <v>300901</v>
      </c>
      <c r="B129">
        <v>3009</v>
      </c>
      <c r="C129">
        <v>1</v>
      </c>
      <c r="D129" t="s">
        <v>1938</v>
      </c>
      <c r="E129" s="8" t="s">
        <v>1716</v>
      </c>
      <c r="F129" t="s">
        <v>1717</v>
      </c>
      <c r="G129">
        <v>51</v>
      </c>
      <c r="H129">
        <v>100</v>
      </c>
      <c r="K129" t="str">
        <f t="shared" si="9"/>
        <v>攻击</v>
      </c>
      <c r="L129" t="str">
        <f t="shared" si="12"/>
        <v>生命</v>
      </c>
      <c r="M129" t="str">
        <f t="shared" si="11"/>
        <v>拥有小舞，攻击+10%</v>
      </c>
    </row>
    <row r="130" spans="1:13">
      <c r="A130">
        <v>300902</v>
      </c>
      <c r="B130">
        <v>3009</v>
      </c>
      <c r="C130">
        <v>2</v>
      </c>
      <c r="D130" t="s">
        <v>1939</v>
      </c>
      <c r="E130" s="8" t="s">
        <v>1728</v>
      </c>
      <c r="F130" t="s">
        <v>1729</v>
      </c>
      <c r="G130">
        <v>52</v>
      </c>
      <c r="H130">
        <v>100</v>
      </c>
      <c r="K130" t="str">
        <f t="shared" si="9"/>
        <v>防御</v>
      </c>
      <c r="L130" t="str">
        <f t="shared" si="12"/>
        <v>生命</v>
      </c>
      <c r="M130" t="str">
        <f t="shared" si="11"/>
        <v>拥有小舞，防御+10%</v>
      </c>
    </row>
    <row r="131" spans="1:13">
      <c r="A131">
        <v>300903</v>
      </c>
      <c r="B131">
        <v>3009</v>
      </c>
      <c r="C131">
        <v>3</v>
      </c>
      <c r="D131" t="s">
        <v>1940</v>
      </c>
      <c r="E131" s="8" t="s">
        <v>1799</v>
      </c>
      <c r="F131" t="s">
        <v>1800</v>
      </c>
      <c r="G131">
        <v>53</v>
      </c>
      <c r="H131">
        <v>100</v>
      </c>
      <c r="K131" t="str">
        <f t="shared" si="9"/>
        <v>生命</v>
      </c>
      <c r="L131" t="str">
        <f t="shared" si="12"/>
        <v>生命</v>
      </c>
      <c r="M131" t="str">
        <f t="shared" si="11"/>
        <v>拥有小舞，生命+10%</v>
      </c>
    </row>
    <row r="132" spans="1:13">
      <c r="A132">
        <v>300904</v>
      </c>
      <c r="B132">
        <v>3009</v>
      </c>
      <c r="C132">
        <v>4</v>
      </c>
      <c r="D132" t="s">
        <v>1858</v>
      </c>
      <c r="E132" s="8" t="s">
        <v>1941</v>
      </c>
      <c r="F132" t="s">
        <v>1942</v>
      </c>
      <c r="G132">
        <v>20</v>
      </c>
      <c r="H132">
        <v>100</v>
      </c>
      <c r="K132" t="str">
        <f t="shared" si="9"/>
        <v>生命</v>
      </c>
      <c r="L132" t="str">
        <f t="shared" si="12"/>
        <v>生命</v>
      </c>
      <c r="M132" t="str">
        <f t="shared" si="11"/>
        <v>拥有小舞，生命+10%</v>
      </c>
    </row>
    <row r="133" spans="1:13">
      <c r="A133">
        <v>301001</v>
      </c>
      <c r="B133">
        <v>3010</v>
      </c>
      <c r="C133">
        <v>1</v>
      </c>
      <c r="D133" t="s">
        <v>1848</v>
      </c>
      <c r="E133" s="8" t="s">
        <v>1719</v>
      </c>
      <c r="F133" t="s">
        <v>1943</v>
      </c>
      <c r="G133">
        <v>51</v>
      </c>
      <c r="H133">
        <v>100</v>
      </c>
      <c r="K133" t="str">
        <f t="shared" si="9"/>
        <v>攻击</v>
      </c>
      <c r="L133" t="str">
        <f t="shared" si="12"/>
        <v>生命</v>
      </c>
      <c r="M133" t="str">
        <f t="shared" si="11"/>
        <v>拥有小舞，攻击+10%</v>
      </c>
    </row>
    <row r="134" spans="1:13">
      <c r="A134">
        <v>301002</v>
      </c>
      <c r="B134">
        <v>3010</v>
      </c>
      <c r="C134">
        <v>2</v>
      </c>
      <c r="D134" t="s">
        <v>1944</v>
      </c>
      <c r="E134" s="8" t="s">
        <v>1812</v>
      </c>
      <c r="F134" t="s">
        <v>1945</v>
      </c>
      <c r="G134">
        <v>52</v>
      </c>
      <c r="H134">
        <v>100</v>
      </c>
      <c r="K134" t="str">
        <f t="shared" si="9"/>
        <v>防御</v>
      </c>
      <c r="L134" t="str">
        <f t="shared" si="12"/>
        <v>生命</v>
      </c>
      <c r="M134" t="str">
        <f t="shared" si="11"/>
        <v>拥有小舞，防御+10%</v>
      </c>
    </row>
    <row r="135" spans="1:13">
      <c r="A135">
        <v>301003</v>
      </c>
      <c r="B135">
        <v>3010</v>
      </c>
      <c r="C135">
        <v>3</v>
      </c>
      <c r="D135" t="s">
        <v>1946</v>
      </c>
      <c r="E135" s="8" t="s">
        <v>1728</v>
      </c>
      <c r="F135" t="s">
        <v>1785</v>
      </c>
      <c r="G135">
        <v>53</v>
      </c>
      <c r="H135">
        <v>100</v>
      </c>
      <c r="K135" t="str">
        <f t="shared" si="9"/>
        <v>生命</v>
      </c>
      <c r="L135" t="str">
        <f t="shared" si="12"/>
        <v>生命</v>
      </c>
      <c r="M135" t="str">
        <f t="shared" si="11"/>
        <v>拥有小舞，生命+10%</v>
      </c>
    </row>
    <row r="136" spans="1:13">
      <c r="A136">
        <v>301004</v>
      </c>
      <c r="B136">
        <v>3010</v>
      </c>
      <c r="C136">
        <v>4</v>
      </c>
      <c r="D136" t="s">
        <v>1858</v>
      </c>
      <c r="E136" s="8" t="s">
        <v>1947</v>
      </c>
      <c r="F136" t="s">
        <v>1948</v>
      </c>
      <c r="G136">
        <v>13</v>
      </c>
      <c r="H136">
        <v>100</v>
      </c>
      <c r="K136" t="str">
        <f t="shared" ref="K136:K199" si="13">IF(G136=51,"攻击",IF(G136=52,"防御","生命"))</f>
        <v>生命</v>
      </c>
      <c r="L136" t="str">
        <f t="shared" si="12"/>
        <v>生命</v>
      </c>
      <c r="M136" t="str">
        <f t="shared" ref="M136:M199" si="14">"拥有小舞，"&amp;K136&amp;"+"&amp;H136/10&amp;"%"&amp;IF(J136&gt;0,"，"&amp;L136&amp;"+"&amp;J136/10&amp;"%","")</f>
        <v>拥有小舞，生命+10%</v>
      </c>
    </row>
    <row r="137" spans="1:13">
      <c r="A137">
        <v>301101</v>
      </c>
      <c r="B137">
        <v>3011</v>
      </c>
      <c r="C137">
        <v>1</v>
      </c>
      <c r="D137" t="s">
        <v>1949</v>
      </c>
      <c r="E137" s="8" t="s">
        <v>1950</v>
      </c>
      <c r="F137" t="s">
        <v>1951</v>
      </c>
      <c r="G137">
        <v>51</v>
      </c>
      <c r="H137">
        <v>100</v>
      </c>
      <c r="K137" t="str">
        <f t="shared" si="13"/>
        <v>攻击</v>
      </c>
      <c r="L137" t="str">
        <f t="shared" si="12"/>
        <v>生命</v>
      </c>
      <c r="M137" t="str">
        <f t="shared" si="14"/>
        <v>拥有小舞，攻击+10%</v>
      </c>
    </row>
    <row r="138" spans="1:13">
      <c r="A138">
        <v>301102</v>
      </c>
      <c r="B138">
        <v>3011</v>
      </c>
      <c r="C138">
        <v>2</v>
      </c>
      <c r="D138" t="s">
        <v>1855</v>
      </c>
      <c r="E138" s="8" t="s">
        <v>1716</v>
      </c>
      <c r="F138" t="s">
        <v>1758</v>
      </c>
      <c r="G138">
        <v>52</v>
      </c>
      <c r="H138">
        <v>100</v>
      </c>
      <c r="K138" t="str">
        <f t="shared" si="13"/>
        <v>防御</v>
      </c>
      <c r="L138" t="str">
        <f t="shared" si="12"/>
        <v>生命</v>
      </c>
      <c r="M138" t="str">
        <f t="shared" si="14"/>
        <v>拥有小舞，防御+10%</v>
      </c>
    </row>
    <row r="139" spans="1:13">
      <c r="A139">
        <v>301103</v>
      </c>
      <c r="B139">
        <v>3011</v>
      </c>
      <c r="C139">
        <v>3</v>
      </c>
      <c r="D139" t="s">
        <v>1952</v>
      </c>
      <c r="E139" s="8" t="s">
        <v>1953</v>
      </c>
      <c r="F139" t="s">
        <v>1954</v>
      </c>
      <c r="G139">
        <v>53</v>
      </c>
      <c r="H139">
        <v>100</v>
      </c>
      <c r="K139" t="str">
        <f t="shared" si="13"/>
        <v>生命</v>
      </c>
      <c r="L139" t="str">
        <f t="shared" si="12"/>
        <v>生命</v>
      </c>
      <c r="M139" t="str">
        <f t="shared" si="14"/>
        <v>拥有小舞，生命+10%</v>
      </c>
    </row>
    <row r="140" spans="1:13">
      <c r="A140">
        <v>301104</v>
      </c>
      <c r="B140">
        <v>3011</v>
      </c>
      <c r="C140">
        <v>4</v>
      </c>
      <c r="D140" t="s">
        <v>1935</v>
      </c>
      <c r="E140" s="8" t="s">
        <v>1955</v>
      </c>
      <c r="F140" t="s">
        <v>1956</v>
      </c>
      <c r="G140">
        <v>20</v>
      </c>
      <c r="H140">
        <v>100</v>
      </c>
      <c r="K140" t="str">
        <f t="shared" si="13"/>
        <v>生命</v>
      </c>
      <c r="L140" t="str">
        <f t="shared" si="12"/>
        <v>生命</v>
      </c>
      <c r="M140" t="str">
        <f t="shared" si="14"/>
        <v>拥有小舞，生命+10%</v>
      </c>
    </row>
    <row r="141" spans="1:13">
      <c r="A141">
        <v>301201</v>
      </c>
      <c r="B141">
        <v>3012</v>
      </c>
      <c r="C141">
        <v>1</v>
      </c>
      <c r="D141" t="s">
        <v>1908</v>
      </c>
      <c r="E141" s="8" t="s">
        <v>1915</v>
      </c>
      <c r="F141" t="s">
        <v>1916</v>
      </c>
      <c r="G141">
        <v>51</v>
      </c>
      <c r="H141">
        <v>100</v>
      </c>
      <c r="K141" t="str">
        <f t="shared" si="13"/>
        <v>攻击</v>
      </c>
      <c r="L141" t="str">
        <f t="shared" si="12"/>
        <v>生命</v>
      </c>
      <c r="M141" t="str">
        <f t="shared" si="14"/>
        <v>拥有小舞，攻击+10%</v>
      </c>
    </row>
    <row r="142" spans="1:13">
      <c r="A142">
        <v>301202</v>
      </c>
      <c r="B142">
        <v>3012</v>
      </c>
      <c r="C142">
        <v>2</v>
      </c>
      <c r="D142" t="s">
        <v>1957</v>
      </c>
      <c r="E142" s="8" t="s">
        <v>1731</v>
      </c>
      <c r="F142" t="s">
        <v>1958</v>
      </c>
      <c r="G142">
        <v>52</v>
      </c>
      <c r="H142">
        <v>100</v>
      </c>
      <c r="K142" t="str">
        <f t="shared" si="13"/>
        <v>防御</v>
      </c>
      <c r="L142" t="str">
        <f t="shared" si="12"/>
        <v>生命</v>
      </c>
      <c r="M142" t="str">
        <f t="shared" si="14"/>
        <v>拥有小舞，防御+10%</v>
      </c>
    </row>
    <row r="143" spans="1:13">
      <c r="A143">
        <v>301203</v>
      </c>
      <c r="B143">
        <v>3012</v>
      </c>
      <c r="C143">
        <v>3</v>
      </c>
      <c r="D143" t="s">
        <v>1959</v>
      </c>
      <c r="E143" s="8" t="s">
        <v>1793</v>
      </c>
      <c r="F143" t="s">
        <v>1912</v>
      </c>
      <c r="G143">
        <v>53</v>
      </c>
      <c r="H143">
        <v>100</v>
      </c>
      <c r="K143" t="str">
        <f t="shared" si="13"/>
        <v>生命</v>
      </c>
      <c r="L143" t="str">
        <f t="shared" si="12"/>
        <v>生命</v>
      </c>
      <c r="M143" t="str">
        <f t="shared" si="14"/>
        <v>拥有小舞，生命+10%</v>
      </c>
    </row>
    <row r="144" spans="1:13">
      <c r="A144">
        <v>301204</v>
      </c>
      <c r="B144">
        <v>3012</v>
      </c>
      <c r="C144">
        <v>4</v>
      </c>
      <c r="D144" t="s">
        <v>1960</v>
      </c>
      <c r="E144" s="8" t="s">
        <v>1961</v>
      </c>
      <c r="F144" t="s">
        <v>1962</v>
      </c>
      <c r="G144">
        <v>23</v>
      </c>
      <c r="H144">
        <v>100</v>
      </c>
      <c r="K144" t="str">
        <f t="shared" si="13"/>
        <v>生命</v>
      </c>
      <c r="L144" t="str">
        <f t="shared" si="12"/>
        <v>生命</v>
      </c>
      <c r="M144" t="str">
        <f t="shared" si="14"/>
        <v>拥有小舞，生命+10%</v>
      </c>
    </row>
    <row r="145" spans="1:13">
      <c r="A145">
        <v>301301</v>
      </c>
      <c r="B145">
        <v>3013</v>
      </c>
      <c r="C145">
        <v>1</v>
      </c>
      <c r="D145" t="s">
        <v>1963</v>
      </c>
      <c r="E145" s="8" t="s">
        <v>1915</v>
      </c>
      <c r="F145" t="s">
        <v>1916</v>
      </c>
      <c r="G145">
        <v>51</v>
      </c>
      <c r="H145">
        <v>100</v>
      </c>
      <c r="K145" t="str">
        <f t="shared" si="13"/>
        <v>攻击</v>
      </c>
      <c r="L145" t="str">
        <f t="shared" si="12"/>
        <v>生命</v>
      </c>
      <c r="M145" t="str">
        <f t="shared" si="14"/>
        <v>拥有小舞，攻击+10%</v>
      </c>
    </row>
    <row r="146" spans="1:13">
      <c r="A146">
        <v>301302</v>
      </c>
      <c r="B146">
        <v>3013</v>
      </c>
      <c r="C146">
        <v>2</v>
      </c>
      <c r="D146" t="s">
        <v>1964</v>
      </c>
      <c r="E146" s="8" t="s">
        <v>1731</v>
      </c>
      <c r="F146" t="s">
        <v>1958</v>
      </c>
      <c r="G146">
        <v>52</v>
      </c>
      <c r="H146">
        <v>100</v>
      </c>
      <c r="K146" t="str">
        <f t="shared" si="13"/>
        <v>防御</v>
      </c>
      <c r="L146" t="str">
        <f t="shared" si="12"/>
        <v>生命</v>
      </c>
      <c r="M146" t="str">
        <f t="shared" si="14"/>
        <v>拥有小舞，防御+10%</v>
      </c>
    </row>
    <row r="147" spans="1:13">
      <c r="A147">
        <v>301303</v>
      </c>
      <c r="B147">
        <v>3013</v>
      </c>
      <c r="C147">
        <v>3</v>
      </c>
      <c r="D147" t="s">
        <v>1965</v>
      </c>
      <c r="E147" s="8" t="s">
        <v>1793</v>
      </c>
      <c r="F147" t="s">
        <v>1912</v>
      </c>
      <c r="G147">
        <v>53</v>
      </c>
      <c r="H147">
        <v>100</v>
      </c>
      <c r="K147" t="str">
        <f t="shared" si="13"/>
        <v>生命</v>
      </c>
      <c r="L147" t="str">
        <f t="shared" si="12"/>
        <v>生命</v>
      </c>
      <c r="M147" t="str">
        <f t="shared" si="14"/>
        <v>拥有小舞，生命+10%</v>
      </c>
    </row>
    <row r="148" spans="1:13">
      <c r="A148">
        <v>301304</v>
      </c>
      <c r="B148">
        <v>3013</v>
      </c>
      <c r="C148">
        <v>4</v>
      </c>
      <c r="D148" t="s">
        <v>1960</v>
      </c>
      <c r="E148" s="8" t="s">
        <v>1966</v>
      </c>
      <c r="F148" t="s">
        <v>1967</v>
      </c>
      <c r="G148">
        <v>20</v>
      </c>
      <c r="H148">
        <v>100</v>
      </c>
      <c r="K148" t="str">
        <f t="shared" si="13"/>
        <v>生命</v>
      </c>
      <c r="L148" t="str">
        <f t="shared" si="12"/>
        <v>生命</v>
      </c>
      <c r="M148" t="str">
        <f t="shared" si="14"/>
        <v>拥有小舞，生命+10%</v>
      </c>
    </row>
    <row r="149" spans="1:13">
      <c r="A149">
        <v>301401</v>
      </c>
      <c r="B149">
        <v>3014</v>
      </c>
      <c r="C149">
        <v>1</v>
      </c>
      <c r="D149" t="s">
        <v>1963</v>
      </c>
      <c r="E149" s="8" t="s">
        <v>1915</v>
      </c>
      <c r="F149" t="s">
        <v>1916</v>
      </c>
      <c r="G149">
        <v>51</v>
      </c>
      <c r="H149">
        <v>100</v>
      </c>
      <c r="K149" t="str">
        <f t="shared" si="13"/>
        <v>攻击</v>
      </c>
      <c r="L149" t="str">
        <f t="shared" si="12"/>
        <v>生命</v>
      </c>
      <c r="M149" t="str">
        <f t="shared" si="14"/>
        <v>拥有小舞，攻击+10%</v>
      </c>
    </row>
    <row r="150" spans="1:13">
      <c r="A150">
        <v>301402</v>
      </c>
      <c r="B150">
        <v>3014</v>
      </c>
      <c r="C150">
        <v>2</v>
      </c>
      <c r="D150" t="s">
        <v>1964</v>
      </c>
      <c r="E150" s="8" t="s">
        <v>1731</v>
      </c>
      <c r="F150" t="s">
        <v>1958</v>
      </c>
      <c r="G150">
        <v>52</v>
      </c>
      <c r="H150">
        <v>100</v>
      </c>
      <c r="K150" t="str">
        <f t="shared" si="13"/>
        <v>防御</v>
      </c>
      <c r="L150" t="str">
        <f t="shared" si="12"/>
        <v>生命</v>
      </c>
      <c r="M150" t="str">
        <f t="shared" si="14"/>
        <v>拥有小舞，防御+10%</v>
      </c>
    </row>
    <row r="151" spans="1:13">
      <c r="A151">
        <v>301403</v>
      </c>
      <c r="B151">
        <v>3014</v>
      </c>
      <c r="C151">
        <v>3</v>
      </c>
      <c r="D151" t="s">
        <v>1965</v>
      </c>
      <c r="E151" s="8" t="s">
        <v>1793</v>
      </c>
      <c r="F151" t="s">
        <v>1912</v>
      </c>
      <c r="G151">
        <v>53</v>
      </c>
      <c r="H151">
        <v>100</v>
      </c>
      <c r="K151" t="str">
        <f t="shared" si="13"/>
        <v>生命</v>
      </c>
      <c r="L151" t="str">
        <f t="shared" si="12"/>
        <v>生命</v>
      </c>
      <c r="M151" t="str">
        <f t="shared" si="14"/>
        <v>拥有小舞，生命+10%</v>
      </c>
    </row>
    <row r="152" spans="1:13">
      <c r="A152">
        <v>301404</v>
      </c>
      <c r="B152">
        <v>3014</v>
      </c>
      <c r="C152">
        <v>4</v>
      </c>
      <c r="D152" t="s">
        <v>1960</v>
      </c>
      <c r="E152" s="8" t="s">
        <v>1968</v>
      </c>
      <c r="F152" t="s">
        <v>1969</v>
      </c>
      <c r="G152">
        <v>24</v>
      </c>
      <c r="H152">
        <v>100</v>
      </c>
      <c r="K152" t="str">
        <f t="shared" si="13"/>
        <v>生命</v>
      </c>
      <c r="L152" t="str">
        <f t="shared" si="12"/>
        <v>生命</v>
      </c>
      <c r="M152" t="str">
        <f t="shared" si="14"/>
        <v>拥有小舞，生命+10%</v>
      </c>
    </row>
    <row r="153" spans="1:13">
      <c r="A153">
        <v>301501</v>
      </c>
      <c r="B153">
        <v>3015</v>
      </c>
      <c r="C153">
        <v>1</v>
      </c>
      <c r="D153" t="s">
        <v>1970</v>
      </c>
      <c r="E153" s="8" t="s">
        <v>1716</v>
      </c>
      <c r="F153" t="s">
        <v>1717</v>
      </c>
      <c r="G153">
        <v>51</v>
      </c>
      <c r="H153">
        <v>100</v>
      </c>
      <c r="K153" t="str">
        <f t="shared" si="13"/>
        <v>攻击</v>
      </c>
      <c r="L153" t="str">
        <f t="shared" si="12"/>
        <v>生命</v>
      </c>
      <c r="M153" t="str">
        <f t="shared" si="14"/>
        <v>拥有小舞，攻击+10%</v>
      </c>
    </row>
    <row r="154" spans="1:13">
      <c r="A154">
        <v>301502</v>
      </c>
      <c r="B154">
        <v>3015</v>
      </c>
      <c r="C154">
        <v>2</v>
      </c>
      <c r="D154" t="s">
        <v>1963</v>
      </c>
      <c r="E154" s="8" t="s">
        <v>1807</v>
      </c>
      <c r="F154" t="s">
        <v>1971</v>
      </c>
      <c r="G154">
        <v>52</v>
      </c>
      <c r="H154">
        <v>100</v>
      </c>
      <c r="K154" t="str">
        <f t="shared" si="13"/>
        <v>防御</v>
      </c>
      <c r="L154" t="str">
        <f t="shared" si="12"/>
        <v>生命</v>
      </c>
      <c r="M154" t="str">
        <f t="shared" si="14"/>
        <v>拥有小舞，防御+10%</v>
      </c>
    </row>
    <row r="155" spans="1:13">
      <c r="A155">
        <v>301503</v>
      </c>
      <c r="B155">
        <v>3015</v>
      </c>
      <c r="C155">
        <v>3</v>
      </c>
      <c r="D155" t="s">
        <v>1972</v>
      </c>
      <c r="E155" s="8" t="s">
        <v>1837</v>
      </c>
      <c r="F155" t="s">
        <v>1838</v>
      </c>
      <c r="G155">
        <v>53</v>
      </c>
      <c r="H155">
        <v>100</v>
      </c>
      <c r="K155" t="str">
        <f t="shared" si="13"/>
        <v>生命</v>
      </c>
      <c r="L155" t="str">
        <f t="shared" si="12"/>
        <v>生命</v>
      </c>
      <c r="M155" t="str">
        <f t="shared" si="14"/>
        <v>拥有小舞，生命+10%</v>
      </c>
    </row>
    <row r="156" spans="1:13">
      <c r="A156">
        <v>301504</v>
      </c>
      <c r="B156">
        <v>3015</v>
      </c>
      <c r="C156">
        <v>4</v>
      </c>
      <c r="D156" t="s">
        <v>1973</v>
      </c>
      <c r="E156" s="8" t="s">
        <v>1974</v>
      </c>
      <c r="F156" t="s">
        <v>1975</v>
      </c>
      <c r="G156">
        <v>19</v>
      </c>
      <c r="H156">
        <v>100</v>
      </c>
      <c r="K156" t="str">
        <f t="shared" si="13"/>
        <v>生命</v>
      </c>
      <c r="L156" t="str">
        <f t="shared" si="12"/>
        <v>生命</v>
      </c>
      <c r="M156" t="str">
        <f t="shared" si="14"/>
        <v>拥有小舞，生命+10%</v>
      </c>
    </row>
    <row r="157" spans="1:13">
      <c r="A157">
        <v>301601</v>
      </c>
      <c r="B157">
        <v>3016</v>
      </c>
      <c r="C157">
        <v>1</v>
      </c>
      <c r="D157" t="s">
        <v>1976</v>
      </c>
      <c r="E157" s="8" t="s">
        <v>1796</v>
      </c>
      <c r="F157" t="s">
        <v>1977</v>
      </c>
      <c r="G157">
        <v>51</v>
      </c>
      <c r="H157">
        <v>100</v>
      </c>
      <c r="K157" t="str">
        <f t="shared" si="13"/>
        <v>攻击</v>
      </c>
      <c r="L157" t="str">
        <f t="shared" ref="L157:L216" si="15">IF(I157=51,"攻击",IF(I157=52,"防御","生命"))</f>
        <v>生命</v>
      </c>
      <c r="M157" t="str">
        <f t="shared" si="14"/>
        <v>拥有小舞，攻击+10%</v>
      </c>
    </row>
    <row r="158" spans="1:13">
      <c r="A158">
        <v>301602</v>
      </c>
      <c r="B158">
        <v>3016</v>
      </c>
      <c r="C158">
        <v>2</v>
      </c>
      <c r="D158" t="s">
        <v>1978</v>
      </c>
      <c r="E158" s="8" t="s">
        <v>1771</v>
      </c>
      <c r="F158" t="s">
        <v>1805</v>
      </c>
      <c r="G158">
        <v>52</v>
      </c>
      <c r="H158">
        <v>100</v>
      </c>
      <c r="K158" t="str">
        <f t="shared" si="13"/>
        <v>防御</v>
      </c>
      <c r="L158" t="str">
        <f t="shared" si="15"/>
        <v>生命</v>
      </c>
      <c r="M158" t="str">
        <f t="shared" si="14"/>
        <v>拥有小舞，防御+10%</v>
      </c>
    </row>
    <row r="159" spans="1:13">
      <c r="A159">
        <v>301603</v>
      </c>
      <c r="B159">
        <v>3016</v>
      </c>
      <c r="C159">
        <v>3</v>
      </c>
      <c r="D159" t="s">
        <v>1979</v>
      </c>
      <c r="E159" s="8" t="s">
        <v>1980</v>
      </c>
      <c r="F159" t="s">
        <v>1981</v>
      </c>
      <c r="G159">
        <v>53</v>
      </c>
      <c r="H159">
        <v>100</v>
      </c>
      <c r="K159" t="str">
        <f t="shared" si="13"/>
        <v>生命</v>
      </c>
      <c r="L159" t="str">
        <f t="shared" si="15"/>
        <v>生命</v>
      </c>
      <c r="M159" t="str">
        <f t="shared" si="14"/>
        <v>拥有小舞，生命+10%</v>
      </c>
    </row>
    <row r="160" spans="1:13">
      <c r="A160">
        <v>301604</v>
      </c>
      <c r="B160">
        <v>3016</v>
      </c>
      <c r="C160">
        <v>4</v>
      </c>
      <c r="D160" t="s">
        <v>1982</v>
      </c>
      <c r="E160" s="8" t="s">
        <v>1974</v>
      </c>
      <c r="F160" t="s">
        <v>1983</v>
      </c>
      <c r="G160">
        <v>12</v>
      </c>
      <c r="H160">
        <v>100</v>
      </c>
      <c r="K160" t="str">
        <f t="shared" si="13"/>
        <v>生命</v>
      </c>
      <c r="L160" t="str">
        <f t="shared" si="15"/>
        <v>生命</v>
      </c>
      <c r="M160" t="str">
        <f t="shared" si="14"/>
        <v>拥有小舞，生命+10%</v>
      </c>
    </row>
    <row r="161" spans="1:13">
      <c r="A161">
        <v>301701</v>
      </c>
      <c r="B161">
        <v>3017</v>
      </c>
      <c r="C161">
        <v>1</v>
      </c>
      <c r="D161" t="s">
        <v>1984</v>
      </c>
      <c r="E161" s="8" t="s">
        <v>1980</v>
      </c>
      <c r="F161" t="s">
        <v>1985</v>
      </c>
      <c r="G161">
        <v>51</v>
      </c>
      <c r="H161">
        <v>100</v>
      </c>
      <c r="K161" t="str">
        <f t="shared" si="13"/>
        <v>攻击</v>
      </c>
      <c r="L161" t="str">
        <f t="shared" si="15"/>
        <v>生命</v>
      </c>
      <c r="M161" t="str">
        <f t="shared" si="14"/>
        <v>拥有小舞，攻击+10%</v>
      </c>
    </row>
    <row r="162" spans="1:13">
      <c r="A162">
        <v>301702</v>
      </c>
      <c r="B162">
        <v>3017</v>
      </c>
      <c r="C162">
        <v>2</v>
      </c>
      <c r="D162" t="s">
        <v>1986</v>
      </c>
      <c r="E162" s="8" t="s">
        <v>1909</v>
      </c>
      <c r="F162" t="s">
        <v>1910</v>
      </c>
      <c r="G162">
        <v>52</v>
      </c>
      <c r="H162">
        <v>100</v>
      </c>
      <c r="K162" t="str">
        <f t="shared" si="13"/>
        <v>防御</v>
      </c>
      <c r="L162" t="str">
        <f t="shared" si="15"/>
        <v>生命</v>
      </c>
      <c r="M162" t="str">
        <f t="shared" si="14"/>
        <v>拥有小舞，防御+10%</v>
      </c>
    </row>
    <row r="163" spans="1:13">
      <c r="A163">
        <v>301703</v>
      </c>
      <c r="B163">
        <v>3017</v>
      </c>
      <c r="C163">
        <v>3</v>
      </c>
      <c r="D163" t="s">
        <v>1987</v>
      </c>
      <c r="E163" s="8" t="s">
        <v>1988</v>
      </c>
      <c r="F163" t="s">
        <v>1989</v>
      </c>
      <c r="G163">
        <v>53</v>
      </c>
      <c r="H163">
        <v>100</v>
      </c>
      <c r="K163" t="str">
        <f t="shared" si="13"/>
        <v>生命</v>
      </c>
      <c r="L163" t="str">
        <f t="shared" si="15"/>
        <v>生命</v>
      </c>
      <c r="M163" t="str">
        <f t="shared" si="14"/>
        <v>拥有小舞，生命+10%</v>
      </c>
    </row>
    <row r="164" spans="1:13">
      <c r="A164">
        <v>301704</v>
      </c>
      <c r="B164">
        <v>3017</v>
      </c>
      <c r="C164">
        <v>4</v>
      </c>
      <c r="D164" t="s">
        <v>1990</v>
      </c>
      <c r="E164" s="8" t="s">
        <v>1991</v>
      </c>
      <c r="F164" t="s">
        <v>1992</v>
      </c>
      <c r="G164">
        <v>13</v>
      </c>
      <c r="H164">
        <v>100</v>
      </c>
      <c r="K164" t="str">
        <f t="shared" si="13"/>
        <v>生命</v>
      </c>
      <c r="L164" t="str">
        <f t="shared" si="15"/>
        <v>生命</v>
      </c>
      <c r="M164" t="str">
        <f t="shared" si="14"/>
        <v>拥有小舞，生命+10%</v>
      </c>
    </row>
    <row r="165" spans="1:13">
      <c r="A165">
        <v>301801</v>
      </c>
      <c r="B165">
        <v>3018</v>
      </c>
      <c r="C165">
        <v>1</v>
      </c>
      <c r="D165" t="s">
        <v>1993</v>
      </c>
      <c r="E165" s="8" t="s">
        <v>1734</v>
      </c>
      <c r="F165" t="s">
        <v>1735</v>
      </c>
      <c r="G165">
        <v>51</v>
      </c>
      <c r="H165">
        <v>100</v>
      </c>
      <c r="K165" t="str">
        <f t="shared" si="13"/>
        <v>攻击</v>
      </c>
      <c r="L165" t="str">
        <f t="shared" si="15"/>
        <v>生命</v>
      </c>
      <c r="M165" t="str">
        <f t="shared" si="14"/>
        <v>拥有小舞，攻击+10%</v>
      </c>
    </row>
    <row r="166" spans="1:13">
      <c r="A166">
        <v>301802</v>
      </c>
      <c r="B166">
        <v>3018</v>
      </c>
      <c r="C166">
        <v>2</v>
      </c>
      <c r="D166" t="s">
        <v>1994</v>
      </c>
      <c r="E166" s="8" t="s">
        <v>1980</v>
      </c>
      <c r="F166" t="s">
        <v>1995</v>
      </c>
      <c r="G166">
        <v>52</v>
      </c>
      <c r="H166">
        <v>100</v>
      </c>
      <c r="K166" t="str">
        <f t="shared" si="13"/>
        <v>防御</v>
      </c>
      <c r="L166" t="str">
        <f t="shared" si="15"/>
        <v>生命</v>
      </c>
      <c r="M166" t="str">
        <f t="shared" si="14"/>
        <v>拥有小舞，防御+10%</v>
      </c>
    </row>
    <row r="167" spans="1:13">
      <c r="A167">
        <v>301803</v>
      </c>
      <c r="B167">
        <v>3018</v>
      </c>
      <c r="C167">
        <v>3</v>
      </c>
      <c r="D167" t="s">
        <v>1996</v>
      </c>
      <c r="E167" s="8" t="s">
        <v>1841</v>
      </c>
      <c r="F167" t="s">
        <v>1842</v>
      </c>
      <c r="G167">
        <v>53</v>
      </c>
      <c r="H167">
        <v>100</v>
      </c>
      <c r="K167" t="str">
        <f t="shared" si="13"/>
        <v>生命</v>
      </c>
      <c r="L167" t="str">
        <f t="shared" si="15"/>
        <v>生命</v>
      </c>
      <c r="M167" t="str">
        <f t="shared" si="14"/>
        <v>拥有小舞，生命+10%</v>
      </c>
    </row>
    <row r="168" spans="1:13">
      <c r="A168">
        <v>301804</v>
      </c>
      <c r="B168">
        <v>3018</v>
      </c>
      <c r="C168">
        <v>4</v>
      </c>
      <c r="D168" t="s">
        <v>1997</v>
      </c>
      <c r="E168" s="8" t="s">
        <v>1998</v>
      </c>
      <c r="F168" t="s">
        <v>1999</v>
      </c>
      <c r="G168">
        <v>20</v>
      </c>
      <c r="H168">
        <v>100</v>
      </c>
      <c r="K168" t="str">
        <f t="shared" si="13"/>
        <v>生命</v>
      </c>
      <c r="L168" t="str">
        <f t="shared" si="15"/>
        <v>生命</v>
      </c>
      <c r="M168" t="str">
        <f t="shared" si="14"/>
        <v>拥有小舞，生命+10%</v>
      </c>
    </row>
    <row r="169" spans="1:13">
      <c r="A169">
        <v>301901</v>
      </c>
      <c r="B169">
        <v>3019</v>
      </c>
      <c r="C169">
        <v>1</v>
      </c>
      <c r="D169" t="s">
        <v>2000</v>
      </c>
      <c r="E169" s="8" t="s">
        <v>1802</v>
      </c>
      <c r="F169" t="s">
        <v>1803</v>
      </c>
      <c r="G169">
        <v>51</v>
      </c>
      <c r="H169">
        <v>100</v>
      </c>
      <c r="K169" t="str">
        <f t="shared" si="13"/>
        <v>攻击</v>
      </c>
      <c r="L169" t="str">
        <f t="shared" si="15"/>
        <v>生命</v>
      </c>
      <c r="M169" t="str">
        <f t="shared" si="14"/>
        <v>拥有小舞，攻击+10%</v>
      </c>
    </row>
    <row r="170" spans="1:13">
      <c r="A170">
        <v>301902</v>
      </c>
      <c r="B170">
        <v>3019</v>
      </c>
      <c r="C170">
        <v>2</v>
      </c>
      <c r="D170" t="s">
        <v>1994</v>
      </c>
      <c r="E170" s="8" t="s">
        <v>1980</v>
      </c>
      <c r="F170" t="s">
        <v>1995</v>
      </c>
      <c r="G170">
        <v>52</v>
      </c>
      <c r="H170">
        <v>100</v>
      </c>
      <c r="K170" t="str">
        <f t="shared" si="13"/>
        <v>防御</v>
      </c>
      <c r="L170" t="str">
        <f t="shared" si="15"/>
        <v>生命</v>
      </c>
      <c r="M170" t="str">
        <f t="shared" si="14"/>
        <v>拥有小舞，防御+10%</v>
      </c>
    </row>
    <row r="171" spans="1:13">
      <c r="A171">
        <v>301903</v>
      </c>
      <c r="B171">
        <v>3019</v>
      </c>
      <c r="C171">
        <v>3</v>
      </c>
      <c r="D171" t="s">
        <v>1996</v>
      </c>
      <c r="E171" s="8" t="s">
        <v>1841</v>
      </c>
      <c r="F171" t="s">
        <v>1842</v>
      </c>
      <c r="G171">
        <v>53</v>
      </c>
      <c r="H171">
        <v>100</v>
      </c>
      <c r="K171" t="str">
        <f t="shared" si="13"/>
        <v>生命</v>
      </c>
      <c r="L171" t="str">
        <f t="shared" si="15"/>
        <v>生命</v>
      </c>
      <c r="M171" t="str">
        <f t="shared" si="14"/>
        <v>拥有小舞，生命+10%</v>
      </c>
    </row>
    <row r="172" spans="1:13">
      <c r="A172">
        <v>301904</v>
      </c>
      <c r="B172">
        <v>3019</v>
      </c>
      <c r="C172">
        <v>4</v>
      </c>
      <c r="D172" t="s">
        <v>1997</v>
      </c>
      <c r="E172" s="8" t="s">
        <v>2001</v>
      </c>
      <c r="F172" t="s">
        <v>2002</v>
      </c>
      <c r="G172">
        <v>20</v>
      </c>
      <c r="H172">
        <v>100</v>
      </c>
      <c r="K172" t="str">
        <f t="shared" si="13"/>
        <v>生命</v>
      </c>
      <c r="L172" t="str">
        <f t="shared" si="15"/>
        <v>生命</v>
      </c>
      <c r="M172" t="str">
        <f t="shared" si="14"/>
        <v>拥有小舞，生命+10%</v>
      </c>
    </row>
    <row r="173" spans="1:13">
      <c r="A173">
        <v>302001</v>
      </c>
      <c r="B173">
        <v>3020</v>
      </c>
      <c r="C173">
        <v>1</v>
      </c>
      <c r="D173" t="s">
        <v>2003</v>
      </c>
      <c r="E173" s="8" t="s">
        <v>1793</v>
      </c>
      <c r="F173" t="s">
        <v>1794</v>
      </c>
      <c r="G173">
        <v>51</v>
      </c>
      <c r="H173">
        <v>100</v>
      </c>
      <c r="K173" t="str">
        <f t="shared" si="13"/>
        <v>攻击</v>
      </c>
      <c r="L173" t="str">
        <f t="shared" si="15"/>
        <v>生命</v>
      </c>
      <c r="M173" t="str">
        <f t="shared" si="14"/>
        <v>拥有小舞，攻击+10%</v>
      </c>
    </row>
    <row r="174" spans="1:13">
      <c r="A174">
        <v>302002</v>
      </c>
      <c r="B174">
        <v>3020</v>
      </c>
      <c r="C174">
        <v>2</v>
      </c>
      <c r="D174" t="s">
        <v>1979</v>
      </c>
      <c r="E174" s="8" t="s">
        <v>1777</v>
      </c>
      <c r="F174" t="s">
        <v>2004</v>
      </c>
      <c r="G174">
        <v>52</v>
      </c>
      <c r="H174">
        <v>100</v>
      </c>
      <c r="K174" t="str">
        <f t="shared" si="13"/>
        <v>防御</v>
      </c>
      <c r="L174" t="str">
        <f t="shared" si="15"/>
        <v>生命</v>
      </c>
      <c r="M174" t="str">
        <f t="shared" si="14"/>
        <v>拥有小舞，防御+10%</v>
      </c>
    </row>
    <row r="175" spans="1:13">
      <c r="A175">
        <v>302003</v>
      </c>
      <c r="B175">
        <v>3020</v>
      </c>
      <c r="C175">
        <v>3</v>
      </c>
      <c r="D175" t="s">
        <v>2005</v>
      </c>
      <c r="E175" s="8" t="s">
        <v>1750</v>
      </c>
      <c r="F175" t="s">
        <v>2006</v>
      </c>
      <c r="G175">
        <v>53</v>
      </c>
      <c r="H175">
        <v>100</v>
      </c>
      <c r="K175" t="str">
        <f t="shared" si="13"/>
        <v>生命</v>
      </c>
      <c r="L175" t="str">
        <f t="shared" si="15"/>
        <v>生命</v>
      </c>
      <c r="M175" t="str">
        <f t="shared" si="14"/>
        <v>拥有小舞，生命+10%</v>
      </c>
    </row>
    <row r="176" spans="1:13">
      <c r="A176">
        <v>302004</v>
      </c>
      <c r="B176">
        <v>3020</v>
      </c>
      <c r="C176">
        <v>4</v>
      </c>
      <c r="D176" t="s">
        <v>2007</v>
      </c>
      <c r="E176" s="8" t="s">
        <v>2008</v>
      </c>
      <c r="F176" t="s">
        <v>2009</v>
      </c>
      <c r="G176">
        <v>19</v>
      </c>
      <c r="H176">
        <v>100</v>
      </c>
      <c r="K176" t="str">
        <f t="shared" si="13"/>
        <v>生命</v>
      </c>
      <c r="L176" t="str">
        <f t="shared" si="15"/>
        <v>生命</v>
      </c>
      <c r="M176" t="str">
        <f t="shared" si="14"/>
        <v>拥有小舞，生命+10%</v>
      </c>
    </row>
    <row r="177" spans="1:13">
      <c r="A177">
        <v>302101</v>
      </c>
      <c r="B177">
        <v>3021</v>
      </c>
      <c r="C177">
        <v>1</v>
      </c>
      <c r="D177" t="s">
        <v>2010</v>
      </c>
      <c r="E177" s="8" t="s">
        <v>1812</v>
      </c>
      <c r="F177" t="s">
        <v>2011</v>
      </c>
      <c r="G177">
        <v>51</v>
      </c>
      <c r="H177">
        <v>100</v>
      </c>
      <c r="K177" t="str">
        <f t="shared" si="13"/>
        <v>攻击</v>
      </c>
      <c r="L177" t="str">
        <f t="shared" si="15"/>
        <v>生命</v>
      </c>
      <c r="M177" t="str">
        <f t="shared" si="14"/>
        <v>拥有小舞，攻击+10%</v>
      </c>
    </row>
    <row r="178" spans="1:13">
      <c r="A178">
        <v>302102</v>
      </c>
      <c r="B178">
        <v>3021</v>
      </c>
      <c r="C178">
        <v>2</v>
      </c>
      <c r="D178" t="s">
        <v>2012</v>
      </c>
      <c r="E178" s="8" t="s">
        <v>1777</v>
      </c>
      <c r="F178" t="s">
        <v>2004</v>
      </c>
      <c r="G178">
        <v>52</v>
      </c>
      <c r="H178">
        <v>100</v>
      </c>
      <c r="K178" t="str">
        <f t="shared" si="13"/>
        <v>防御</v>
      </c>
      <c r="L178" t="str">
        <f t="shared" si="15"/>
        <v>生命</v>
      </c>
      <c r="M178" t="str">
        <f t="shared" si="14"/>
        <v>拥有小舞，防御+10%</v>
      </c>
    </row>
    <row r="179" spans="1:13">
      <c r="A179">
        <v>302103</v>
      </c>
      <c r="B179">
        <v>3021</v>
      </c>
      <c r="C179">
        <v>3</v>
      </c>
      <c r="D179" t="s">
        <v>2013</v>
      </c>
      <c r="E179" s="8" t="s">
        <v>1793</v>
      </c>
      <c r="F179" t="s">
        <v>1912</v>
      </c>
      <c r="G179">
        <v>53</v>
      </c>
      <c r="H179">
        <v>100</v>
      </c>
      <c r="K179" t="str">
        <f t="shared" si="13"/>
        <v>生命</v>
      </c>
      <c r="L179" t="str">
        <f t="shared" si="15"/>
        <v>生命</v>
      </c>
      <c r="M179" t="str">
        <f t="shared" si="14"/>
        <v>拥有小舞，生命+10%</v>
      </c>
    </row>
    <row r="180" spans="1:13">
      <c r="A180">
        <v>302104</v>
      </c>
      <c r="B180">
        <v>3021</v>
      </c>
      <c r="C180">
        <v>4</v>
      </c>
      <c r="D180" t="s">
        <v>2007</v>
      </c>
      <c r="E180" s="8" t="s">
        <v>2014</v>
      </c>
      <c r="F180" t="s">
        <v>2015</v>
      </c>
      <c r="G180">
        <v>13</v>
      </c>
      <c r="H180">
        <v>100</v>
      </c>
      <c r="K180" t="str">
        <f t="shared" si="13"/>
        <v>生命</v>
      </c>
      <c r="L180" t="str">
        <f t="shared" si="15"/>
        <v>生命</v>
      </c>
      <c r="M180" t="str">
        <f t="shared" si="14"/>
        <v>拥有小舞，生命+10%</v>
      </c>
    </row>
    <row r="181" spans="1:13">
      <c r="A181">
        <v>302201</v>
      </c>
      <c r="B181">
        <v>3022</v>
      </c>
      <c r="C181">
        <v>1</v>
      </c>
      <c r="D181" t="s">
        <v>2016</v>
      </c>
      <c r="E181" s="8" t="s">
        <v>1793</v>
      </c>
      <c r="F181" t="s">
        <v>1794</v>
      </c>
      <c r="G181">
        <v>51</v>
      </c>
      <c r="H181">
        <v>100</v>
      </c>
      <c r="K181" t="str">
        <f t="shared" si="13"/>
        <v>攻击</v>
      </c>
      <c r="L181" t="str">
        <f t="shared" si="15"/>
        <v>生命</v>
      </c>
      <c r="M181" t="str">
        <f t="shared" si="14"/>
        <v>拥有小舞，攻击+10%</v>
      </c>
    </row>
    <row r="182" spans="1:13">
      <c r="A182">
        <v>302202</v>
      </c>
      <c r="B182">
        <v>3022</v>
      </c>
      <c r="C182">
        <v>2</v>
      </c>
      <c r="D182" t="s">
        <v>2012</v>
      </c>
      <c r="E182" s="8" t="s">
        <v>1777</v>
      </c>
      <c r="F182" t="s">
        <v>2004</v>
      </c>
      <c r="G182">
        <v>52</v>
      </c>
      <c r="H182">
        <v>100</v>
      </c>
      <c r="K182" t="str">
        <f t="shared" si="13"/>
        <v>防御</v>
      </c>
      <c r="L182" t="str">
        <f t="shared" si="15"/>
        <v>生命</v>
      </c>
      <c r="M182" t="str">
        <f t="shared" si="14"/>
        <v>拥有小舞，防御+10%</v>
      </c>
    </row>
    <row r="183" spans="1:13">
      <c r="A183">
        <v>302203</v>
      </c>
      <c r="B183">
        <v>3022</v>
      </c>
      <c r="C183">
        <v>3</v>
      </c>
      <c r="D183" t="s">
        <v>2017</v>
      </c>
      <c r="E183" s="8" t="s">
        <v>1924</v>
      </c>
      <c r="F183" t="s">
        <v>2018</v>
      </c>
      <c r="G183">
        <v>53</v>
      </c>
      <c r="H183">
        <v>100</v>
      </c>
      <c r="K183" t="str">
        <f t="shared" si="13"/>
        <v>生命</v>
      </c>
      <c r="L183" t="str">
        <f t="shared" si="15"/>
        <v>生命</v>
      </c>
      <c r="M183" t="str">
        <f t="shared" si="14"/>
        <v>拥有小舞，生命+10%</v>
      </c>
    </row>
    <row r="184" spans="1:13">
      <c r="A184">
        <v>302204</v>
      </c>
      <c r="B184">
        <v>3022</v>
      </c>
      <c r="C184">
        <v>4</v>
      </c>
      <c r="D184" t="s">
        <v>2007</v>
      </c>
      <c r="E184" s="8" t="s">
        <v>2019</v>
      </c>
      <c r="F184" t="s">
        <v>2020</v>
      </c>
      <c r="G184">
        <v>12</v>
      </c>
      <c r="H184">
        <v>100</v>
      </c>
      <c r="K184" t="str">
        <f t="shared" si="13"/>
        <v>生命</v>
      </c>
      <c r="L184" t="str">
        <f t="shared" si="15"/>
        <v>生命</v>
      </c>
      <c r="M184" t="str">
        <f t="shared" si="14"/>
        <v>拥有小舞，生命+10%</v>
      </c>
    </row>
    <row r="185" spans="1:13">
      <c r="A185">
        <v>302301</v>
      </c>
      <c r="B185">
        <v>3023</v>
      </c>
      <c r="C185">
        <v>1</v>
      </c>
      <c r="D185" t="s">
        <v>2021</v>
      </c>
      <c r="E185" s="8" t="s">
        <v>1793</v>
      </c>
      <c r="F185" t="s">
        <v>1794</v>
      </c>
      <c r="G185">
        <v>51</v>
      </c>
      <c r="H185">
        <v>100</v>
      </c>
      <c r="K185" t="str">
        <f t="shared" si="13"/>
        <v>攻击</v>
      </c>
      <c r="L185" t="str">
        <f t="shared" si="15"/>
        <v>生命</v>
      </c>
      <c r="M185" t="str">
        <f t="shared" si="14"/>
        <v>拥有小舞，攻击+10%</v>
      </c>
    </row>
    <row r="186" spans="1:13">
      <c r="A186">
        <v>302302</v>
      </c>
      <c r="B186">
        <v>3023</v>
      </c>
      <c r="C186">
        <v>2</v>
      </c>
      <c r="D186" t="s">
        <v>2022</v>
      </c>
      <c r="E186" s="8" t="s">
        <v>1722</v>
      </c>
      <c r="F186" t="s">
        <v>2023</v>
      </c>
      <c r="G186">
        <v>52</v>
      </c>
      <c r="H186">
        <v>100</v>
      </c>
      <c r="K186" t="str">
        <f t="shared" si="13"/>
        <v>防御</v>
      </c>
      <c r="L186" t="str">
        <f t="shared" si="15"/>
        <v>生命</v>
      </c>
      <c r="M186" t="str">
        <f t="shared" si="14"/>
        <v>拥有小舞，防御+10%</v>
      </c>
    </row>
    <row r="187" spans="1:13">
      <c r="A187">
        <v>302303</v>
      </c>
      <c r="B187">
        <v>3023</v>
      </c>
      <c r="C187">
        <v>3</v>
      </c>
      <c r="D187" t="s">
        <v>2012</v>
      </c>
      <c r="E187" s="8" t="s">
        <v>1777</v>
      </c>
      <c r="F187" t="s">
        <v>1778</v>
      </c>
      <c r="G187">
        <v>53</v>
      </c>
      <c r="H187">
        <v>100</v>
      </c>
      <c r="K187" t="str">
        <f t="shared" si="13"/>
        <v>生命</v>
      </c>
      <c r="L187" t="str">
        <f t="shared" si="15"/>
        <v>生命</v>
      </c>
      <c r="M187" t="str">
        <f t="shared" si="14"/>
        <v>拥有小舞，生命+10%</v>
      </c>
    </row>
    <row r="188" spans="1:13">
      <c r="A188">
        <v>302304</v>
      </c>
      <c r="B188">
        <v>3023</v>
      </c>
      <c r="C188">
        <v>4</v>
      </c>
      <c r="D188" t="s">
        <v>2024</v>
      </c>
      <c r="E188" s="8" t="s">
        <v>2025</v>
      </c>
      <c r="F188" t="s">
        <v>2026</v>
      </c>
      <c r="G188">
        <v>12</v>
      </c>
      <c r="H188">
        <v>100</v>
      </c>
      <c r="K188" t="str">
        <f t="shared" si="13"/>
        <v>生命</v>
      </c>
      <c r="L188" t="str">
        <f t="shared" si="15"/>
        <v>生命</v>
      </c>
      <c r="M188" t="str">
        <f t="shared" si="14"/>
        <v>拥有小舞，生命+10%</v>
      </c>
    </row>
    <row r="189" spans="1:13">
      <c r="A189">
        <v>302401</v>
      </c>
      <c r="B189">
        <v>3024</v>
      </c>
      <c r="C189">
        <v>1</v>
      </c>
      <c r="D189" t="s">
        <v>1949</v>
      </c>
      <c r="E189" s="8" t="s">
        <v>1841</v>
      </c>
      <c r="F189" t="s">
        <v>2027</v>
      </c>
      <c r="G189">
        <v>51</v>
      </c>
      <c r="H189">
        <v>100</v>
      </c>
      <c r="K189" t="str">
        <f t="shared" si="13"/>
        <v>攻击</v>
      </c>
      <c r="L189" t="str">
        <f t="shared" si="15"/>
        <v>生命</v>
      </c>
      <c r="M189" t="str">
        <f t="shared" si="14"/>
        <v>拥有小舞，攻击+10%</v>
      </c>
    </row>
    <row r="190" spans="1:13">
      <c r="A190">
        <v>302402</v>
      </c>
      <c r="B190">
        <v>3024</v>
      </c>
      <c r="C190">
        <v>2</v>
      </c>
      <c r="D190" t="s">
        <v>2028</v>
      </c>
      <c r="E190" s="8" t="s">
        <v>1793</v>
      </c>
      <c r="F190" t="s">
        <v>1885</v>
      </c>
      <c r="G190">
        <v>52</v>
      </c>
      <c r="H190">
        <v>100</v>
      </c>
      <c r="K190" t="str">
        <f t="shared" si="13"/>
        <v>防御</v>
      </c>
      <c r="L190" t="str">
        <f t="shared" si="15"/>
        <v>生命</v>
      </c>
      <c r="M190" t="str">
        <f t="shared" si="14"/>
        <v>拥有小舞，防御+10%</v>
      </c>
    </row>
    <row r="191" spans="1:13">
      <c r="A191">
        <v>302403</v>
      </c>
      <c r="B191">
        <v>3024</v>
      </c>
      <c r="C191">
        <v>3</v>
      </c>
      <c r="D191" t="s">
        <v>2029</v>
      </c>
      <c r="E191" s="8" t="s">
        <v>2030</v>
      </c>
      <c r="F191" t="s">
        <v>2031</v>
      </c>
      <c r="G191">
        <v>53</v>
      </c>
      <c r="H191">
        <v>100</v>
      </c>
      <c r="K191" t="str">
        <f t="shared" si="13"/>
        <v>生命</v>
      </c>
      <c r="L191" t="str">
        <f t="shared" si="15"/>
        <v>生命</v>
      </c>
      <c r="M191" t="str">
        <f t="shared" si="14"/>
        <v>拥有小舞，生命+10%</v>
      </c>
    </row>
    <row r="192" spans="1:13">
      <c r="A192">
        <v>302404</v>
      </c>
      <c r="B192">
        <v>3024</v>
      </c>
      <c r="C192">
        <v>4</v>
      </c>
      <c r="D192" t="s">
        <v>1996</v>
      </c>
      <c r="E192" s="8" t="s">
        <v>1974</v>
      </c>
      <c r="F192" t="s">
        <v>2032</v>
      </c>
      <c r="G192">
        <v>23</v>
      </c>
      <c r="H192">
        <v>100</v>
      </c>
      <c r="K192" t="str">
        <f t="shared" si="13"/>
        <v>生命</v>
      </c>
      <c r="L192" t="str">
        <f t="shared" si="15"/>
        <v>生命</v>
      </c>
      <c r="M192" t="str">
        <f t="shared" si="14"/>
        <v>拥有小舞，生命+10%</v>
      </c>
    </row>
    <row r="193" spans="1:13">
      <c r="A193">
        <v>302501</v>
      </c>
      <c r="B193">
        <v>3025</v>
      </c>
      <c r="C193">
        <v>1</v>
      </c>
      <c r="D193" t="s">
        <v>2033</v>
      </c>
      <c r="E193" s="8" t="s">
        <v>1793</v>
      </c>
      <c r="F193" t="s">
        <v>1794</v>
      </c>
      <c r="G193">
        <v>51</v>
      </c>
      <c r="H193">
        <v>100</v>
      </c>
      <c r="K193" t="str">
        <f t="shared" si="13"/>
        <v>攻击</v>
      </c>
      <c r="L193" t="str">
        <f t="shared" si="15"/>
        <v>生命</v>
      </c>
      <c r="M193" t="str">
        <f t="shared" si="14"/>
        <v>拥有小舞，攻击+10%</v>
      </c>
    </row>
    <row r="194" spans="1:13">
      <c r="A194">
        <v>302502</v>
      </c>
      <c r="B194">
        <v>3025</v>
      </c>
      <c r="C194">
        <v>2</v>
      </c>
      <c r="D194" t="s">
        <v>2034</v>
      </c>
      <c r="E194" s="8" t="s">
        <v>1841</v>
      </c>
      <c r="F194" t="s">
        <v>2035</v>
      </c>
      <c r="G194">
        <v>52</v>
      </c>
      <c r="H194">
        <v>100</v>
      </c>
      <c r="K194" t="str">
        <f t="shared" si="13"/>
        <v>防御</v>
      </c>
      <c r="L194" t="str">
        <f t="shared" si="15"/>
        <v>生命</v>
      </c>
      <c r="M194" t="str">
        <f t="shared" si="14"/>
        <v>拥有小舞，防御+10%</v>
      </c>
    </row>
    <row r="195" spans="1:13">
      <c r="A195">
        <v>302503</v>
      </c>
      <c r="B195">
        <v>3025</v>
      </c>
      <c r="C195">
        <v>3</v>
      </c>
      <c r="D195" t="s">
        <v>2036</v>
      </c>
      <c r="E195" s="8" t="s">
        <v>1950</v>
      </c>
      <c r="F195" t="s">
        <v>2037</v>
      </c>
      <c r="G195">
        <v>53</v>
      </c>
      <c r="H195">
        <v>100</v>
      </c>
      <c r="K195" t="str">
        <f t="shared" si="13"/>
        <v>生命</v>
      </c>
      <c r="L195" t="str">
        <f t="shared" si="15"/>
        <v>生命</v>
      </c>
      <c r="M195" t="str">
        <f t="shared" si="14"/>
        <v>拥有小舞，生命+10%</v>
      </c>
    </row>
    <row r="196" spans="1:13">
      <c r="A196">
        <v>302504</v>
      </c>
      <c r="B196">
        <v>3025</v>
      </c>
      <c r="C196">
        <v>4</v>
      </c>
      <c r="D196" t="s">
        <v>2038</v>
      </c>
      <c r="E196" s="8" t="s">
        <v>2039</v>
      </c>
      <c r="F196" t="s">
        <v>2040</v>
      </c>
      <c r="G196">
        <v>23</v>
      </c>
      <c r="H196">
        <v>100</v>
      </c>
      <c r="K196" t="str">
        <f t="shared" si="13"/>
        <v>生命</v>
      </c>
      <c r="L196" t="str">
        <f t="shared" si="15"/>
        <v>生命</v>
      </c>
      <c r="M196" t="str">
        <f t="shared" si="14"/>
        <v>拥有小舞，生命+10%</v>
      </c>
    </row>
    <row r="197" spans="1:13">
      <c r="A197">
        <v>302601</v>
      </c>
      <c r="B197">
        <v>3026</v>
      </c>
      <c r="C197">
        <v>1</v>
      </c>
      <c r="D197" t="s">
        <v>2041</v>
      </c>
      <c r="E197" s="8" t="s">
        <v>1812</v>
      </c>
      <c r="F197" t="s">
        <v>2011</v>
      </c>
      <c r="G197">
        <v>51</v>
      </c>
      <c r="H197">
        <v>100</v>
      </c>
      <c r="K197" t="str">
        <f t="shared" si="13"/>
        <v>攻击</v>
      </c>
      <c r="L197" t="str">
        <f t="shared" si="15"/>
        <v>生命</v>
      </c>
      <c r="M197" t="str">
        <f t="shared" si="14"/>
        <v>拥有小舞，攻击+10%</v>
      </c>
    </row>
    <row r="198" spans="1:13">
      <c r="A198">
        <v>302602</v>
      </c>
      <c r="B198">
        <v>3026</v>
      </c>
      <c r="C198">
        <v>2</v>
      </c>
      <c r="D198" t="s">
        <v>2042</v>
      </c>
      <c r="E198" s="8" t="s">
        <v>1802</v>
      </c>
      <c r="F198" t="s">
        <v>2043</v>
      </c>
      <c r="G198">
        <v>52</v>
      </c>
      <c r="H198">
        <v>100</v>
      </c>
      <c r="K198" t="str">
        <f t="shared" si="13"/>
        <v>防御</v>
      </c>
      <c r="L198" t="str">
        <f t="shared" si="15"/>
        <v>生命</v>
      </c>
      <c r="M198" t="str">
        <f t="shared" si="14"/>
        <v>拥有小舞，防御+10%</v>
      </c>
    </row>
    <row r="199" spans="1:13">
      <c r="A199">
        <v>302603</v>
      </c>
      <c r="B199">
        <v>3026</v>
      </c>
      <c r="C199">
        <v>3</v>
      </c>
      <c r="D199" t="s">
        <v>2044</v>
      </c>
      <c r="E199" s="8" t="s">
        <v>1771</v>
      </c>
      <c r="F199" t="s">
        <v>1772</v>
      </c>
      <c r="G199">
        <v>53</v>
      </c>
      <c r="H199">
        <v>100</v>
      </c>
      <c r="K199" t="str">
        <f t="shared" si="13"/>
        <v>生命</v>
      </c>
      <c r="L199" t="str">
        <f t="shared" si="15"/>
        <v>生命</v>
      </c>
      <c r="M199" t="str">
        <f t="shared" si="14"/>
        <v>拥有小舞，生命+10%</v>
      </c>
    </row>
    <row r="200" spans="1:13">
      <c r="A200">
        <v>302604</v>
      </c>
      <c r="B200">
        <v>3026</v>
      </c>
      <c r="C200">
        <v>4</v>
      </c>
      <c r="D200" t="s">
        <v>2045</v>
      </c>
      <c r="E200" s="8" t="s">
        <v>1998</v>
      </c>
      <c r="F200" t="s">
        <v>1999</v>
      </c>
      <c r="G200">
        <v>20</v>
      </c>
      <c r="H200">
        <v>100</v>
      </c>
      <c r="K200" t="str">
        <f t="shared" ref="K200:K252" si="16">IF(G200=51,"攻击",IF(G200=52,"防御","生命"))</f>
        <v>生命</v>
      </c>
      <c r="L200" t="str">
        <f t="shared" si="15"/>
        <v>生命</v>
      </c>
      <c r="M200" t="str">
        <f t="shared" ref="M200:M252" si="17">"拥有小舞，"&amp;K200&amp;"+"&amp;H200/10&amp;"%"&amp;IF(J200&gt;0,"，"&amp;L200&amp;"+"&amp;J200/10&amp;"%","")</f>
        <v>拥有小舞，生命+10%</v>
      </c>
    </row>
    <row r="201" spans="1:13">
      <c r="A201">
        <v>302701</v>
      </c>
      <c r="B201">
        <v>3027</v>
      </c>
      <c r="C201">
        <v>1</v>
      </c>
      <c r="D201" t="s">
        <v>2046</v>
      </c>
      <c r="E201" s="8" t="s">
        <v>1725</v>
      </c>
      <c r="F201" t="s">
        <v>1726</v>
      </c>
      <c r="G201">
        <v>51</v>
      </c>
      <c r="H201">
        <v>100</v>
      </c>
      <c r="K201" t="str">
        <f t="shared" si="16"/>
        <v>攻击</v>
      </c>
      <c r="L201" t="str">
        <f t="shared" si="15"/>
        <v>生命</v>
      </c>
      <c r="M201" t="str">
        <f t="shared" si="17"/>
        <v>拥有小舞，攻击+10%</v>
      </c>
    </row>
    <row r="202" spans="1:13">
      <c r="A202">
        <v>302702</v>
      </c>
      <c r="B202">
        <v>3027</v>
      </c>
      <c r="C202">
        <v>2</v>
      </c>
      <c r="D202" t="s">
        <v>1872</v>
      </c>
      <c r="E202" s="8">
        <v>3029</v>
      </c>
      <c r="F202" t="s">
        <v>1885</v>
      </c>
      <c r="G202">
        <v>52</v>
      </c>
      <c r="H202">
        <v>100</v>
      </c>
      <c r="K202" t="str">
        <f t="shared" si="16"/>
        <v>防御</v>
      </c>
      <c r="L202" t="str">
        <f t="shared" si="15"/>
        <v>生命</v>
      </c>
      <c r="M202" t="str">
        <f t="shared" si="17"/>
        <v>拥有小舞，防御+10%</v>
      </c>
    </row>
    <row r="203" spans="1:13">
      <c r="A203">
        <v>302703</v>
      </c>
      <c r="B203">
        <v>3027</v>
      </c>
      <c r="C203">
        <v>3</v>
      </c>
      <c r="D203" t="s">
        <v>2047</v>
      </c>
      <c r="E203" s="8" t="s">
        <v>1734</v>
      </c>
      <c r="F203" t="s">
        <v>2048</v>
      </c>
      <c r="G203">
        <v>53</v>
      </c>
      <c r="H203">
        <v>100</v>
      </c>
      <c r="K203" t="str">
        <f t="shared" si="16"/>
        <v>生命</v>
      </c>
      <c r="L203" t="str">
        <f t="shared" si="15"/>
        <v>生命</v>
      </c>
      <c r="M203" t="str">
        <f t="shared" si="17"/>
        <v>拥有小舞，生命+10%</v>
      </c>
    </row>
    <row r="204" spans="1:13">
      <c r="A204">
        <v>302704</v>
      </c>
      <c r="B204">
        <v>3027</v>
      </c>
      <c r="C204">
        <v>4</v>
      </c>
      <c r="D204" t="s">
        <v>2049</v>
      </c>
      <c r="E204" s="8" t="s">
        <v>2050</v>
      </c>
      <c r="F204" t="s">
        <v>2051</v>
      </c>
      <c r="G204">
        <v>19</v>
      </c>
      <c r="H204">
        <v>100</v>
      </c>
      <c r="K204" t="str">
        <f t="shared" si="16"/>
        <v>生命</v>
      </c>
      <c r="L204" t="str">
        <f t="shared" si="15"/>
        <v>生命</v>
      </c>
      <c r="M204" t="str">
        <f t="shared" si="17"/>
        <v>拥有小舞，生命+10%</v>
      </c>
    </row>
    <row r="205" spans="1:13">
      <c r="A205">
        <v>302801</v>
      </c>
      <c r="B205">
        <v>3028</v>
      </c>
      <c r="C205">
        <v>1</v>
      </c>
      <c r="D205" t="s">
        <v>2052</v>
      </c>
      <c r="E205" s="8" t="s">
        <v>1793</v>
      </c>
      <c r="F205" t="s">
        <v>1794</v>
      </c>
      <c r="G205">
        <v>51</v>
      </c>
      <c r="H205">
        <v>100</v>
      </c>
      <c r="K205" t="str">
        <f t="shared" si="16"/>
        <v>攻击</v>
      </c>
      <c r="L205" t="str">
        <f t="shared" si="15"/>
        <v>生命</v>
      </c>
      <c r="M205" t="str">
        <f t="shared" si="17"/>
        <v>拥有小舞，攻击+10%</v>
      </c>
    </row>
    <row r="206" spans="1:13">
      <c r="A206">
        <v>302802</v>
      </c>
      <c r="B206">
        <v>3028</v>
      </c>
      <c r="C206">
        <v>2</v>
      </c>
      <c r="D206" t="s">
        <v>1848</v>
      </c>
      <c r="E206" s="8" t="s">
        <v>1849</v>
      </c>
      <c r="F206" t="s">
        <v>1850</v>
      </c>
      <c r="G206">
        <v>52</v>
      </c>
      <c r="H206">
        <v>100</v>
      </c>
      <c r="K206" t="str">
        <f t="shared" si="16"/>
        <v>防御</v>
      </c>
      <c r="L206" t="str">
        <f t="shared" si="15"/>
        <v>生命</v>
      </c>
      <c r="M206" t="str">
        <f t="shared" si="17"/>
        <v>拥有小舞，防御+10%</v>
      </c>
    </row>
    <row r="207" spans="1:13">
      <c r="A207">
        <v>302803</v>
      </c>
      <c r="B207">
        <v>3028</v>
      </c>
      <c r="C207">
        <v>3</v>
      </c>
      <c r="D207" t="s">
        <v>2053</v>
      </c>
      <c r="E207" s="8" t="s">
        <v>1771</v>
      </c>
      <c r="F207" t="s">
        <v>1772</v>
      </c>
      <c r="G207">
        <v>53</v>
      </c>
      <c r="H207">
        <v>100</v>
      </c>
      <c r="K207" t="str">
        <f t="shared" si="16"/>
        <v>生命</v>
      </c>
      <c r="L207" t="str">
        <f t="shared" si="15"/>
        <v>生命</v>
      </c>
      <c r="M207" t="str">
        <f t="shared" si="17"/>
        <v>拥有小舞，生命+10%</v>
      </c>
    </row>
    <row r="208" spans="1:13">
      <c r="A208">
        <v>302804</v>
      </c>
      <c r="B208">
        <v>3028</v>
      </c>
      <c r="C208">
        <v>4</v>
      </c>
      <c r="D208" t="s">
        <v>1880</v>
      </c>
      <c r="E208" s="8" t="s">
        <v>2054</v>
      </c>
      <c r="F208" t="s">
        <v>2055</v>
      </c>
      <c r="G208">
        <v>13</v>
      </c>
      <c r="H208">
        <v>100</v>
      </c>
      <c r="K208" t="str">
        <f t="shared" si="16"/>
        <v>生命</v>
      </c>
      <c r="L208" t="str">
        <f t="shared" si="15"/>
        <v>生命</v>
      </c>
      <c r="M208" t="str">
        <f t="shared" si="17"/>
        <v>拥有小舞，生命+10%</v>
      </c>
    </row>
    <row r="209" spans="1:13">
      <c r="A209">
        <v>302901</v>
      </c>
      <c r="B209">
        <v>3029</v>
      </c>
      <c r="C209">
        <v>1</v>
      </c>
      <c r="D209" t="s">
        <v>2052</v>
      </c>
      <c r="E209" s="8" t="s">
        <v>2030</v>
      </c>
      <c r="F209" t="s">
        <v>1943</v>
      </c>
      <c r="G209">
        <v>51</v>
      </c>
      <c r="H209">
        <v>100</v>
      </c>
      <c r="K209" t="str">
        <f t="shared" si="16"/>
        <v>攻击</v>
      </c>
      <c r="L209" t="str">
        <f t="shared" si="15"/>
        <v>生命</v>
      </c>
      <c r="M209" t="str">
        <f t="shared" si="17"/>
        <v>拥有小舞，攻击+10%</v>
      </c>
    </row>
    <row r="210" spans="1:13">
      <c r="A210">
        <v>302902</v>
      </c>
      <c r="B210">
        <v>3029</v>
      </c>
      <c r="C210">
        <v>2</v>
      </c>
      <c r="D210" t="s">
        <v>2056</v>
      </c>
      <c r="E210" s="8" t="s">
        <v>1796</v>
      </c>
      <c r="F210" t="s">
        <v>1797</v>
      </c>
      <c r="G210">
        <v>52</v>
      </c>
      <c r="H210">
        <v>100</v>
      </c>
      <c r="K210" t="str">
        <f t="shared" si="16"/>
        <v>防御</v>
      </c>
      <c r="L210" t="str">
        <f t="shared" si="15"/>
        <v>生命</v>
      </c>
      <c r="M210" t="str">
        <f t="shared" si="17"/>
        <v>拥有小舞，防御+10%</v>
      </c>
    </row>
    <row r="211" spans="1:13">
      <c r="A211">
        <v>302903</v>
      </c>
      <c r="B211">
        <v>3029</v>
      </c>
      <c r="C211">
        <v>3</v>
      </c>
      <c r="D211" t="s">
        <v>2057</v>
      </c>
      <c r="E211" s="8" t="s">
        <v>1980</v>
      </c>
      <c r="F211" t="s">
        <v>1981</v>
      </c>
      <c r="G211">
        <v>53</v>
      </c>
      <c r="H211">
        <v>100</v>
      </c>
      <c r="K211" t="str">
        <f t="shared" si="16"/>
        <v>生命</v>
      </c>
      <c r="L211" t="str">
        <f t="shared" si="15"/>
        <v>生命</v>
      </c>
      <c r="M211" t="str">
        <f t="shared" si="17"/>
        <v>拥有小舞，生命+10%</v>
      </c>
    </row>
    <row r="212" spans="1:13">
      <c r="A212">
        <v>302904</v>
      </c>
      <c r="B212">
        <v>3029</v>
      </c>
      <c r="C212">
        <v>4</v>
      </c>
      <c r="D212" t="s">
        <v>2058</v>
      </c>
      <c r="E212" s="8" t="s">
        <v>2059</v>
      </c>
      <c r="F212" t="s">
        <v>2060</v>
      </c>
      <c r="G212">
        <v>19</v>
      </c>
      <c r="H212">
        <v>100</v>
      </c>
      <c r="K212" t="str">
        <f t="shared" si="16"/>
        <v>生命</v>
      </c>
      <c r="L212" t="str">
        <f t="shared" si="15"/>
        <v>生命</v>
      </c>
      <c r="M212" t="str">
        <f t="shared" si="17"/>
        <v>拥有小舞，生命+10%</v>
      </c>
    </row>
    <row r="213" spans="1:13">
      <c r="A213">
        <v>303001</v>
      </c>
      <c r="B213">
        <v>3030</v>
      </c>
      <c r="C213">
        <v>1</v>
      </c>
      <c r="D213" t="s">
        <v>2061</v>
      </c>
      <c r="E213" s="8" t="s">
        <v>2030</v>
      </c>
      <c r="F213" t="s">
        <v>1943</v>
      </c>
      <c r="G213">
        <v>51</v>
      </c>
      <c r="H213">
        <v>100</v>
      </c>
      <c r="K213" t="str">
        <f t="shared" si="16"/>
        <v>攻击</v>
      </c>
      <c r="L213" t="str">
        <f t="shared" si="15"/>
        <v>生命</v>
      </c>
      <c r="M213" t="str">
        <f t="shared" si="17"/>
        <v>拥有小舞，攻击+10%</v>
      </c>
    </row>
    <row r="214" spans="1:13">
      <c r="A214">
        <v>303002</v>
      </c>
      <c r="B214">
        <v>3030</v>
      </c>
      <c r="C214">
        <v>2</v>
      </c>
      <c r="D214" t="s">
        <v>2062</v>
      </c>
      <c r="E214" s="8" t="s">
        <v>1793</v>
      </c>
      <c r="F214" t="s">
        <v>1885</v>
      </c>
      <c r="G214">
        <v>52</v>
      </c>
      <c r="H214">
        <v>100</v>
      </c>
      <c r="K214" t="str">
        <f t="shared" si="16"/>
        <v>防御</v>
      </c>
      <c r="L214" t="str">
        <f t="shared" si="15"/>
        <v>生命</v>
      </c>
      <c r="M214" t="str">
        <f t="shared" si="17"/>
        <v>拥有小舞，防御+10%</v>
      </c>
    </row>
    <row r="215" spans="1:13">
      <c r="A215">
        <v>303003</v>
      </c>
      <c r="B215">
        <v>3030</v>
      </c>
      <c r="C215">
        <v>3</v>
      </c>
      <c r="D215" t="s">
        <v>2063</v>
      </c>
      <c r="E215" s="8" t="s">
        <v>2064</v>
      </c>
      <c r="F215" t="s">
        <v>2065</v>
      </c>
      <c r="G215">
        <v>53</v>
      </c>
      <c r="H215">
        <v>100</v>
      </c>
      <c r="K215" t="str">
        <f t="shared" si="16"/>
        <v>生命</v>
      </c>
      <c r="L215" t="str">
        <f t="shared" si="15"/>
        <v>生命</v>
      </c>
      <c r="M215" t="str">
        <f t="shared" si="17"/>
        <v>拥有小舞，生命+10%</v>
      </c>
    </row>
    <row r="216" spans="1:13">
      <c r="A216">
        <v>303004</v>
      </c>
      <c r="B216">
        <v>3030</v>
      </c>
      <c r="C216">
        <v>4</v>
      </c>
      <c r="D216" t="s">
        <v>2066</v>
      </c>
      <c r="E216" s="8" t="s">
        <v>2054</v>
      </c>
      <c r="F216" t="s">
        <v>2067</v>
      </c>
      <c r="G216">
        <v>19</v>
      </c>
      <c r="H216">
        <v>100</v>
      </c>
      <c r="K216" t="str">
        <f t="shared" si="16"/>
        <v>生命</v>
      </c>
      <c r="L216" t="str">
        <f t="shared" si="15"/>
        <v>生命</v>
      </c>
      <c r="M216" t="str">
        <f t="shared" si="17"/>
        <v>拥有小舞，生命+10%</v>
      </c>
    </row>
    <row r="217" spans="1:13">
      <c r="A217">
        <v>303201</v>
      </c>
      <c r="B217">
        <v>3032</v>
      </c>
      <c r="C217">
        <v>1</v>
      </c>
      <c r="D217" t="s">
        <v>2068</v>
      </c>
      <c r="E217" s="8" t="s">
        <v>1924</v>
      </c>
      <c r="F217" t="s">
        <v>1925</v>
      </c>
      <c r="G217">
        <v>51</v>
      </c>
      <c r="H217">
        <v>100</v>
      </c>
      <c r="K217" t="str">
        <f t="shared" ref="K217:K223" si="18">IF(G217=51,"攻击",IF(G217=52,"防御","生命"))</f>
        <v>攻击</v>
      </c>
      <c r="L217" t="str">
        <f t="shared" ref="L217:L223" si="19">IF(I217=51,"攻击",IF(I217=52,"防御","生命"))</f>
        <v>生命</v>
      </c>
      <c r="M217" t="str">
        <f t="shared" ref="M217:M223" si="20">"拥有小舞，"&amp;K217&amp;"+"&amp;H217/10&amp;"%"&amp;IF(J217&gt;0,"，"&amp;L217&amp;"+"&amp;J217/10&amp;"%","")</f>
        <v>拥有小舞，攻击+10%</v>
      </c>
    </row>
    <row r="218" spans="1:13">
      <c r="A218">
        <v>303202</v>
      </c>
      <c r="B218">
        <v>3032</v>
      </c>
      <c r="C218">
        <v>2</v>
      </c>
      <c r="D218" t="s">
        <v>2069</v>
      </c>
      <c r="E218" s="8" t="s">
        <v>1716</v>
      </c>
      <c r="F218" t="s">
        <v>1758</v>
      </c>
      <c r="G218">
        <v>52</v>
      </c>
      <c r="H218">
        <v>100</v>
      </c>
      <c r="K218" t="str">
        <f t="shared" si="18"/>
        <v>防御</v>
      </c>
      <c r="L218" t="str">
        <f t="shared" si="19"/>
        <v>生命</v>
      </c>
      <c r="M218" t="str">
        <f t="shared" si="20"/>
        <v>拥有小舞，防御+10%</v>
      </c>
    </row>
    <row r="219" spans="1:13">
      <c r="A219">
        <v>303203</v>
      </c>
      <c r="B219">
        <v>3032</v>
      </c>
      <c r="C219">
        <v>3</v>
      </c>
      <c r="D219" t="s">
        <v>2070</v>
      </c>
      <c r="E219" s="8" t="s">
        <v>1892</v>
      </c>
      <c r="F219" t="s">
        <v>2071</v>
      </c>
      <c r="G219">
        <v>53</v>
      </c>
      <c r="H219">
        <v>100</v>
      </c>
      <c r="K219" t="str">
        <f t="shared" si="18"/>
        <v>生命</v>
      </c>
      <c r="L219" t="str">
        <f t="shared" si="19"/>
        <v>生命</v>
      </c>
      <c r="M219" t="str">
        <f t="shared" si="20"/>
        <v>拥有小舞，生命+10%</v>
      </c>
    </row>
    <row r="220" spans="1:13">
      <c r="A220">
        <v>303204</v>
      </c>
      <c r="B220">
        <v>3032</v>
      </c>
      <c r="C220">
        <v>4</v>
      </c>
      <c r="D220" t="s">
        <v>2058</v>
      </c>
      <c r="E220" s="8" t="s">
        <v>2059</v>
      </c>
      <c r="F220" t="s">
        <v>2060</v>
      </c>
      <c r="G220">
        <v>19</v>
      </c>
      <c r="H220">
        <v>100</v>
      </c>
      <c r="K220" t="str">
        <f t="shared" si="18"/>
        <v>生命</v>
      </c>
      <c r="L220" t="str">
        <f t="shared" si="19"/>
        <v>生命</v>
      </c>
      <c r="M220" t="str">
        <f t="shared" si="20"/>
        <v>拥有小舞，生命+10%</v>
      </c>
    </row>
    <row r="221" spans="1:13">
      <c r="A221">
        <v>303301</v>
      </c>
      <c r="B221">
        <v>3033</v>
      </c>
      <c r="C221">
        <v>1</v>
      </c>
      <c r="D221" t="s">
        <v>2072</v>
      </c>
      <c r="E221" s="8" t="s">
        <v>1812</v>
      </c>
      <c r="F221" t="s">
        <v>2011</v>
      </c>
      <c r="G221">
        <v>51</v>
      </c>
      <c r="H221">
        <v>100</v>
      </c>
      <c r="K221" t="str">
        <f t="shared" si="18"/>
        <v>攻击</v>
      </c>
      <c r="L221" t="str">
        <f t="shared" si="19"/>
        <v>生命</v>
      </c>
      <c r="M221" t="str">
        <f t="shared" si="20"/>
        <v>拥有小舞，攻击+10%</v>
      </c>
    </row>
    <row r="222" spans="1:13">
      <c r="A222">
        <v>303302</v>
      </c>
      <c r="B222">
        <v>3033</v>
      </c>
      <c r="C222">
        <v>2</v>
      </c>
      <c r="D222" t="s">
        <v>2073</v>
      </c>
      <c r="E222" s="8" t="s">
        <v>1752</v>
      </c>
      <c r="F222" t="s">
        <v>1753</v>
      </c>
      <c r="G222">
        <v>52</v>
      </c>
      <c r="H222">
        <v>100</v>
      </c>
      <c r="K222" t="str">
        <f t="shared" si="18"/>
        <v>防御</v>
      </c>
      <c r="L222" t="str">
        <f t="shared" si="19"/>
        <v>生命</v>
      </c>
      <c r="M222" t="str">
        <f t="shared" si="20"/>
        <v>拥有小舞，防御+10%</v>
      </c>
    </row>
    <row r="223" spans="1:13">
      <c r="A223">
        <v>303303</v>
      </c>
      <c r="B223">
        <v>3033</v>
      </c>
      <c r="C223">
        <v>3</v>
      </c>
      <c r="D223" t="s">
        <v>2074</v>
      </c>
      <c r="E223" s="8" t="s">
        <v>1807</v>
      </c>
      <c r="F223" t="s">
        <v>1808</v>
      </c>
      <c r="G223">
        <v>53</v>
      </c>
      <c r="H223">
        <v>100</v>
      </c>
      <c r="K223" t="str">
        <f t="shared" si="18"/>
        <v>生命</v>
      </c>
      <c r="L223" t="str">
        <f t="shared" si="19"/>
        <v>生命</v>
      </c>
      <c r="M223" t="str">
        <f t="shared" si="20"/>
        <v>拥有小舞，生命+10%</v>
      </c>
    </row>
    <row r="224" spans="1:13">
      <c r="A224">
        <v>303304</v>
      </c>
      <c r="B224">
        <v>3033</v>
      </c>
      <c r="C224">
        <v>4</v>
      </c>
      <c r="D224" t="s">
        <v>2075</v>
      </c>
      <c r="E224" s="8" t="s">
        <v>2076</v>
      </c>
      <c r="F224" t="s">
        <v>2077</v>
      </c>
      <c r="G224">
        <v>19</v>
      </c>
      <c r="H224">
        <v>100</v>
      </c>
      <c r="K224" t="str">
        <f t="shared" ref="K224" si="21">IF(G224=51,"攻击",IF(G224=52,"防御","生命"))</f>
        <v>生命</v>
      </c>
      <c r="L224" t="str">
        <f t="shared" ref="L224" si="22">IF(I224=51,"攻击",IF(I224=52,"防御","生命"))</f>
        <v>生命</v>
      </c>
      <c r="M224" t="str">
        <f t="shared" ref="M224" si="23">"拥有小舞，"&amp;K224&amp;"+"&amp;H224/10&amp;"%"&amp;IF(J224&gt;0,"，"&amp;L224&amp;"+"&amp;J224/10&amp;"%","")</f>
        <v>拥有小舞，生命+10%</v>
      </c>
    </row>
    <row r="225" spans="1:13">
      <c r="A225">
        <v>1000201</v>
      </c>
      <c r="B225">
        <v>10002</v>
      </c>
      <c r="C225">
        <v>1</v>
      </c>
      <c r="D225" t="s">
        <v>2078</v>
      </c>
      <c r="E225" s="8">
        <v>10003</v>
      </c>
      <c r="F225" t="s">
        <v>1943</v>
      </c>
      <c r="G225">
        <v>51</v>
      </c>
      <c r="H225">
        <v>100</v>
      </c>
      <c r="K225" t="str">
        <f t="shared" si="16"/>
        <v>攻击</v>
      </c>
      <c r="L225" t="str">
        <f t="shared" ref="L225:L252" si="24">IF(I225=51,"攻击",IF(I225=52,"防御","生命"))</f>
        <v>生命</v>
      </c>
      <c r="M225" t="str">
        <f t="shared" si="17"/>
        <v>拥有小舞，攻击+10%</v>
      </c>
    </row>
    <row r="226" spans="1:13">
      <c r="A226">
        <v>1000202</v>
      </c>
      <c r="B226">
        <v>10002</v>
      </c>
      <c r="C226">
        <v>2</v>
      </c>
      <c r="D226" t="s">
        <v>2079</v>
      </c>
      <c r="E226" s="8">
        <v>10004</v>
      </c>
      <c r="F226" t="s">
        <v>1720</v>
      </c>
      <c r="G226">
        <v>52</v>
      </c>
      <c r="H226">
        <v>100</v>
      </c>
      <c r="K226" t="str">
        <f t="shared" si="16"/>
        <v>防御</v>
      </c>
      <c r="L226" t="str">
        <f t="shared" si="24"/>
        <v>生命</v>
      </c>
      <c r="M226" t="str">
        <f t="shared" si="17"/>
        <v>拥有小舞，防御+10%</v>
      </c>
    </row>
    <row r="227" spans="1:13">
      <c r="A227">
        <v>1000203</v>
      </c>
      <c r="B227">
        <v>10002</v>
      </c>
      <c r="C227">
        <v>3</v>
      </c>
      <c r="D227" t="s">
        <v>2080</v>
      </c>
      <c r="E227" s="8">
        <v>10005</v>
      </c>
      <c r="F227" t="s">
        <v>2031</v>
      </c>
      <c r="G227">
        <v>53</v>
      </c>
      <c r="H227">
        <v>100</v>
      </c>
      <c r="K227" t="str">
        <f t="shared" si="16"/>
        <v>生命</v>
      </c>
      <c r="L227" t="str">
        <f t="shared" si="24"/>
        <v>生命</v>
      </c>
      <c r="M227" t="str">
        <f t="shared" si="17"/>
        <v>拥有小舞，生命+10%</v>
      </c>
    </row>
    <row r="228" spans="1:13">
      <c r="A228">
        <v>1000204</v>
      </c>
      <c r="B228">
        <v>10002</v>
      </c>
      <c r="C228">
        <v>4</v>
      </c>
      <c r="D228" t="s">
        <v>2081</v>
      </c>
      <c r="E228" s="8" t="s">
        <v>2082</v>
      </c>
      <c r="F228" t="s">
        <v>1720</v>
      </c>
      <c r="G228">
        <v>52</v>
      </c>
      <c r="H228">
        <v>100</v>
      </c>
      <c r="K228" t="str">
        <f t="shared" si="16"/>
        <v>防御</v>
      </c>
      <c r="L228" t="str">
        <f t="shared" si="24"/>
        <v>生命</v>
      </c>
      <c r="M228" t="str">
        <f t="shared" si="17"/>
        <v>拥有小舞，防御+10%</v>
      </c>
    </row>
    <row r="229" spans="1:13">
      <c r="A229">
        <v>1000301</v>
      </c>
      <c r="B229">
        <v>10003</v>
      </c>
      <c r="C229">
        <v>1</v>
      </c>
      <c r="D229" t="s">
        <v>2078</v>
      </c>
      <c r="E229" s="8">
        <v>10004</v>
      </c>
      <c r="F229" t="s">
        <v>1943</v>
      </c>
      <c r="G229">
        <v>51</v>
      </c>
      <c r="H229">
        <v>100</v>
      </c>
      <c r="K229" t="str">
        <f t="shared" si="16"/>
        <v>攻击</v>
      </c>
      <c r="L229" t="str">
        <f t="shared" si="24"/>
        <v>生命</v>
      </c>
      <c r="M229" t="str">
        <f t="shared" si="17"/>
        <v>拥有小舞，攻击+10%</v>
      </c>
    </row>
    <row r="230" spans="1:13">
      <c r="A230">
        <v>1000302</v>
      </c>
      <c r="B230">
        <v>10003</v>
      </c>
      <c r="C230">
        <v>2</v>
      </c>
      <c r="D230" t="s">
        <v>2079</v>
      </c>
      <c r="E230" s="8">
        <v>10005</v>
      </c>
      <c r="F230" t="s">
        <v>1720</v>
      </c>
      <c r="G230">
        <v>52</v>
      </c>
      <c r="H230">
        <v>100</v>
      </c>
      <c r="K230" t="str">
        <f t="shared" si="16"/>
        <v>防御</v>
      </c>
      <c r="L230" t="str">
        <f t="shared" si="24"/>
        <v>生命</v>
      </c>
      <c r="M230" t="str">
        <f t="shared" si="17"/>
        <v>拥有小舞，防御+10%</v>
      </c>
    </row>
    <row r="231" spans="1:13">
      <c r="A231">
        <v>1000303</v>
      </c>
      <c r="B231">
        <v>10003</v>
      </c>
      <c r="C231">
        <v>3</v>
      </c>
      <c r="D231" t="s">
        <v>2080</v>
      </c>
      <c r="E231" s="8">
        <v>10006</v>
      </c>
      <c r="F231" t="s">
        <v>2031</v>
      </c>
      <c r="G231">
        <v>53</v>
      </c>
      <c r="H231">
        <v>100</v>
      </c>
      <c r="K231" t="str">
        <f t="shared" si="16"/>
        <v>生命</v>
      </c>
      <c r="L231" t="str">
        <f t="shared" si="24"/>
        <v>生命</v>
      </c>
      <c r="M231" t="str">
        <f t="shared" si="17"/>
        <v>拥有小舞，生命+10%</v>
      </c>
    </row>
    <row r="232" spans="1:13">
      <c r="A232">
        <v>1000304</v>
      </c>
      <c r="B232">
        <v>10003</v>
      </c>
      <c r="C232">
        <v>4</v>
      </c>
      <c r="D232" t="s">
        <v>2081</v>
      </c>
      <c r="E232" s="8" t="s">
        <v>2083</v>
      </c>
      <c r="F232" t="s">
        <v>2031</v>
      </c>
      <c r="G232">
        <v>53</v>
      </c>
      <c r="H232">
        <v>100</v>
      </c>
      <c r="K232" t="str">
        <f t="shared" si="16"/>
        <v>生命</v>
      </c>
      <c r="L232" t="str">
        <f t="shared" si="24"/>
        <v>生命</v>
      </c>
      <c r="M232" t="str">
        <f t="shared" si="17"/>
        <v>拥有小舞，生命+10%</v>
      </c>
    </row>
    <row r="233" spans="1:13">
      <c r="A233">
        <v>1000401</v>
      </c>
      <c r="B233">
        <v>10004</v>
      </c>
      <c r="C233">
        <v>1</v>
      </c>
      <c r="D233" t="s">
        <v>2078</v>
      </c>
      <c r="E233" s="8">
        <v>10005</v>
      </c>
      <c r="F233" t="s">
        <v>1943</v>
      </c>
      <c r="G233">
        <v>51</v>
      </c>
      <c r="H233">
        <v>100</v>
      </c>
      <c r="K233" t="str">
        <f t="shared" si="16"/>
        <v>攻击</v>
      </c>
      <c r="L233" t="str">
        <f t="shared" si="24"/>
        <v>生命</v>
      </c>
      <c r="M233" t="str">
        <f t="shared" si="17"/>
        <v>拥有小舞，攻击+10%</v>
      </c>
    </row>
    <row r="234" spans="1:13">
      <c r="A234">
        <v>1000402</v>
      </c>
      <c r="B234">
        <v>10004</v>
      </c>
      <c r="C234">
        <v>2</v>
      </c>
      <c r="D234" t="s">
        <v>2079</v>
      </c>
      <c r="E234" s="8">
        <v>10006</v>
      </c>
      <c r="F234" t="s">
        <v>1720</v>
      </c>
      <c r="G234">
        <v>52</v>
      </c>
      <c r="H234">
        <v>100</v>
      </c>
      <c r="K234" t="str">
        <f t="shared" si="16"/>
        <v>防御</v>
      </c>
      <c r="L234" t="str">
        <f t="shared" si="24"/>
        <v>生命</v>
      </c>
      <c r="M234" t="str">
        <f t="shared" si="17"/>
        <v>拥有小舞，防御+10%</v>
      </c>
    </row>
    <row r="235" spans="1:13">
      <c r="A235">
        <v>1000403</v>
      </c>
      <c r="B235">
        <v>10004</v>
      </c>
      <c r="C235">
        <v>3</v>
      </c>
      <c r="D235" t="s">
        <v>2080</v>
      </c>
      <c r="E235" s="8">
        <v>10007</v>
      </c>
      <c r="F235" t="s">
        <v>2031</v>
      </c>
      <c r="G235">
        <v>53</v>
      </c>
      <c r="H235">
        <v>100</v>
      </c>
      <c r="K235" t="str">
        <f t="shared" si="16"/>
        <v>生命</v>
      </c>
      <c r="L235" t="str">
        <f t="shared" si="24"/>
        <v>生命</v>
      </c>
      <c r="M235" t="str">
        <f t="shared" si="17"/>
        <v>拥有小舞，生命+10%</v>
      </c>
    </row>
    <row r="236" spans="1:13">
      <c r="A236">
        <v>1000404</v>
      </c>
      <c r="B236">
        <v>10004</v>
      </c>
      <c r="C236">
        <v>4</v>
      </c>
      <c r="D236" t="s">
        <v>2081</v>
      </c>
      <c r="E236" s="8" t="s">
        <v>2084</v>
      </c>
      <c r="F236" t="s">
        <v>2085</v>
      </c>
      <c r="G236">
        <v>51</v>
      </c>
      <c r="H236">
        <v>100</v>
      </c>
      <c r="I236">
        <v>52</v>
      </c>
      <c r="J236">
        <v>50</v>
      </c>
      <c r="K236" t="str">
        <f t="shared" si="16"/>
        <v>攻击</v>
      </c>
      <c r="L236" t="str">
        <f t="shared" si="24"/>
        <v>防御</v>
      </c>
      <c r="M236" t="str">
        <f t="shared" si="17"/>
        <v>拥有小舞，攻击+10%，防御+5%</v>
      </c>
    </row>
    <row r="237" spans="1:13">
      <c r="A237">
        <v>1000501</v>
      </c>
      <c r="B237">
        <v>10005</v>
      </c>
      <c r="C237">
        <v>1</v>
      </c>
      <c r="D237" t="s">
        <v>2078</v>
      </c>
      <c r="E237" s="8">
        <v>10006</v>
      </c>
      <c r="F237" t="s">
        <v>1943</v>
      </c>
      <c r="G237">
        <v>51</v>
      </c>
      <c r="H237">
        <v>100</v>
      </c>
      <c r="K237" t="str">
        <f t="shared" si="16"/>
        <v>攻击</v>
      </c>
      <c r="L237" t="str">
        <f t="shared" si="24"/>
        <v>生命</v>
      </c>
      <c r="M237" t="str">
        <f t="shared" si="17"/>
        <v>拥有小舞，攻击+10%</v>
      </c>
    </row>
    <row r="238" spans="1:13">
      <c r="A238">
        <v>1000502</v>
      </c>
      <c r="B238">
        <v>10005</v>
      </c>
      <c r="C238">
        <v>2</v>
      </c>
      <c r="D238" t="s">
        <v>2079</v>
      </c>
      <c r="E238" s="8">
        <v>10007</v>
      </c>
      <c r="F238" t="s">
        <v>1720</v>
      </c>
      <c r="G238">
        <v>52</v>
      </c>
      <c r="H238">
        <v>100</v>
      </c>
      <c r="K238" t="str">
        <f t="shared" si="16"/>
        <v>防御</v>
      </c>
      <c r="L238" t="str">
        <f t="shared" si="24"/>
        <v>生命</v>
      </c>
      <c r="M238" t="str">
        <f t="shared" si="17"/>
        <v>拥有小舞，防御+10%</v>
      </c>
    </row>
    <row r="239" spans="1:13">
      <c r="A239">
        <v>1000503</v>
      </c>
      <c r="B239">
        <v>10005</v>
      </c>
      <c r="C239">
        <v>3</v>
      </c>
      <c r="D239" t="s">
        <v>2080</v>
      </c>
      <c r="E239" s="8">
        <v>10008</v>
      </c>
      <c r="F239" t="s">
        <v>2031</v>
      </c>
      <c r="G239">
        <v>53</v>
      </c>
      <c r="H239">
        <v>100</v>
      </c>
      <c r="K239" t="str">
        <f t="shared" si="16"/>
        <v>生命</v>
      </c>
      <c r="L239" t="str">
        <f t="shared" si="24"/>
        <v>生命</v>
      </c>
      <c r="M239" t="str">
        <f t="shared" si="17"/>
        <v>拥有小舞，生命+10%</v>
      </c>
    </row>
    <row r="240" spans="1:13">
      <c r="A240">
        <v>1000504</v>
      </c>
      <c r="B240">
        <v>10005</v>
      </c>
      <c r="C240">
        <v>4</v>
      </c>
      <c r="D240" t="s">
        <v>2081</v>
      </c>
      <c r="E240" s="8" t="s">
        <v>2086</v>
      </c>
      <c r="F240" t="s">
        <v>2087</v>
      </c>
      <c r="G240">
        <v>52</v>
      </c>
      <c r="H240">
        <v>100</v>
      </c>
      <c r="I240">
        <v>53</v>
      </c>
      <c r="J240">
        <v>50</v>
      </c>
      <c r="K240" t="str">
        <f t="shared" si="16"/>
        <v>防御</v>
      </c>
      <c r="L240" t="str">
        <f t="shared" si="24"/>
        <v>生命</v>
      </c>
      <c r="M240" t="str">
        <f t="shared" si="17"/>
        <v>拥有小舞，防御+10%，生命+5%</v>
      </c>
    </row>
    <row r="241" spans="1:13">
      <c r="A241">
        <v>1000601</v>
      </c>
      <c r="B241">
        <v>10006</v>
      </c>
      <c r="C241">
        <v>1</v>
      </c>
      <c r="D241" t="s">
        <v>2078</v>
      </c>
      <c r="E241" s="8">
        <v>10007</v>
      </c>
      <c r="F241" t="s">
        <v>1943</v>
      </c>
      <c r="G241">
        <v>51</v>
      </c>
      <c r="H241">
        <v>100</v>
      </c>
      <c r="K241" t="str">
        <f t="shared" si="16"/>
        <v>攻击</v>
      </c>
      <c r="L241" t="str">
        <f t="shared" si="24"/>
        <v>生命</v>
      </c>
      <c r="M241" t="str">
        <f t="shared" si="17"/>
        <v>拥有小舞，攻击+10%</v>
      </c>
    </row>
    <row r="242" spans="1:13">
      <c r="A242">
        <v>1000602</v>
      </c>
      <c r="B242">
        <v>10006</v>
      </c>
      <c r="C242">
        <v>2</v>
      </c>
      <c r="D242" t="s">
        <v>2079</v>
      </c>
      <c r="E242" s="8">
        <v>10008</v>
      </c>
      <c r="F242" t="s">
        <v>1720</v>
      </c>
      <c r="G242">
        <v>52</v>
      </c>
      <c r="H242">
        <v>100</v>
      </c>
      <c r="K242" t="str">
        <f t="shared" si="16"/>
        <v>防御</v>
      </c>
      <c r="L242" t="str">
        <f t="shared" si="24"/>
        <v>生命</v>
      </c>
      <c r="M242" t="str">
        <f t="shared" si="17"/>
        <v>拥有小舞，防御+10%</v>
      </c>
    </row>
    <row r="243" spans="1:13">
      <c r="A243">
        <v>1000603</v>
      </c>
      <c r="B243">
        <v>10006</v>
      </c>
      <c r="C243">
        <v>3</v>
      </c>
      <c r="D243" t="s">
        <v>2080</v>
      </c>
      <c r="E243" s="8">
        <v>10002</v>
      </c>
      <c r="F243" t="s">
        <v>2031</v>
      </c>
      <c r="G243">
        <v>53</v>
      </c>
      <c r="H243">
        <v>100</v>
      </c>
      <c r="K243" t="str">
        <f t="shared" si="16"/>
        <v>生命</v>
      </c>
      <c r="L243" t="str">
        <f t="shared" si="24"/>
        <v>生命</v>
      </c>
      <c r="M243" t="str">
        <f t="shared" si="17"/>
        <v>拥有小舞，生命+10%</v>
      </c>
    </row>
    <row r="244" spans="1:13">
      <c r="A244">
        <v>1000604</v>
      </c>
      <c r="B244">
        <v>10006</v>
      </c>
      <c r="C244">
        <v>4</v>
      </c>
      <c r="D244" t="s">
        <v>2081</v>
      </c>
      <c r="E244" s="8" t="s">
        <v>2088</v>
      </c>
      <c r="F244" t="s">
        <v>2089</v>
      </c>
      <c r="G244">
        <v>51</v>
      </c>
      <c r="H244">
        <v>100</v>
      </c>
      <c r="I244">
        <v>53</v>
      </c>
      <c r="J244">
        <v>50</v>
      </c>
      <c r="K244" t="str">
        <f t="shared" si="16"/>
        <v>攻击</v>
      </c>
      <c r="L244" t="str">
        <f t="shared" si="24"/>
        <v>生命</v>
      </c>
      <c r="M244" t="str">
        <f t="shared" si="17"/>
        <v>拥有小舞，攻击+10%，生命+5%</v>
      </c>
    </row>
    <row r="245" spans="1:13">
      <c r="A245">
        <v>1000701</v>
      </c>
      <c r="B245">
        <v>10007</v>
      </c>
      <c r="C245">
        <v>1</v>
      </c>
      <c r="D245" t="s">
        <v>2078</v>
      </c>
      <c r="E245" s="8">
        <v>10008</v>
      </c>
      <c r="F245" t="s">
        <v>1943</v>
      </c>
      <c r="G245">
        <v>51</v>
      </c>
      <c r="H245">
        <v>100</v>
      </c>
      <c r="K245" t="str">
        <f t="shared" si="16"/>
        <v>攻击</v>
      </c>
      <c r="L245" t="str">
        <f t="shared" si="24"/>
        <v>生命</v>
      </c>
      <c r="M245" t="str">
        <f t="shared" si="17"/>
        <v>拥有小舞，攻击+10%</v>
      </c>
    </row>
    <row r="246" spans="1:13">
      <c r="A246">
        <v>1000702</v>
      </c>
      <c r="B246">
        <v>10007</v>
      </c>
      <c r="C246">
        <v>2</v>
      </c>
      <c r="D246" t="s">
        <v>2079</v>
      </c>
      <c r="E246" s="8">
        <v>10002</v>
      </c>
      <c r="F246" t="s">
        <v>1720</v>
      </c>
      <c r="G246">
        <v>52</v>
      </c>
      <c r="H246">
        <v>100</v>
      </c>
      <c r="K246" t="str">
        <f t="shared" si="16"/>
        <v>防御</v>
      </c>
      <c r="L246" t="str">
        <f t="shared" si="24"/>
        <v>生命</v>
      </c>
      <c r="M246" t="str">
        <f t="shared" si="17"/>
        <v>拥有小舞，防御+10%</v>
      </c>
    </row>
    <row r="247" spans="1:13">
      <c r="A247">
        <v>1000703</v>
      </c>
      <c r="B247">
        <v>10007</v>
      </c>
      <c r="C247">
        <v>3</v>
      </c>
      <c r="D247" t="s">
        <v>2080</v>
      </c>
      <c r="E247" s="8">
        <v>10003</v>
      </c>
      <c r="F247" t="s">
        <v>2031</v>
      </c>
      <c r="G247">
        <v>53</v>
      </c>
      <c r="H247">
        <v>100</v>
      </c>
      <c r="K247" t="str">
        <f t="shared" si="16"/>
        <v>生命</v>
      </c>
      <c r="L247" t="str">
        <f t="shared" si="24"/>
        <v>生命</v>
      </c>
      <c r="M247" t="str">
        <f t="shared" si="17"/>
        <v>拥有小舞，生命+10%</v>
      </c>
    </row>
    <row r="248" spans="1:13">
      <c r="A248">
        <v>1000704</v>
      </c>
      <c r="B248">
        <v>10007</v>
      </c>
      <c r="C248">
        <v>4</v>
      </c>
      <c r="D248" t="s">
        <v>2081</v>
      </c>
      <c r="E248" s="8" t="s">
        <v>2090</v>
      </c>
      <c r="F248" t="s">
        <v>1943</v>
      </c>
      <c r="G248">
        <v>51</v>
      </c>
      <c r="H248">
        <v>100</v>
      </c>
      <c r="K248" t="str">
        <f t="shared" si="16"/>
        <v>攻击</v>
      </c>
      <c r="L248" t="str">
        <f t="shared" si="24"/>
        <v>生命</v>
      </c>
      <c r="M248" t="str">
        <f t="shared" si="17"/>
        <v>拥有小舞，攻击+10%</v>
      </c>
    </row>
    <row r="249" spans="1:13">
      <c r="A249">
        <v>1000801</v>
      </c>
      <c r="B249">
        <v>10008</v>
      </c>
      <c r="C249">
        <v>1</v>
      </c>
      <c r="D249" t="s">
        <v>2078</v>
      </c>
      <c r="E249" s="8">
        <v>10002</v>
      </c>
      <c r="F249" t="s">
        <v>1943</v>
      </c>
      <c r="G249">
        <v>51</v>
      </c>
      <c r="H249">
        <v>100</v>
      </c>
      <c r="K249" t="str">
        <f t="shared" si="16"/>
        <v>攻击</v>
      </c>
      <c r="L249" t="str">
        <f t="shared" si="24"/>
        <v>生命</v>
      </c>
      <c r="M249" t="str">
        <f t="shared" si="17"/>
        <v>拥有小舞，攻击+10%</v>
      </c>
    </row>
    <row r="250" spans="1:13">
      <c r="A250">
        <v>1000802</v>
      </c>
      <c r="B250">
        <v>10008</v>
      </c>
      <c r="C250">
        <v>2</v>
      </c>
      <c r="D250" t="s">
        <v>2079</v>
      </c>
      <c r="E250" s="8">
        <v>10003</v>
      </c>
      <c r="F250" t="s">
        <v>1720</v>
      </c>
      <c r="G250">
        <v>52</v>
      </c>
      <c r="H250">
        <v>100</v>
      </c>
      <c r="K250" t="str">
        <f t="shared" si="16"/>
        <v>防御</v>
      </c>
      <c r="L250" t="str">
        <f t="shared" si="24"/>
        <v>生命</v>
      </c>
      <c r="M250" t="str">
        <f t="shared" si="17"/>
        <v>拥有小舞，防御+10%</v>
      </c>
    </row>
    <row r="251" spans="1:13">
      <c r="A251">
        <v>1000803</v>
      </c>
      <c r="B251">
        <v>10008</v>
      </c>
      <c r="C251">
        <v>3</v>
      </c>
      <c r="D251" t="s">
        <v>2080</v>
      </c>
      <c r="E251" s="8">
        <v>10004</v>
      </c>
      <c r="F251" t="s">
        <v>2031</v>
      </c>
      <c r="G251">
        <v>53</v>
      </c>
      <c r="H251">
        <v>100</v>
      </c>
      <c r="K251" t="str">
        <f t="shared" si="16"/>
        <v>生命</v>
      </c>
      <c r="L251" t="str">
        <f t="shared" si="24"/>
        <v>生命</v>
      </c>
      <c r="M251" t="str">
        <f t="shared" si="17"/>
        <v>拥有小舞，生命+10%</v>
      </c>
    </row>
    <row r="252" spans="1:13">
      <c r="A252">
        <v>1000804</v>
      </c>
      <c r="B252">
        <v>10008</v>
      </c>
      <c r="C252">
        <v>4</v>
      </c>
      <c r="D252" t="s">
        <v>2081</v>
      </c>
      <c r="E252" s="8" t="s">
        <v>2091</v>
      </c>
      <c r="F252" t="s">
        <v>1720</v>
      </c>
      <c r="G252">
        <v>52</v>
      </c>
      <c r="H252">
        <v>100</v>
      </c>
      <c r="K252" t="str">
        <f t="shared" si="16"/>
        <v>防御</v>
      </c>
      <c r="L252" t="str">
        <f t="shared" si="24"/>
        <v>生命</v>
      </c>
      <c r="M252" t="str">
        <f t="shared" si="17"/>
        <v>拥有小舞，防御+10%</v>
      </c>
    </row>
  </sheetData>
  <dataValidations count="1">
    <dataValidation type="list" allowBlank="1" showInputMessage="1" showErrorMessage="1" sqref="A4:J4">
      <formula1>"both,client,server,excluded"</formula1>
    </dataValidation>
  </dataValidations>
  <pageMargins left="0.75" right="0.75" top="1" bottom="1" header="0.5" footer="0.5"/>
  <pageSetup paperSize="9" orientation="portrait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8"/>
  <sheetViews>
    <sheetView workbookViewId="0">
      <selection activeCell="E7" sqref="E7:G8"/>
    </sheetView>
  </sheetViews>
  <sheetFormatPr defaultColWidth="9" defaultRowHeight="13.5" outlineLevelRow="7" outlineLevelCol="6"/>
  <sheetData>
    <row r="3" spans="3:7">
      <c r="C3" s="1" t="s">
        <v>19</v>
      </c>
      <c r="D3" s="1" t="s">
        <v>1637</v>
      </c>
      <c r="E3" t="s">
        <v>2092</v>
      </c>
      <c r="F3" s="1" t="s">
        <v>1638</v>
      </c>
      <c r="G3" t="s">
        <v>2093</v>
      </c>
    </row>
    <row r="4" spans="2:7">
      <c r="B4">
        <v>1</v>
      </c>
      <c r="C4" s="2" t="s">
        <v>689</v>
      </c>
      <c r="D4" s="2" t="s">
        <v>2094</v>
      </c>
      <c r="E4">
        <v>1</v>
      </c>
      <c r="F4" s="2" t="s">
        <v>2095</v>
      </c>
      <c r="G4">
        <v>3</v>
      </c>
    </row>
    <row r="5" spans="2:7">
      <c r="B5">
        <v>2</v>
      </c>
      <c r="C5" s="2" t="s">
        <v>2096</v>
      </c>
      <c r="D5" s="2" t="s">
        <v>2097</v>
      </c>
      <c r="E5">
        <v>2</v>
      </c>
      <c r="F5" s="2" t="s">
        <v>2094</v>
      </c>
      <c r="G5">
        <v>1</v>
      </c>
    </row>
    <row r="6" spans="2:7">
      <c r="B6">
        <v>3</v>
      </c>
      <c r="C6" s="2" t="s">
        <v>734</v>
      </c>
      <c r="D6" s="2" t="s">
        <v>2095</v>
      </c>
      <c r="E6">
        <v>3</v>
      </c>
      <c r="F6" s="2" t="s">
        <v>2098</v>
      </c>
      <c r="G6">
        <v>4</v>
      </c>
    </row>
    <row r="7" spans="2:7">
      <c r="B7">
        <v>4</v>
      </c>
      <c r="C7" s="2" t="s">
        <v>735</v>
      </c>
      <c r="D7" s="2" t="s">
        <v>2098</v>
      </c>
      <c r="E7">
        <v>4</v>
      </c>
      <c r="F7" s="2" t="s">
        <v>2099</v>
      </c>
      <c r="G7">
        <v>5</v>
      </c>
    </row>
    <row r="8" spans="2:7">
      <c r="B8">
        <v>5</v>
      </c>
      <c r="C8" s="2" t="s">
        <v>736</v>
      </c>
      <c r="D8" s="2" t="s">
        <v>2099</v>
      </c>
      <c r="E8">
        <v>5</v>
      </c>
      <c r="F8" s="2" t="s">
        <v>2097</v>
      </c>
      <c r="G8">
        <v>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6"/>
  <sheetViews>
    <sheetView workbookViewId="0">
      <selection activeCell="G9" sqref="G9"/>
    </sheetView>
  </sheetViews>
  <sheetFormatPr defaultColWidth="9" defaultRowHeight="13.5" outlineLevelCol="4"/>
  <cols>
    <col min="1" max="1" width="7.75" customWidth="1"/>
    <col min="3" max="3" width="20.125" customWidth="1"/>
  </cols>
  <sheetData>
    <row r="1" spans="1:1">
      <c r="A1" s="114" t="s">
        <v>400</v>
      </c>
    </row>
    <row r="2" s="12" customFormat="1" spans="1:3">
      <c r="A2" s="17" t="s">
        <v>3</v>
      </c>
      <c r="B2" s="17" t="s">
        <v>3</v>
      </c>
      <c r="C2" s="17" t="s">
        <v>3</v>
      </c>
    </row>
    <row r="3" s="12" customFormat="1" spans="1:3">
      <c r="A3" s="20" t="s">
        <v>0</v>
      </c>
      <c r="B3" s="20" t="s">
        <v>401</v>
      </c>
      <c r="C3" s="20" t="s">
        <v>402</v>
      </c>
    </row>
    <row r="4" s="12" customFormat="1" spans="1:3">
      <c r="A4" s="23" t="s">
        <v>56</v>
      </c>
      <c r="B4" s="23" t="s">
        <v>56</v>
      </c>
      <c r="C4" s="23" t="s">
        <v>56</v>
      </c>
    </row>
    <row r="5" s="12" customFormat="1" spans="1:3">
      <c r="A5" s="26"/>
      <c r="B5" s="26"/>
      <c r="C5" s="26"/>
    </row>
    <row r="6" s="12" customFormat="1" spans="1:3">
      <c r="A6" s="26" t="s">
        <v>0</v>
      </c>
      <c r="B6" s="26" t="s">
        <v>400</v>
      </c>
      <c r="C6" s="26" t="s">
        <v>403</v>
      </c>
    </row>
    <row r="7" s="12" customFormat="1" spans="1:3">
      <c r="A7" s="64">
        <v>1</v>
      </c>
      <c r="B7" s="12">
        <v>1</v>
      </c>
      <c r="C7" s="12">
        <v>10</v>
      </c>
    </row>
    <row r="8" s="12" customFormat="1" spans="1:3">
      <c r="A8" s="64">
        <v>2</v>
      </c>
      <c r="B8" s="12">
        <v>2</v>
      </c>
      <c r="C8" s="12">
        <v>10</v>
      </c>
    </row>
    <row r="9" s="12" customFormat="1" spans="1:3">
      <c r="A9" s="64">
        <v>3</v>
      </c>
      <c r="B9" s="12">
        <v>3</v>
      </c>
      <c r="C9" s="12">
        <v>10</v>
      </c>
    </row>
    <row r="10" s="12" customFormat="1" spans="1:3">
      <c r="A10" s="64">
        <v>4</v>
      </c>
      <c r="B10" s="12">
        <v>4</v>
      </c>
      <c r="C10" s="12">
        <v>30</v>
      </c>
    </row>
    <row r="11" s="12" customFormat="1" spans="1:3">
      <c r="A11" s="64">
        <v>5</v>
      </c>
      <c r="B11" s="12">
        <v>5</v>
      </c>
      <c r="C11" s="12">
        <v>30</v>
      </c>
    </row>
    <row r="12" s="12" customFormat="1" spans="1:3">
      <c r="A12">
        <v>6</v>
      </c>
      <c r="B12" s="12">
        <v>6</v>
      </c>
      <c r="C12" s="12">
        <v>60</v>
      </c>
    </row>
    <row r="13" s="12" customFormat="1" spans="1:3">
      <c r="A13">
        <v>7</v>
      </c>
      <c r="B13" s="12">
        <v>7</v>
      </c>
      <c r="C13" s="12">
        <v>60</v>
      </c>
    </row>
    <row r="14" s="12" customFormat="1" spans="1:3">
      <c r="A14">
        <v>8</v>
      </c>
      <c r="B14" s="12">
        <v>8</v>
      </c>
      <c r="C14" s="12">
        <v>60</v>
      </c>
    </row>
    <row r="15" s="12" customFormat="1" spans="1:3">
      <c r="A15">
        <v>9</v>
      </c>
      <c r="B15" s="12">
        <v>9</v>
      </c>
      <c r="C15" s="12">
        <v>60</v>
      </c>
    </row>
    <row r="16" s="12" customFormat="1" spans="1:3">
      <c r="A16">
        <v>10</v>
      </c>
      <c r="B16" s="12">
        <v>10</v>
      </c>
      <c r="C16" s="12">
        <v>60</v>
      </c>
    </row>
    <row r="17" spans="1:5">
      <c r="A17">
        <v>11</v>
      </c>
      <c r="B17" s="12">
        <v>11</v>
      </c>
      <c r="C17" s="12">
        <v>60</v>
      </c>
      <c r="E17" s="12"/>
    </row>
    <row r="18" spans="1:5">
      <c r="A18">
        <v>12</v>
      </c>
      <c r="B18" s="12">
        <v>12</v>
      </c>
      <c r="C18" s="12">
        <v>60</v>
      </c>
      <c r="E18" s="12"/>
    </row>
    <row r="19" spans="1:5">
      <c r="A19">
        <v>13</v>
      </c>
      <c r="B19" s="12">
        <v>13</v>
      </c>
      <c r="C19" s="12">
        <v>60</v>
      </c>
      <c r="E19" s="12"/>
    </row>
    <row r="20" spans="1:5">
      <c r="A20">
        <v>14</v>
      </c>
      <c r="B20" s="12">
        <v>14</v>
      </c>
      <c r="C20" s="12">
        <v>180</v>
      </c>
      <c r="E20" s="12"/>
    </row>
    <row r="21" spans="1:5">
      <c r="A21">
        <v>15</v>
      </c>
      <c r="B21" s="12">
        <v>15</v>
      </c>
      <c r="C21" s="12">
        <v>450</v>
      </c>
      <c r="E21" s="12"/>
    </row>
    <row r="22" spans="1:5">
      <c r="A22">
        <v>16</v>
      </c>
      <c r="B22" s="12">
        <v>16</v>
      </c>
      <c r="C22" s="12">
        <v>450</v>
      </c>
      <c r="E22" s="12"/>
    </row>
    <row r="23" spans="1:5">
      <c r="A23">
        <v>17</v>
      </c>
      <c r="B23" s="12">
        <v>17</v>
      </c>
      <c r="C23" s="12">
        <v>480</v>
      </c>
      <c r="E23" s="12"/>
    </row>
    <row r="24" spans="1:5">
      <c r="A24">
        <v>18</v>
      </c>
      <c r="B24" s="12">
        <v>18</v>
      </c>
      <c r="C24" s="12">
        <v>480</v>
      </c>
      <c r="E24" s="12"/>
    </row>
    <row r="25" spans="1:5">
      <c r="A25">
        <v>19</v>
      </c>
      <c r="B25" s="12">
        <v>19</v>
      </c>
      <c r="C25" s="12">
        <v>540</v>
      </c>
      <c r="E25" s="12"/>
    </row>
    <row r="26" spans="1:5">
      <c r="A26">
        <v>20</v>
      </c>
      <c r="B26" s="12">
        <v>20</v>
      </c>
      <c r="C26" s="12">
        <v>600</v>
      </c>
      <c r="E26" s="12"/>
    </row>
    <row r="27" spans="1:5">
      <c r="A27">
        <v>21</v>
      </c>
      <c r="B27" s="12">
        <v>21</v>
      </c>
      <c r="C27" s="12">
        <v>750</v>
      </c>
      <c r="E27" s="12"/>
    </row>
    <row r="28" spans="1:5">
      <c r="A28">
        <v>22</v>
      </c>
      <c r="B28" s="12">
        <v>22</v>
      </c>
      <c r="C28" s="12">
        <v>750</v>
      </c>
      <c r="E28" s="12"/>
    </row>
    <row r="29" spans="1:5">
      <c r="A29">
        <v>23</v>
      </c>
      <c r="B29" s="12">
        <v>23</v>
      </c>
      <c r="C29" s="12">
        <v>750</v>
      </c>
      <c r="E29" s="12"/>
    </row>
    <row r="30" spans="1:5">
      <c r="A30">
        <v>24</v>
      </c>
      <c r="B30" s="12">
        <v>24</v>
      </c>
      <c r="C30" s="12">
        <v>750</v>
      </c>
      <c r="E30" s="12"/>
    </row>
    <row r="31" spans="1:5">
      <c r="A31">
        <v>25</v>
      </c>
      <c r="B31" s="12">
        <v>25</v>
      </c>
      <c r="C31" s="12">
        <v>780</v>
      </c>
      <c r="E31" s="12"/>
    </row>
    <row r="32" spans="1:5">
      <c r="A32">
        <v>26</v>
      </c>
      <c r="B32" s="12">
        <v>26</v>
      </c>
      <c r="C32" s="12">
        <v>840</v>
      </c>
      <c r="E32" s="12"/>
    </row>
    <row r="33" spans="1:5">
      <c r="A33">
        <v>27</v>
      </c>
      <c r="B33" s="12">
        <v>27</v>
      </c>
      <c r="C33" s="12">
        <v>840</v>
      </c>
      <c r="E33" s="12"/>
    </row>
    <row r="34" spans="1:5">
      <c r="A34">
        <v>28</v>
      </c>
      <c r="B34" s="12">
        <v>28</v>
      </c>
      <c r="C34" s="12">
        <v>840</v>
      </c>
      <c r="E34" s="12"/>
    </row>
    <row r="35" spans="1:5">
      <c r="A35">
        <v>29</v>
      </c>
      <c r="B35" s="12">
        <v>29</v>
      </c>
      <c r="C35" s="12">
        <v>840</v>
      </c>
      <c r="E35" s="12"/>
    </row>
    <row r="36" spans="1:5">
      <c r="A36">
        <v>30</v>
      </c>
      <c r="B36" s="12">
        <v>30</v>
      </c>
      <c r="C36" s="12">
        <v>840</v>
      </c>
      <c r="E36" s="12"/>
    </row>
    <row r="37" spans="1:5">
      <c r="A37">
        <v>31</v>
      </c>
      <c r="B37" s="12">
        <v>31</v>
      </c>
      <c r="C37" s="12">
        <v>870</v>
      </c>
      <c r="E37" s="12"/>
    </row>
    <row r="38" spans="1:5">
      <c r="A38">
        <v>32</v>
      </c>
      <c r="B38" s="12">
        <v>32</v>
      </c>
      <c r="C38" s="12">
        <v>870</v>
      </c>
      <c r="E38" s="12"/>
    </row>
    <row r="39" spans="1:5">
      <c r="A39">
        <v>33</v>
      </c>
      <c r="B39" s="12">
        <v>33</v>
      </c>
      <c r="C39" s="12">
        <v>870</v>
      </c>
      <c r="E39" s="12"/>
    </row>
    <row r="40" spans="1:5">
      <c r="A40">
        <v>34</v>
      </c>
      <c r="B40" s="12">
        <v>34</v>
      </c>
      <c r="C40" s="12">
        <v>870</v>
      </c>
      <c r="E40" s="12"/>
    </row>
    <row r="41" spans="1:5">
      <c r="A41">
        <v>35</v>
      </c>
      <c r="B41" s="12">
        <v>35</v>
      </c>
      <c r="C41" s="12">
        <v>870</v>
      </c>
      <c r="E41" s="12"/>
    </row>
    <row r="42" spans="1:5">
      <c r="A42">
        <v>36</v>
      </c>
      <c r="B42" s="12">
        <v>36</v>
      </c>
      <c r="C42" s="12">
        <v>870</v>
      </c>
      <c r="E42" s="12"/>
    </row>
    <row r="43" spans="1:5">
      <c r="A43">
        <v>37</v>
      </c>
      <c r="B43" s="12">
        <v>37</v>
      </c>
      <c r="C43" s="12">
        <v>870</v>
      </c>
      <c r="E43" s="12"/>
    </row>
    <row r="44" spans="1:5">
      <c r="A44">
        <v>38</v>
      </c>
      <c r="B44" s="12">
        <v>38</v>
      </c>
      <c r="C44" s="12">
        <v>870</v>
      </c>
      <c r="E44" s="12"/>
    </row>
    <row r="45" spans="1:5">
      <c r="A45">
        <v>39</v>
      </c>
      <c r="B45" s="12">
        <v>39</v>
      </c>
      <c r="C45" s="12">
        <v>1080</v>
      </c>
      <c r="E45" s="12"/>
    </row>
    <row r="46" spans="1:5">
      <c r="A46">
        <v>40</v>
      </c>
      <c r="B46" s="12">
        <v>40</v>
      </c>
      <c r="C46" s="12">
        <v>1080</v>
      </c>
      <c r="E46" s="12"/>
    </row>
    <row r="47" spans="1:5">
      <c r="A47">
        <v>41</v>
      </c>
      <c r="B47" s="12">
        <v>41</v>
      </c>
      <c r="C47" s="12">
        <v>1260</v>
      </c>
      <c r="E47" s="12"/>
    </row>
    <row r="48" spans="1:5">
      <c r="A48">
        <v>42</v>
      </c>
      <c r="B48" s="12">
        <v>42</v>
      </c>
      <c r="C48" s="12">
        <v>1260</v>
      </c>
      <c r="E48" s="12"/>
    </row>
    <row r="49" spans="1:5">
      <c r="A49">
        <v>43</v>
      </c>
      <c r="B49" s="12">
        <v>43</v>
      </c>
      <c r="C49" s="12">
        <v>1260</v>
      </c>
      <c r="E49" s="12"/>
    </row>
    <row r="50" spans="1:5">
      <c r="A50">
        <v>44</v>
      </c>
      <c r="B50" s="12">
        <v>44</v>
      </c>
      <c r="C50" s="12">
        <v>1860</v>
      </c>
      <c r="E50" s="12"/>
    </row>
    <row r="51" spans="1:5">
      <c r="A51">
        <v>45</v>
      </c>
      <c r="B51" s="12">
        <v>45</v>
      </c>
      <c r="C51" s="12">
        <v>1860</v>
      </c>
      <c r="E51" s="12"/>
    </row>
    <row r="52" spans="1:5">
      <c r="A52">
        <v>46</v>
      </c>
      <c r="B52" s="12">
        <v>46</v>
      </c>
      <c r="C52" s="12">
        <v>1860</v>
      </c>
      <c r="E52" s="12"/>
    </row>
    <row r="53" spans="1:5">
      <c r="A53">
        <v>47</v>
      </c>
      <c r="B53" s="12">
        <v>47</v>
      </c>
      <c r="C53" s="12">
        <v>1890</v>
      </c>
      <c r="E53" s="12"/>
    </row>
    <row r="54" spans="1:5">
      <c r="A54">
        <v>48</v>
      </c>
      <c r="B54" s="12">
        <v>48</v>
      </c>
      <c r="C54" s="12">
        <v>1890</v>
      </c>
      <c r="E54" s="12"/>
    </row>
    <row r="55" spans="1:5">
      <c r="A55">
        <v>49</v>
      </c>
      <c r="B55" s="12">
        <v>49</v>
      </c>
      <c r="C55" s="12">
        <v>1890</v>
      </c>
      <c r="E55" s="12"/>
    </row>
    <row r="56" spans="1:5">
      <c r="A56">
        <v>50</v>
      </c>
      <c r="B56" s="12">
        <v>50</v>
      </c>
      <c r="C56" s="12">
        <v>2490</v>
      </c>
      <c r="E56" s="12"/>
    </row>
    <row r="57" spans="1:5">
      <c r="A57">
        <v>51</v>
      </c>
      <c r="B57" s="12">
        <v>51</v>
      </c>
      <c r="C57" s="12">
        <v>3090</v>
      </c>
      <c r="E57" s="12"/>
    </row>
    <row r="58" spans="1:5">
      <c r="A58">
        <v>52</v>
      </c>
      <c r="B58" s="12">
        <v>52</v>
      </c>
      <c r="C58" s="12">
        <v>3690</v>
      </c>
      <c r="E58" s="12"/>
    </row>
    <row r="59" spans="1:5">
      <c r="A59">
        <v>53</v>
      </c>
      <c r="B59" s="12">
        <v>53</v>
      </c>
      <c r="C59" s="12">
        <v>4290</v>
      </c>
      <c r="E59" s="12"/>
    </row>
    <row r="60" spans="1:5">
      <c r="A60">
        <v>54</v>
      </c>
      <c r="B60" s="12">
        <v>54</v>
      </c>
      <c r="C60" s="12">
        <v>4890</v>
      </c>
      <c r="E60" s="12"/>
    </row>
    <row r="61" spans="1:5">
      <c r="A61">
        <v>55</v>
      </c>
      <c r="B61" s="12">
        <v>55</v>
      </c>
      <c r="C61" s="12">
        <v>5490</v>
      </c>
      <c r="E61" s="12"/>
    </row>
    <row r="62" spans="1:5">
      <c r="A62">
        <v>56</v>
      </c>
      <c r="B62" s="12">
        <v>56</v>
      </c>
      <c r="C62" s="12">
        <v>6090</v>
      </c>
      <c r="E62" s="12"/>
    </row>
    <row r="63" spans="1:5">
      <c r="A63">
        <v>57</v>
      </c>
      <c r="B63" s="12">
        <v>57</v>
      </c>
      <c r="C63" s="12">
        <v>6690</v>
      </c>
      <c r="E63" s="12"/>
    </row>
    <row r="64" spans="1:5">
      <c r="A64">
        <v>58</v>
      </c>
      <c r="B64" s="12">
        <v>58</v>
      </c>
      <c r="C64" s="12">
        <v>7290</v>
      </c>
      <c r="E64" s="12"/>
    </row>
    <row r="65" spans="1:5">
      <c r="A65">
        <v>59</v>
      </c>
      <c r="B65" s="12">
        <v>59</v>
      </c>
      <c r="C65" s="12">
        <v>7890</v>
      </c>
      <c r="E65" s="12"/>
    </row>
    <row r="66" spans="1:5">
      <c r="A66">
        <v>60</v>
      </c>
      <c r="B66" s="12">
        <v>60</v>
      </c>
      <c r="C66" s="12">
        <v>8640</v>
      </c>
      <c r="E66" s="12"/>
    </row>
    <row r="67" spans="1:5">
      <c r="A67">
        <v>61</v>
      </c>
      <c r="B67" s="12">
        <v>61</v>
      </c>
      <c r="C67" s="12">
        <v>9390</v>
      </c>
      <c r="E67" s="12"/>
    </row>
    <row r="68" spans="1:5">
      <c r="A68">
        <v>62</v>
      </c>
      <c r="B68" s="12">
        <v>62</v>
      </c>
      <c r="C68" s="12">
        <v>10140</v>
      </c>
      <c r="E68" s="12"/>
    </row>
    <row r="69" spans="1:5">
      <c r="A69">
        <v>63</v>
      </c>
      <c r="B69" s="12">
        <v>63</v>
      </c>
      <c r="C69" s="12">
        <v>10890</v>
      </c>
      <c r="E69" s="12"/>
    </row>
    <row r="70" spans="1:5">
      <c r="A70">
        <v>64</v>
      </c>
      <c r="B70" s="12">
        <v>64</v>
      </c>
      <c r="C70" s="12">
        <v>11640</v>
      </c>
      <c r="E70" s="12"/>
    </row>
    <row r="71" spans="1:5">
      <c r="A71">
        <v>65</v>
      </c>
      <c r="B71" s="12">
        <v>65</v>
      </c>
      <c r="C71" s="12">
        <v>12390</v>
      </c>
      <c r="E71" s="12"/>
    </row>
    <row r="72" spans="1:5">
      <c r="A72">
        <v>66</v>
      </c>
      <c r="B72" s="12">
        <v>66</v>
      </c>
      <c r="C72" s="12">
        <v>13140</v>
      </c>
      <c r="E72" s="12"/>
    </row>
    <row r="73" spans="1:5">
      <c r="A73">
        <v>67</v>
      </c>
      <c r="B73" s="12">
        <v>67</v>
      </c>
      <c r="C73" s="12">
        <v>13890</v>
      </c>
      <c r="E73" s="12"/>
    </row>
    <row r="74" spans="1:5">
      <c r="A74">
        <v>68</v>
      </c>
      <c r="B74" s="12">
        <v>68</v>
      </c>
      <c r="C74" s="12">
        <v>14640</v>
      </c>
      <c r="E74" s="12"/>
    </row>
    <row r="75" spans="1:5">
      <c r="A75">
        <v>69</v>
      </c>
      <c r="B75" s="12">
        <v>69</v>
      </c>
      <c r="C75" s="12">
        <v>15390</v>
      </c>
      <c r="E75" s="12"/>
    </row>
    <row r="76" spans="1:5">
      <c r="A76">
        <v>70</v>
      </c>
      <c r="B76" s="12">
        <v>70</v>
      </c>
      <c r="C76" s="12">
        <v>16290</v>
      </c>
      <c r="E76" s="12"/>
    </row>
    <row r="77" spans="1:5">
      <c r="A77">
        <v>71</v>
      </c>
      <c r="B77" s="12">
        <v>71</v>
      </c>
      <c r="C77" s="12">
        <v>17190</v>
      </c>
      <c r="E77" s="12"/>
    </row>
    <row r="78" spans="1:5">
      <c r="A78">
        <v>72</v>
      </c>
      <c r="B78" s="12">
        <v>72</v>
      </c>
      <c r="C78" s="12">
        <v>18090</v>
      </c>
      <c r="E78" s="12"/>
    </row>
    <row r="79" spans="1:5">
      <c r="A79">
        <v>73</v>
      </c>
      <c r="B79" s="12">
        <v>73</v>
      </c>
      <c r="C79" s="12">
        <v>18990</v>
      </c>
      <c r="E79" s="12"/>
    </row>
    <row r="80" spans="1:5">
      <c r="A80">
        <v>74</v>
      </c>
      <c r="B80" s="12">
        <v>74</v>
      </c>
      <c r="C80" s="12">
        <v>19890</v>
      </c>
      <c r="E80" s="12"/>
    </row>
    <row r="81" spans="1:5">
      <c r="A81">
        <v>75</v>
      </c>
      <c r="B81" s="12">
        <v>75</v>
      </c>
      <c r="C81" s="12">
        <v>20790</v>
      </c>
      <c r="E81" s="12"/>
    </row>
    <row r="82" spans="1:5">
      <c r="A82">
        <v>76</v>
      </c>
      <c r="B82" s="12">
        <v>76</v>
      </c>
      <c r="C82" s="12">
        <v>21690</v>
      </c>
      <c r="E82" s="12"/>
    </row>
    <row r="83" spans="1:5">
      <c r="A83">
        <v>77</v>
      </c>
      <c r="B83" s="12">
        <v>77</v>
      </c>
      <c r="C83" s="12">
        <v>22590</v>
      </c>
      <c r="E83" s="12"/>
    </row>
    <row r="84" spans="1:5">
      <c r="A84">
        <v>78</v>
      </c>
      <c r="B84" s="12">
        <v>78</v>
      </c>
      <c r="C84" s="12">
        <v>23490</v>
      </c>
      <c r="E84" s="12"/>
    </row>
    <row r="85" spans="1:5">
      <c r="A85">
        <v>79</v>
      </c>
      <c r="B85" s="12">
        <v>79</v>
      </c>
      <c r="C85" s="12">
        <v>24390</v>
      </c>
      <c r="E85" s="12"/>
    </row>
    <row r="86" spans="1:5">
      <c r="A86">
        <v>80</v>
      </c>
      <c r="B86" s="12">
        <v>80</v>
      </c>
      <c r="C86" s="12">
        <v>25590</v>
      </c>
      <c r="E86" s="12"/>
    </row>
    <row r="87" spans="1:5">
      <c r="A87">
        <v>81</v>
      </c>
      <c r="B87" s="12">
        <v>81</v>
      </c>
      <c r="C87" s="12">
        <v>26790</v>
      </c>
      <c r="E87" s="12"/>
    </row>
    <row r="88" spans="1:5">
      <c r="A88">
        <v>82</v>
      </c>
      <c r="B88" s="12">
        <v>82</v>
      </c>
      <c r="C88" s="12">
        <v>27990</v>
      </c>
      <c r="E88" s="12"/>
    </row>
    <row r="89" spans="1:5">
      <c r="A89">
        <v>83</v>
      </c>
      <c r="B89" s="12">
        <v>83</v>
      </c>
      <c r="C89" s="12">
        <v>29190</v>
      </c>
      <c r="E89" s="12"/>
    </row>
    <row r="90" spans="1:5">
      <c r="A90">
        <v>84</v>
      </c>
      <c r="B90" s="12">
        <v>84</v>
      </c>
      <c r="C90" s="12">
        <v>30390</v>
      </c>
      <c r="E90" s="12"/>
    </row>
    <row r="91" spans="1:5">
      <c r="A91">
        <v>85</v>
      </c>
      <c r="B91" s="12">
        <v>85</v>
      </c>
      <c r="C91" s="12">
        <v>31590</v>
      </c>
      <c r="E91" s="12"/>
    </row>
    <row r="92" spans="1:5">
      <c r="A92">
        <v>86</v>
      </c>
      <c r="B92" s="12">
        <v>86</v>
      </c>
      <c r="C92" s="12">
        <v>32790</v>
      </c>
      <c r="E92" s="12"/>
    </row>
    <row r="93" spans="1:5">
      <c r="A93">
        <v>87</v>
      </c>
      <c r="B93" s="12">
        <v>87</v>
      </c>
      <c r="C93" s="12">
        <v>33990</v>
      </c>
      <c r="E93" s="12"/>
    </row>
    <row r="94" spans="1:5">
      <c r="A94">
        <v>88</v>
      </c>
      <c r="B94" s="12">
        <v>88</v>
      </c>
      <c r="C94" s="12">
        <v>35340</v>
      </c>
      <c r="E94" s="12"/>
    </row>
    <row r="95" spans="1:5">
      <c r="A95">
        <v>89</v>
      </c>
      <c r="B95" s="12">
        <v>89</v>
      </c>
      <c r="C95" s="12">
        <v>35340</v>
      </c>
      <c r="E95" s="12"/>
    </row>
    <row r="96" spans="1:5">
      <c r="A96">
        <v>90</v>
      </c>
      <c r="B96" s="12">
        <v>90</v>
      </c>
      <c r="C96" s="12">
        <v>35340</v>
      </c>
      <c r="E96" s="12"/>
    </row>
    <row r="97" spans="1:5">
      <c r="A97">
        <v>91</v>
      </c>
      <c r="B97" s="12">
        <v>91</v>
      </c>
      <c r="C97" s="12">
        <v>35340</v>
      </c>
      <c r="E97" s="12"/>
    </row>
    <row r="98" spans="1:5">
      <c r="A98">
        <v>92</v>
      </c>
      <c r="B98" s="12">
        <v>92</v>
      </c>
      <c r="C98" s="12">
        <v>35340</v>
      </c>
      <c r="E98" s="12"/>
    </row>
    <row r="99" spans="1:5">
      <c r="A99">
        <v>93</v>
      </c>
      <c r="B99" s="12">
        <v>93</v>
      </c>
      <c r="C99" s="12">
        <v>35340</v>
      </c>
      <c r="E99" s="12"/>
    </row>
    <row r="100" spans="1:5">
      <c r="A100">
        <v>94</v>
      </c>
      <c r="B100" s="12">
        <v>94</v>
      </c>
      <c r="C100" s="12">
        <v>35340</v>
      </c>
      <c r="E100" s="12"/>
    </row>
    <row r="101" spans="1:5">
      <c r="A101">
        <v>95</v>
      </c>
      <c r="B101" s="12">
        <v>95</v>
      </c>
      <c r="C101" s="12">
        <v>35340</v>
      </c>
      <c r="E101" s="12"/>
    </row>
    <row r="102" spans="1:5">
      <c r="A102">
        <v>96</v>
      </c>
      <c r="B102" s="12">
        <v>96</v>
      </c>
      <c r="C102" s="12">
        <v>35340</v>
      </c>
      <c r="E102" s="12"/>
    </row>
    <row r="103" spans="1:5">
      <c r="A103">
        <v>97</v>
      </c>
      <c r="B103" s="12">
        <v>97</v>
      </c>
      <c r="C103" s="12">
        <v>35340</v>
      </c>
      <c r="E103" s="12"/>
    </row>
    <row r="104" spans="1:5">
      <c r="A104">
        <v>98</v>
      </c>
      <c r="B104" s="12">
        <v>98</v>
      </c>
      <c r="C104" s="12">
        <v>35340</v>
      </c>
      <c r="E104" s="12"/>
    </row>
    <row r="105" spans="1:5">
      <c r="A105">
        <v>99</v>
      </c>
      <c r="B105" s="12">
        <v>99</v>
      </c>
      <c r="C105" s="12">
        <v>35340</v>
      </c>
      <c r="E105" s="12"/>
    </row>
    <row r="106" spans="1:5">
      <c r="A106">
        <v>100</v>
      </c>
      <c r="B106" s="12">
        <v>100</v>
      </c>
      <c r="C106" s="12">
        <v>35340</v>
      </c>
      <c r="E106" s="12"/>
    </row>
  </sheetData>
  <conditionalFormatting sqref="A5">
    <cfRule type="duplicateValues" dxfId="0" priority="1"/>
  </conditionalFormatting>
  <conditionalFormatting sqref="A1:A4 A6:A11">
    <cfRule type="duplicateValues" dxfId="0" priority="2"/>
  </conditionalFormatting>
  <dataValidations count="1">
    <dataValidation type="list" allowBlank="1" showInputMessage="1" showErrorMessage="1" sqref="A4:C4">
      <formula1>"both,client,server"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448"/>
  <sheetViews>
    <sheetView workbookViewId="0">
      <pane xSplit="3" ySplit="6" topLeftCell="D7" activePane="bottomRight" state="frozen"/>
      <selection/>
      <selection pane="topRight"/>
      <selection pane="bottomLeft"/>
      <selection pane="bottomRight" activeCell="H5" sqref="A5:H24"/>
    </sheetView>
  </sheetViews>
  <sheetFormatPr defaultColWidth="9" defaultRowHeight="13.5"/>
  <cols>
    <col min="1" max="1" width="8.75" customWidth="1"/>
    <col min="2" max="2" width="9.375" customWidth="1"/>
    <col min="3" max="3" width="13.125" customWidth="1"/>
    <col min="4" max="4" width="17.125" customWidth="1"/>
    <col min="5" max="5" width="18" customWidth="1"/>
    <col min="6" max="6" width="17.125" customWidth="1"/>
    <col min="7" max="7" width="18" customWidth="1"/>
    <col min="8" max="8" width="17.125" customWidth="1"/>
    <col min="9" max="9" width="18" customWidth="1"/>
    <col min="10" max="10" width="17.125" customWidth="1"/>
    <col min="11" max="11" width="18" customWidth="1"/>
    <col min="12" max="12" width="17.125" customWidth="1"/>
    <col min="13" max="13" width="18" customWidth="1"/>
    <col min="14" max="14" width="15.125" style="12" customWidth="1"/>
    <col min="15" max="15" width="20" style="12" customWidth="1"/>
    <col min="16" max="16" width="16.375" style="12" customWidth="1"/>
    <col min="17" max="17" width="14.125" style="118" customWidth="1"/>
    <col min="18" max="19" width="8.5" style="118" customWidth="1"/>
  </cols>
  <sheetData>
    <row r="1" spans="1:1">
      <c r="A1" s="114" t="s">
        <v>404</v>
      </c>
    </row>
    <row r="2" s="12" customFormat="1" spans="1:19">
      <c r="A2" s="17" t="s">
        <v>3</v>
      </c>
      <c r="B2" s="17" t="s">
        <v>3</v>
      </c>
      <c r="C2" s="17" t="s">
        <v>3</v>
      </c>
      <c r="D2" s="119" t="s">
        <v>3</v>
      </c>
      <c r="E2" s="119" t="s">
        <v>3</v>
      </c>
      <c r="F2" s="119" t="s">
        <v>3</v>
      </c>
      <c r="G2" s="119" t="s">
        <v>3</v>
      </c>
      <c r="H2" s="119" t="s">
        <v>3</v>
      </c>
      <c r="I2" s="119" t="s">
        <v>3</v>
      </c>
      <c r="J2" s="119" t="s">
        <v>3</v>
      </c>
      <c r="K2" s="119" t="s">
        <v>3</v>
      </c>
      <c r="L2" s="119" t="s">
        <v>3</v>
      </c>
      <c r="M2" s="119" t="s">
        <v>3</v>
      </c>
      <c r="N2" s="119" t="s">
        <v>3</v>
      </c>
      <c r="O2" s="119" t="s">
        <v>4</v>
      </c>
      <c r="P2" s="119" t="s">
        <v>4</v>
      </c>
      <c r="Q2" s="121" t="s">
        <v>3</v>
      </c>
      <c r="R2" s="122" t="s">
        <v>3</v>
      </c>
      <c r="S2" s="122" t="s">
        <v>3</v>
      </c>
    </row>
    <row r="3" s="12" customFormat="1" spans="1:19">
      <c r="A3" s="20" t="s">
        <v>0</v>
      </c>
      <c r="B3" s="20" t="s">
        <v>405</v>
      </c>
      <c r="C3" s="20" t="s">
        <v>406</v>
      </c>
      <c r="D3" s="20" t="s">
        <v>407</v>
      </c>
      <c r="E3" s="20" t="s">
        <v>408</v>
      </c>
      <c r="F3" s="20" t="s">
        <v>409</v>
      </c>
      <c r="G3" s="20" t="s">
        <v>410</v>
      </c>
      <c r="H3" s="20" t="s">
        <v>411</v>
      </c>
      <c r="I3" s="20" t="s">
        <v>412</v>
      </c>
      <c r="J3" s="20" t="s">
        <v>413</v>
      </c>
      <c r="K3" s="20" t="s">
        <v>414</v>
      </c>
      <c r="L3" s="20" t="s">
        <v>415</v>
      </c>
      <c r="M3" s="20" t="s">
        <v>416</v>
      </c>
      <c r="N3" s="20" t="s">
        <v>417</v>
      </c>
      <c r="O3" s="20" t="s">
        <v>418</v>
      </c>
      <c r="P3" s="20" t="s">
        <v>419</v>
      </c>
      <c r="Q3" s="123" t="s">
        <v>420</v>
      </c>
      <c r="R3" s="124" t="s">
        <v>421</v>
      </c>
      <c r="S3" s="124" t="s">
        <v>422</v>
      </c>
    </row>
    <row r="4" s="12" customFormat="1" spans="1:19">
      <c r="A4" s="23" t="s">
        <v>56</v>
      </c>
      <c r="B4" s="23" t="s">
        <v>56</v>
      </c>
      <c r="C4" s="23" t="s">
        <v>56</v>
      </c>
      <c r="D4" s="23" t="s">
        <v>56</v>
      </c>
      <c r="E4" s="23" t="s">
        <v>56</v>
      </c>
      <c r="F4" s="23" t="s">
        <v>56</v>
      </c>
      <c r="G4" s="23" t="s">
        <v>56</v>
      </c>
      <c r="H4" s="23" t="s">
        <v>56</v>
      </c>
      <c r="I4" s="23" t="s">
        <v>56</v>
      </c>
      <c r="J4" s="23" t="s">
        <v>56</v>
      </c>
      <c r="K4" s="23" t="s">
        <v>56</v>
      </c>
      <c r="L4" s="23" t="s">
        <v>56</v>
      </c>
      <c r="M4" s="23" t="s">
        <v>56</v>
      </c>
      <c r="N4" s="23" t="s">
        <v>56</v>
      </c>
      <c r="O4" s="23" t="s">
        <v>57</v>
      </c>
      <c r="P4" s="23" t="s">
        <v>57</v>
      </c>
      <c r="Q4" s="125" t="s">
        <v>56</v>
      </c>
      <c r="R4" s="126" t="s">
        <v>57</v>
      </c>
      <c r="S4" s="126" t="s">
        <v>57</v>
      </c>
    </row>
    <row r="5" s="12" customFormat="1" spans="1:19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127"/>
      <c r="R5" s="128"/>
      <c r="S5" s="128"/>
    </row>
    <row r="6" s="12" customFormat="1" spans="1:19">
      <c r="A6" s="26" t="s">
        <v>0</v>
      </c>
      <c r="B6" s="26" t="s">
        <v>423</v>
      </c>
      <c r="C6" s="26" t="s">
        <v>424</v>
      </c>
      <c r="D6" s="26" t="s">
        <v>425</v>
      </c>
      <c r="E6" s="26" t="s">
        <v>426</v>
      </c>
      <c r="F6" s="26" t="s">
        <v>427</v>
      </c>
      <c r="G6" s="26" t="s">
        <v>428</v>
      </c>
      <c r="H6" s="26" t="s">
        <v>429</v>
      </c>
      <c r="I6" s="26" t="s">
        <v>430</v>
      </c>
      <c r="J6" s="26" t="s">
        <v>431</v>
      </c>
      <c r="K6" s="26" t="s">
        <v>432</v>
      </c>
      <c r="L6" s="26" t="s">
        <v>433</v>
      </c>
      <c r="M6" s="26" t="s">
        <v>434</v>
      </c>
      <c r="N6" s="26" t="s">
        <v>435</v>
      </c>
      <c r="O6" s="26" t="s">
        <v>436</v>
      </c>
      <c r="P6" s="26" t="s">
        <v>437</v>
      </c>
      <c r="Q6" s="127" t="s">
        <v>438</v>
      </c>
      <c r="R6" s="128" t="s">
        <v>439</v>
      </c>
      <c r="S6" s="128" t="s">
        <v>440</v>
      </c>
    </row>
    <row r="7" s="12" customFormat="1" spans="1:19">
      <c r="A7" s="64">
        <v>100100</v>
      </c>
      <c r="B7" s="12">
        <v>1001</v>
      </c>
      <c r="C7" s="12">
        <v>0</v>
      </c>
      <c r="D7" s="12">
        <v>2</v>
      </c>
      <c r="E7">
        <v>0</v>
      </c>
      <c r="F7">
        <v>3</v>
      </c>
      <c r="G7">
        <v>0</v>
      </c>
      <c r="H7">
        <v>1</v>
      </c>
      <c r="I7">
        <v>0</v>
      </c>
      <c r="J7" s="12">
        <v>11</v>
      </c>
      <c r="K7" s="12">
        <v>0</v>
      </c>
      <c r="L7" s="12">
        <v>15</v>
      </c>
      <c r="M7" s="12">
        <v>0</v>
      </c>
      <c r="N7" s="12">
        <v>0</v>
      </c>
      <c r="O7" s="12">
        <v>0</v>
      </c>
      <c r="P7" s="12">
        <v>0</v>
      </c>
      <c r="Q7" s="118">
        <v>0</v>
      </c>
      <c r="R7" s="118">
        <v>0</v>
      </c>
      <c r="S7" s="118">
        <v>0</v>
      </c>
    </row>
    <row r="8" s="12" customFormat="1" spans="1:19">
      <c r="A8" s="64">
        <v>100101</v>
      </c>
      <c r="B8" s="12">
        <v>1001</v>
      </c>
      <c r="C8" s="64">
        <v>1</v>
      </c>
      <c r="D8" s="12">
        <v>2</v>
      </c>
      <c r="E8">
        <v>42</v>
      </c>
      <c r="F8">
        <v>3</v>
      </c>
      <c r="G8">
        <v>25</v>
      </c>
      <c r="H8">
        <v>1</v>
      </c>
      <c r="I8">
        <v>168</v>
      </c>
      <c r="J8" s="12">
        <v>11</v>
      </c>
      <c r="K8" s="12">
        <v>20</v>
      </c>
      <c r="L8" s="12">
        <v>15</v>
      </c>
      <c r="M8" s="12">
        <v>0</v>
      </c>
      <c r="N8" s="12">
        <v>0</v>
      </c>
      <c r="O8" s="12">
        <v>0</v>
      </c>
      <c r="P8" s="12">
        <v>0</v>
      </c>
      <c r="Q8" s="118">
        <v>1</v>
      </c>
      <c r="R8" s="118">
        <v>10</v>
      </c>
      <c r="S8" s="118">
        <v>423</v>
      </c>
    </row>
    <row r="9" s="12" customFormat="1" spans="1:19">
      <c r="A9" s="64">
        <v>100102</v>
      </c>
      <c r="B9" s="12">
        <v>1001</v>
      </c>
      <c r="C9" s="120">
        <v>2</v>
      </c>
      <c r="D9" s="12">
        <v>2</v>
      </c>
      <c r="E9">
        <v>105</v>
      </c>
      <c r="F9">
        <v>3</v>
      </c>
      <c r="G9">
        <v>63</v>
      </c>
      <c r="H9">
        <v>1</v>
      </c>
      <c r="I9">
        <v>420</v>
      </c>
      <c r="J9" s="12">
        <v>11</v>
      </c>
      <c r="K9" s="12">
        <v>20</v>
      </c>
      <c r="L9" s="12">
        <v>15</v>
      </c>
      <c r="M9" s="12">
        <v>20</v>
      </c>
      <c r="N9" s="12">
        <v>0</v>
      </c>
      <c r="O9" s="12">
        <v>0</v>
      </c>
      <c r="P9" s="12">
        <v>0</v>
      </c>
      <c r="Q9" s="118">
        <v>2</v>
      </c>
      <c r="R9" s="118">
        <v>450</v>
      </c>
      <c r="S9" s="118">
        <v>764</v>
      </c>
    </row>
    <row r="10" spans="1:19">
      <c r="A10" s="64">
        <v>100103</v>
      </c>
      <c r="B10" s="12">
        <v>1001</v>
      </c>
      <c r="C10" s="64">
        <v>3</v>
      </c>
      <c r="D10" s="12">
        <v>2</v>
      </c>
      <c r="E10">
        <v>196</v>
      </c>
      <c r="F10">
        <v>3</v>
      </c>
      <c r="G10">
        <v>118</v>
      </c>
      <c r="H10">
        <v>1</v>
      </c>
      <c r="I10">
        <v>784</v>
      </c>
      <c r="J10" s="12">
        <v>11</v>
      </c>
      <c r="K10" s="12">
        <v>40</v>
      </c>
      <c r="L10" s="12">
        <v>15</v>
      </c>
      <c r="M10" s="12">
        <v>20</v>
      </c>
      <c r="N10" s="12">
        <v>0</v>
      </c>
      <c r="O10" s="12">
        <v>0</v>
      </c>
      <c r="P10" s="12">
        <v>0</v>
      </c>
      <c r="Q10" s="118">
        <v>3</v>
      </c>
      <c r="R10" s="118">
        <v>800</v>
      </c>
      <c r="S10" s="118">
        <v>1700</v>
      </c>
    </row>
    <row r="11" spans="1:19">
      <c r="A11" s="64">
        <v>100104</v>
      </c>
      <c r="B11" s="12">
        <v>1001</v>
      </c>
      <c r="C11" s="64">
        <v>4</v>
      </c>
      <c r="D11" s="12">
        <v>2</v>
      </c>
      <c r="E11">
        <v>322</v>
      </c>
      <c r="F11">
        <v>3</v>
      </c>
      <c r="G11">
        <v>194</v>
      </c>
      <c r="H11">
        <v>1</v>
      </c>
      <c r="I11">
        <v>1288</v>
      </c>
      <c r="J11" s="12">
        <v>11</v>
      </c>
      <c r="K11" s="12">
        <v>40</v>
      </c>
      <c r="L11" s="12">
        <v>15</v>
      </c>
      <c r="M11" s="12">
        <v>40</v>
      </c>
      <c r="N11" s="12">
        <v>0</v>
      </c>
      <c r="O11" s="12">
        <v>0</v>
      </c>
      <c r="P11" s="12">
        <v>0</v>
      </c>
      <c r="Q11" s="118">
        <v>4</v>
      </c>
      <c r="R11" s="118">
        <v>1800</v>
      </c>
      <c r="S11" s="118">
        <v>5000</v>
      </c>
    </row>
    <row r="12" spans="1:19">
      <c r="A12" s="64">
        <v>100105</v>
      </c>
      <c r="B12" s="12">
        <v>1001</v>
      </c>
      <c r="C12" s="120">
        <v>5</v>
      </c>
      <c r="D12" s="12">
        <v>2</v>
      </c>
      <c r="E12">
        <v>483</v>
      </c>
      <c r="F12">
        <v>3</v>
      </c>
      <c r="G12">
        <v>291</v>
      </c>
      <c r="H12">
        <v>1</v>
      </c>
      <c r="I12">
        <v>1932</v>
      </c>
      <c r="J12" s="12">
        <v>11</v>
      </c>
      <c r="K12" s="12">
        <v>60</v>
      </c>
      <c r="L12" s="12">
        <v>15</v>
      </c>
      <c r="M12" s="12">
        <v>40</v>
      </c>
      <c r="N12" s="12">
        <v>0</v>
      </c>
      <c r="O12" s="12">
        <v>0</v>
      </c>
      <c r="P12" s="12">
        <v>0</v>
      </c>
      <c r="Q12" s="118">
        <v>5</v>
      </c>
      <c r="R12" s="118">
        <v>6000</v>
      </c>
      <c r="S12" s="118">
        <v>12000</v>
      </c>
    </row>
    <row r="13" spans="1:19">
      <c r="A13" s="64">
        <v>100106</v>
      </c>
      <c r="B13" s="12">
        <v>1001</v>
      </c>
      <c r="C13" s="64">
        <v>6</v>
      </c>
      <c r="D13" s="12">
        <v>2</v>
      </c>
      <c r="E13">
        <v>686</v>
      </c>
      <c r="F13">
        <v>3</v>
      </c>
      <c r="G13">
        <v>413</v>
      </c>
      <c r="H13">
        <v>1</v>
      </c>
      <c r="I13">
        <v>2744</v>
      </c>
      <c r="J13" s="12">
        <v>11</v>
      </c>
      <c r="K13" s="12">
        <v>60</v>
      </c>
      <c r="L13" s="12">
        <v>15</v>
      </c>
      <c r="M13" s="12">
        <v>60</v>
      </c>
      <c r="N13" s="12">
        <v>0</v>
      </c>
      <c r="O13" s="12">
        <v>0</v>
      </c>
      <c r="P13" s="12">
        <v>0</v>
      </c>
      <c r="Q13" s="118">
        <v>6</v>
      </c>
      <c r="R13" s="118">
        <v>13000</v>
      </c>
      <c r="S13" s="118">
        <v>20000</v>
      </c>
    </row>
    <row r="14" spans="1:19">
      <c r="A14" s="64">
        <v>100107</v>
      </c>
      <c r="B14" s="12">
        <v>1001</v>
      </c>
      <c r="C14" s="64">
        <v>7</v>
      </c>
      <c r="D14" s="12">
        <v>2</v>
      </c>
      <c r="E14">
        <v>931</v>
      </c>
      <c r="F14">
        <v>3</v>
      </c>
      <c r="G14">
        <v>560</v>
      </c>
      <c r="H14">
        <v>1</v>
      </c>
      <c r="I14">
        <v>3724</v>
      </c>
      <c r="J14" s="12">
        <v>11</v>
      </c>
      <c r="K14" s="12">
        <v>80</v>
      </c>
      <c r="L14" s="12">
        <v>15</v>
      </c>
      <c r="M14" s="12">
        <v>60</v>
      </c>
      <c r="N14" s="12">
        <v>0</v>
      </c>
      <c r="O14" s="12">
        <v>0</v>
      </c>
      <c r="P14" s="12">
        <v>0</v>
      </c>
      <c r="Q14" s="118">
        <v>7</v>
      </c>
      <c r="R14" s="118">
        <v>21000</v>
      </c>
      <c r="S14" s="118">
        <v>30000</v>
      </c>
    </row>
    <row r="15" spans="1:19">
      <c r="A15" s="64">
        <v>100108</v>
      </c>
      <c r="B15" s="12">
        <v>1001</v>
      </c>
      <c r="C15" s="64">
        <v>8</v>
      </c>
      <c r="D15" s="12">
        <v>2</v>
      </c>
      <c r="E15">
        <v>1225</v>
      </c>
      <c r="F15">
        <v>3</v>
      </c>
      <c r="G15">
        <v>736</v>
      </c>
      <c r="H15">
        <v>1</v>
      </c>
      <c r="I15">
        <v>4900</v>
      </c>
      <c r="J15" s="12">
        <v>11</v>
      </c>
      <c r="K15" s="12">
        <v>80</v>
      </c>
      <c r="L15" s="12">
        <v>15</v>
      </c>
      <c r="M15" s="12">
        <v>80</v>
      </c>
      <c r="N15" s="12">
        <v>0</v>
      </c>
      <c r="O15" s="12">
        <v>0</v>
      </c>
      <c r="P15" s="12">
        <v>0</v>
      </c>
      <c r="Q15" s="118">
        <v>8</v>
      </c>
      <c r="R15" s="118">
        <v>31000</v>
      </c>
      <c r="S15" s="118">
        <v>50000</v>
      </c>
    </row>
    <row r="16" spans="1:19">
      <c r="A16" s="64">
        <v>100109</v>
      </c>
      <c r="B16" s="12">
        <v>1001</v>
      </c>
      <c r="C16" s="120">
        <v>9</v>
      </c>
      <c r="D16" s="12">
        <v>2</v>
      </c>
      <c r="E16">
        <v>1575</v>
      </c>
      <c r="F16">
        <v>3</v>
      </c>
      <c r="G16">
        <v>946</v>
      </c>
      <c r="H16">
        <v>1</v>
      </c>
      <c r="I16">
        <v>6300</v>
      </c>
      <c r="J16" s="12">
        <v>11</v>
      </c>
      <c r="K16" s="12">
        <v>100</v>
      </c>
      <c r="L16" s="12">
        <v>15</v>
      </c>
      <c r="M16" s="12">
        <v>80</v>
      </c>
      <c r="N16" s="12">
        <v>0</v>
      </c>
      <c r="O16" s="12">
        <v>0</v>
      </c>
      <c r="P16" s="12">
        <v>0</v>
      </c>
      <c r="Q16" s="118">
        <v>9</v>
      </c>
      <c r="R16" s="118">
        <v>51000</v>
      </c>
      <c r="S16" s="118">
        <v>100000</v>
      </c>
    </row>
    <row r="17" spans="1:19">
      <c r="A17" s="64">
        <v>100110</v>
      </c>
      <c r="B17" s="12">
        <v>1001</v>
      </c>
      <c r="C17" s="64">
        <v>10</v>
      </c>
      <c r="D17" s="12">
        <v>2</v>
      </c>
      <c r="E17">
        <v>1981</v>
      </c>
      <c r="F17">
        <v>3</v>
      </c>
      <c r="G17">
        <v>1190</v>
      </c>
      <c r="H17">
        <v>1</v>
      </c>
      <c r="I17">
        <v>7924</v>
      </c>
      <c r="J17" s="12">
        <v>11</v>
      </c>
      <c r="K17" s="12">
        <v>100</v>
      </c>
      <c r="L17" s="12">
        <v>15</v>
      </c>
      <c r="M17" s="12">
        <v>100</v>
      </c>
      <c r="N17" s="12">
        <v>0</v>
      </c>
      <c r="O17" s="12">
        <v>0</v>
      </c>
      <c r="P17" s="12">
        <v>0</v>
      </c>
      <c r="Q17" s="118">
        <v>10</v>
      </c>
      <c r="R17" s="118">
        <v>100000</v>
      </c>
      <c r="S17" s="118">
        <v>500000</v>
      </c>
    </row>
    <row r="18" spans="1:19">
      <c r="A18" s="64">
        <v>100111</v>
      </c>
      <c r="B18" s="12">
        <v>1001</v>
      </c>
      <c r="C18" s="64">
        <v>11</v>
      </c>
      <c r="D18" s="12">
        <v>2</v>
      </c>
      <c r="E18">
        <v>2450</v>
      </c>
      <c r="F18">
        <v>3</v>
      </c>
      <c r="G18">
        <v>1471</v>
      </c>
      <c r="H18">
        <v>1</v>
      </c>
      <c r="I18">
        <v>9800</v>
      </c>
      <c r="J18" s="12">
        <v>11</v>
      </c>
      <c r="K18" s="12">
        <v>120</v>
      </c>
      <c r="L18" s="12">
        <v>15</v>
      </c>
      <c r="M18" s="12">
        <v>100</v>
      </c>
      <c r="N18" s="12">
        <v>0</v>
      </c>
      <c r="O18" s="12">
        <v>0</v>
      </c>
      <c r="P18" s="12">
        <v>0</v>
      </c>
      <c r="Q18" s="118">
        <v>10</v>
      </c>
      <c r="R18" s="118">
        <v>100000</v>
      </c>
      <c r="S18" s="118">
        <v>500000</v>
      </c>
    </row>
    <row r="19" spans="1:19">
      <c r="A19" s="64">
        <v>100112</v>
      </c>
      <c r="B19" s="12">
        <v>1001</v>
      </c>
      <c r="C19" s="64">
        <v>12</v>
      </c>
      <c r="D19" s="12">
        <v>2</v>
      </c>
      <c r="E19">
        <v>2982</v>
      </c>
      <c r="F19">
        <v>3</v>
      </c>
      <c r="G19">
        <v>1790</v>
      </c>
      <c r="H19">
        <v>1</v>
      </c>
      <c r="I19">
        <v>11928</v>
      </c>
      <c r="J19" s="12">
        <v>11</v>
      </c>
      <c r="K19" s="12">
        <v>120</v>
      </c>
      <c r="L19" s="12">
        <v>15</v>
      </c>
      <c r="M19" s="12">
        <v>120</v>
      </c>
      <c r="N19" s="12">
        <v>0</v>
      </c>
      <c r="O19" s="12">
        <v>0</v>
      </c>
      <c r="P19" s="12">
        <v>0</v>
      </c>
      <c r="Q19" s="118">
        <v>10</v>
      </c>
      <c r="R19" s="118">
        <v>100000</v>
      </c>
      <c r="S19" s="118">
        <v>500000</v>
      </c>
    </row>
    <row r="20" spans="1:19">
      <c r="A20" s="64">
        <v>100113</v>
      </c>
      <c r="B20" s="12">
        <v>1001</v>
      </c>
      <c r="C20" s="120">
        <v>13</v>
      </c>
      <c r="D20" s="12">
        <v>2</v>
      </c>
      <c r="E20">
        <v>3584</v>
      </c>
      <c r="F20">
        <v>3</v>
      </c>
      <c r="G20">
        <v>2151</v>
      </c>
      <c r="H20">
        <v>1</v>
      </c>
      <c r="I20">
        <v>14336</v>
      </c>
      <c r="J20" s="12">
        <v>11</v>
      </c>
      <c r="K20" s="12">
        <v>140</v>
      </c>
      <c r="L20" s="12">
        <v>15</v>
      </c>
      <c r="M20" s="12">
        <v>120</v>
      </c>
      <c r="N20" s="12">
        <v>0</v>
      </c>
      <c r="O20" s="12">
        <v>0</v>
      </c>
      <c r="P20" s="12">
        <v>0</v>
      </c>
      <c r="Q20" s="118">
        <v>10</v>
      </c>
      <c r="R20" s="118">
        <v>100000</v>
      </c>
      <c r="S20" s="118">
        <v>500000</v>
      </c>
    </row>
    <row r="21" spans="1:19">
      <c r="A21" s="64">
        <v>100114</v>
      </c>
      <c r="B21" s="12">
        <v>1001</v>
      </c>
      <c r="C21" s="64">
        <v>14</v>
      </c>
      <c r="D21" s="12">
        <v>2</v>
      </c>
      <c r="E21">
        <v>4263</v>
      </c>
      <c r="F21">
        <v>3</v>
      </c>
      <c r="G21">
        <v>2558</v>
      </c>
      <c r="H21">
        <v>1</v>
      </c>
      <c r="I21">
        <v>17052</v>
      </c>
      <c r="J21" s="12">
        <v>11</v>
      </c>
      <c r="K21" s="12">
        <v>140</v>
      </c>
      <c r="L21" s="12">
        <v>15</v>
      </c>
      <c r="M21" s="12">
        <v>140</v>
      </c>
      <c r="N21" s="12">
        <v>0</v>
      </c>
      <c r="O21" s="12">
        <v>0</v>
      </c>
      <c r="P21" s="12">
        <v>0</v>
      </c>
      <c r="Q21" s="118">
        <v>10</v>
      </c>
      <c r="R21" s="118">
        <v>100000</v>
      </c>
      <c r="S21" s="118">
        <v>500000</v>
      </c>
    </row>
    <row r="22" spans="1:19">
      <c r="A22" s="64">
        <v>100115</v>
      </c>
      <c r="B22" s="12">
        <v>1001</v>
      </c>
      <c r="C22" s="64">
        <v>15</v>
      </c>
      <c r="D22" s="12">
        <v>2</v>
      </c>
      <c r="E22">
        <v>5019</v>
      </c>
      <c r="F22">
        <v>3</v>
      </c>
      <c r="G22">
        <v>3012</v>
      </c>
      <c r="H22">
        <v>1</v>
      </c>
      <c r="I22" s="12">
        <v>20076</v>
      </c>
      <c r="J22" s="12">
        <v>11</v>
      </c>
      <c r="K22" s="12">
        <v>160</v>
      </c>
      <c r="L22" s="12">
        <v>15</v>
      </c>
      <c r="M22" s="12">
        <v>140</v>
      </c>
      <c r="N22" s="12">
        <v>0</v>
      </c>
      <c r="O22" s="12">
        <v>0</v>
      </c>
      <c r="P22" s="12">
        <v>0</v>
      </c>
      <c r="Q22" s="118">
        <v>10</v>
      </c>
      <c r="R22" s="118">
        <v>100000</v>
      </c>
      <c r="S22" s="118">
        <v>500000</v>
      </c>
    </row>
    <row r="23" spans="1:19">
      <c r="A23" s="64">
        <v>100116</v>
      </c>
      <c r="B23" s="12">
        <v>1001</v>
      </c>
      <c r="C23" s="64">
        <v>16</v>
      </c>
      <c r="D23" s="12">
        <v>2</v>
      </c>
      <c r="E23">
        <v>5859</v>
      </c>
      <c r="F23">
        <v>3</v>
      </c>
      <c r="G23">
        <v>3516</v>
      </c>
      <c r="H23">
        <v>1</v>
      </c>
      <c r="I23" s="12">
        <v>23436</v>
      </c>
      <c r="J23" s="12">
        <v>11</v>
      </c>
      <c r="K23" s="12">
        <v>160</v>
      </c>
      <c r="L23" s="12">
        <v>15</v>
      </c>
      <c r="M23" s="12">
        <v>160</v>
      </c>
      <c r="N23" s="12">
        <v>0</v>
      </c>
      <c r="O23" s="12">
        <v>0</v>
      </c>
      <c r="P23" s="12">
        <v>0</v>
      </c>
      <c r="Q23" s="118">
        <v>10</v>
      </c>
      <c r="R23" s="118">
        <v>100000</v>
      </c>
      <c r="S23" s="118">
        <v>500000</v>
      </c>
    </row>
    <row r="24" spans="1:19">
      <c r="A24" s="64">
        <v>100117</v>
      </c>
      <c r="B24" s="12">
        <v>1001</v>
      </c>
      <c r="C24" s="64">
        <v>17</v>
      </c>
      <c r="D24" s="12">
        <v>2</v>
      </c>
      <c r="E24">
        <v>6783</v>
      </c>
      <c r="F24">
        <v>3</v>
      </c>
      <c r="G24">
        <v>4070</v>
      </c>
      <c r="H24">
        <v>1</v>
      </c>
      <c r="I24" s="12">
        <v>27132</v>
      </c>
      <c r="J24" s="12">
        <v>11</v>
      </c>
      <c r="K24" s="12">
        <v>180</v>
      </c>
      <c r="L24" s="12">
        <v>15</v>
      </c>
      <c r="M24" s="12">
        <v>160</v>
      </c>
      <c r="N24" s="12">
        <v>0</v>
      </c>
      <c r="O24" s="12">
        <v>0</v>
      </c>
      <c r="P24" s="12">
        <v>0</v>
      </c>
      <c r="Q24" s="118">
        <v>10</v>
      </c>
      <c r="R24" s="118">
        <v>100000</v>
      </c>
      <c r="S24" s="118">
        <v>500000</v>
      </c>
    </row>
    <row r="25" spans="1:19">
      <c r="A25" s="64">
        <v>100118</v>
      </c>
      <c r="B25" s="12">
        <v>1001</v>
      </c>
      <c r="C25" s="120">
        <v>18</v>
      </c>
      <c r="D25" s="12">
        <v>2</v>
      </c>
      <c r="E25">
        <v>7798</v>
      </c>
      <c r="F25">
        <v>3</v>
      </c>
      <c r="G25">
        <v>4679</v>
      </c>
      <c r="H25">
        <v>1</v>
      </c>
      <c r="I25" s="12">
        <v>31192</v>
      </c>
      <c r="J25" s="12">
        <v>11</v>
      </c>
      <c r="K25" s="12">
        <v>180</v>
      </c>
      <c r="L25" s="12">
        <v>15</v>
      </c>
      <c r="M25" s="12">
        <v>180</v>
      </c>
      <c r="N25" s="12">
        <v>0</v>
      </c>
      <c r="O25" s="12">
        <v>0</v>
      </c>
      <c r="P25" s="12">
        <v>0</v>
      </c>
      <c r="Q25" s="118">
        <v>10</v>
      </c>
      <c r="R25" s="118">
        <v>100000</v>
      </c>
      <c r="S25" s="118">
        <v>500000</v>
      </c>
    </row>
    <row r="26" spans="1:19">
      <c r="A26" s="64">
        <v>100119</v>
      </c>
      <c r="B26" s="12">
        <v>1001</v>
      </c>
      <c r="C26" s="120">
        <v>19</v>
      </c>
      <c r="D26" s="12">
        <v>2</v>
      </c>
      <c r="E26">
        <v>8911</v>
      </c>
      <c r="F26">
        <v>3</v>
      </c>
      <c r="G26">
        <v>5347</v>
      </c>
      <c r="H26">
        <v>1</v>
      </c>
      <c r="I26" s="12">
        <v>35644</v>
      </c>
      <c r="J26" s="12">
        <v>11</v>
      </c>
      <c r="K26" s="12">
        <v>200</v>
      </c>
      <c r="L26" s="12">
        <v>15</v>
      </c>
      <c r="M26" s="12">
        <v>180</v>
      </c>
      <c r="N26" s="12">
        <v>0</v>
      </c>
      <c r="O26" s="12">
        <v>0</v>
      </c>
      <c r="P26" s="12">
        <v>0</v>
      </c>
      <c r="Q26" s="118">
        <v>10</v>
      </c>
      <c r="R26" s="118">
        <v>100000</v>
      </c>
      <c r="S26" s="118">
        <v>500000</v>
      </c>
    </row>
    <row r="27" spans="1:19">
      <c r="A27" s="64">
        <v>100200</v>
      </c>
      <c r="B27" s="12">
        <v>1002</v>
      </c>
      <c r="C27" s="12">
        <v>0</v>
      </c>
      <c r="D27" s="12">
        <v>2</v>
      </c>
      <c r="E27">
        <v>0</v>
      </c>
      <c r="F27">
        <v>3</v>
      </c>
      <c r="G27">
        <v>0</v>
      </c>
      <c r="H27">
        <v>1</v>
      </c>
      <c r="I27">
        <v>0</v>
      </c>
      <c r="J27" s="12">
        <v>11</v>
      </c>
      <c r="K27" s="12">
        <v>0</v>
      </c>
      <c r="L27" s="12">
        <v>15</v>
      </c>
      <c r="M27" s="12">
        <v>0</v>
      </c>
      <c r="N27" s="12">
        <v>0</v>
      </c>
      <c r="O27" s="12">
        <v>0</v>
      </c>
      <c r="P27" s="12">
        <v>0</v>
      </c>
      <c r="Q27" s="118">
        <v>0</v>
      </c>
      <c r="R27" s="118">
        <v>0</v>
      </c>
      <c r="S27" s="118">
        <v>0</v>
      </c>
    </row>
    <row r="28" spans="1:19">
      <c r="A28" s="64">
        <v>100201</v>
      </c>
      <c r="B28" s="12">
        <v>1002</v>
      </c>
      <c r="C28" s="12">
        <v>1</v>
      </c>
      <c r="D28" s="12">
        <v>2</v>
      </c>
      <c r="E28">
        <v>42</v>
      </c>
      <c r="F28">
        <v>3</v>
      </c>
      <c r="G28">
        <v>25</v>
      </c>
      <c r="H28">
        <v>1</v>
      </c>
      <c r="I28">
        <v>168</v>
      </c>
      <c r="J28" s="12">
        <v>11</v>
      </c>
      <c r="K28" s="12">
        <v>20</v>
      </c>
      <c r="L28" s="12">
        <v>15</v>
      </c>
      <c r="M28" s="12">
        <v>0</v>
      </c>
      <c r="N28" s="12">
        <v>0</v>
      </c>
      <c r="O28" s="12">
        <v>0</v>
      </c>
      <c r="P28" s="12">
        <v>0</v>
      </c>
      <c r="Q28" s="118">
        <v>1</v>
      </c>
      <c r="R28" s="118">
        <v>10</v>
      </c>
      <c r="S28" s="118">
        <v>423</v>
      </c>
    </row>
    <row r="29" spans="1:19">
      <c r="A29" s="64">
        <v>100202</v>
      </c>
      <c r="B29" s="12">
        <v>1002</v>
      </c>
      <c r="C29" s="12">
        <v>2</v>
      </c>
      <c r="D29" s="12">
        <v>2</v>
      </c>
      <c r="E29">
        <v>105</v>
      </c>
      <c r="F29">
        <v>3</v>
      </c>
      <c r="G29">
        <v>63</v>
      </c>
      <c r="H29">
        <v>1</v>
      </c>
      <c r="I29">
        <v>420</v>
      </c>
      <c r="J29" s="12">
        <v>11</v>
      </c>
      <c r="K29" s="12">
        <v>20</v>
      </c>
      <c r="L29" s="12">
        <v>15</v>
      </c>
      <c r="M29" s="12">
        <v>20</v>
      </c>
      <c r="N29" s="12">
        <v>0</v>
      </c>
      <c r="O29" s="12">
        <v>0</v>
      </c>
      <c r="P29" s="12">
        <v>0</v>
      </c>
      <c r="Q29" s="118">
        <v>2</v>
      </c>
      <c r="R29" s="118">
        <v>450</v>
      </c>
      <c r="S29" s="118">
        <v>764</v>
      </c>
    </row>
    <row r="30" spans="1:19">
      <c r="A30" s="64">
        <v>100203</v>
      </c>
      <c r="B30" s="12">
        <v>1002</v>
      </c>
      <c r="C30" s="12">
        <v>3</v>
      </c>
      <c r="D30" s="12">
        <v>2</v>
      </c>
      <c r="E30">
        <v>196</v>
      </c>
      <c r="F30">
        <v>3</v>
      </c>
      <c r="G30">
        <v>118</v>
      </c>
      <c r="H30">
        <v>1</v>
      </c>
      <c r="I30">
        <v>784</v>
      </c>
      <c r="J30" s="12">
        <v>11</v>
      </c>
      <c r="K30" s="12">
        <v>40</v>
      </c>
      <c r="L30" s="12">
        <v>15</v>
      </c>
      <c r="M30" s="12">
        <v>20</v>
      </c>
      <c r="N30" s="12">
        <v>0</v>
      </c>
      <c r="O30" s="12">
        <v>0</v>
      </c>
      <c r="P30" s="12">
        <v>0</v>
      </c>
      <c r="Q30" s="118">
        <v>3</v>
      </c>
      <c r="R30" s="118">
        <v>800</v>
      </c>
      <c r="S30" s="118">
        <v>1700</v>
      </c>
    </row>
    <row r="31" spans="1:19">
      <c r="A31" s="64">
        <v>100204</v>
      </c>
      <c r="B31" s="12">
        <v>1002</v>
      </c>
      <c r="C31" s="12">
        <v>4</v>
      </c>
      <c r="D31" s="12">
        <v>2</v>
      </c>
      <c r="E31">
        <v>322</v>
      </c>
      <c r="F31">
        <v>3</v>
      </c>
      <c r="G31">
        <v>194</v>
      </c>
      <c r="H31">
        <v>1</v>
      </c>
      <c r="I31">
        <v>1288</v>
      </c>
      <c r="J31" s="12">
        <v>11</v>
      </c>
      <c r="K31" s="12">
        <v>40</v>
      </c>
      <c r="L31" s="12">
        <v>15</v>
      </c>
      <c r="M31" s="12">
        <v>40</v>
      </c>
      <c r="N31" s="12">
        <v>0</v>
      </c>
      <c r="O31" s="12">
        <v>0</v>
      </c>
      <c r="P31" s="12">
        <v>0</v>
      </c>
      <c r="Q31" s="118">
        <v>4</v>
      </c>
      <c r="R31" s="118">
        <v>1800</v>
      </c>
      <c r="S31" s="118">
        <v>5000</v>
      </c>
    </row>
    <row r="32" spans="1:19">
      <c r="A32" s="64">
        <v>100205</v>
      </c>
      <c r="B32" s="12">
        <v>1002</v>
      </c>
      <c r="C32" s="12">
        <v>5</v>
      </c>
      <c r="D32" s="12">
        <v>2</v>
      </c>
      <c r="E32">
        <v>483</v>
      </c>
      <c r="F32">
        <v>3</v>
      </c>
      <c r="G32">
        <v>291</v>
      </c>
      <c r="H32">
        <v>1</v>
      </c>
      <c r="I32">
        <v>1932</v>
      </c>
      <c r="J32" s="12">
        <v>11</v>
      </c>
      <c r="K32" s="12">
        <v>60</v>
      </c>
      <c r="L32" s="12">
        <v>15</v>
      </c>
      <c r="M32" s="12">
        <v>40</v>
      </c>
      <c r="N32" s="12">
        <v>0</v>
      </c>
      <c r="O32" s="12">
        <v>0</v>
      </c>
      <c r="P32" s="12">
        <v>0</v>
      </c>
      <c r="Q32" s="118">
        <v>5</v>
      </c>
      <c r="R32" s="118">
        <v>6000</v>
      </c>
      <c r="S32" s="118">
        <v>12000</v>
      </c>
    </row>
    <row r="33" spans="1:19">
      <c r="A33" s="64">
        <v>100206</v>
      </c>
      <c r="B33" s="12">
        <v>1002</v>
      </c>
      <c r="C33" s="12">
        <v>6</v>
      </c>
      <c r="D33" s="12">
        <v>2</v>
      </c>
      <c r="E33">
        <v>686</v>
      </c>
      <c r="F33">
        <v>3</v>
      </c>
      <c r="G33">
        <v>413</v>
      </c>
      <c r="H33">
        <v>1</v>
      </c>
      <c r="I33">
        <v>2744</v>
      </c>
      <c r="J33" s="12">
        <v>11</v>
      </c>
      <c r="K33" s="12">
        <v>60</v>
      </c>
      <c r="L33" s="12">
        <v>15</v>
      </c>
      <c r="M33" s="12">
        <v>60</v>
      </c>
      <c r="N33" s="12">
        <v>0</v>
      </c>
      <c r="O33" s="12">
        <v>0</v>
      </c>
      <c r="P33" s="12">
        <v>0</v>
      </c>
      <c r="Q33" s="118">
        <v>6</v>
      </c>
      <c r="R33" s="118">
        <v>13000</v>
      </c>
      <c r="S33" s="118">
        <v>20000</v>
      </c>
    </row>
    <row r="34" spans="1:19">
      <c r="A34" s="64">
        <v>100207</v>
      </c>
      <c r="B34" s="12">
        <v>1002</v>
      </c>
      <c r="C34" s="12">
        <v>7</v>
      </c>
      <c r="D34" s="12">
        <v>2</v>
      </c>
      <c r="E34">
        <v>931</v>
      </c>
      <c r="F34">
        <v>3</v>
      </c>
      <c r="G34">
        <v>560</v>
      </c>
      <c r="H34">
        <v>1</v>
      </c>
      <c r="I34">
        <v>3724</v>
      </c>
      <c r="J34" s="12">
        <v>11</v>
      </c>
      <c r="K34" s="12">
        <v>80</v>
      </c>
      <c r="L34" s="12">
        <v>15</v>
      </c>
      <c r="M34" s="12">
        <v>60</v>
      </c>
      <c r="N34" s="12">
        <v>0</v>
      </c>
      <c r="O34" s="12">
        <v>0</v>
      </c>
      <c r="P34" s="12">
        <v>0</v>
      </c>
      <c r="Q34" s="118">
        <v>7</v>
      </c>
      <c r="R34" s="118">
        <v>21000</v>
      </c>
      <c r="S34" s="118">
        <v>30000</v>
      </c>
    </row>
    <row r="35" spans="1:19">
      <c r="A35" s="64">
        <v>100208</v>
      </c>
      <c r="B35" s="12">
        <v>1002</v>
      </c>
      <c r="C35" s="12">
        <v>8</v>
      </c>
      <c r="D35" s="12">
        <v>2</v>
      </c>
      <c r="E35">
        <v>1225</v>
      </c>
      <c r="F35">
        <v>3</v>
      </c>
      <c r="G35">
        <v>736</v>
      </c>
      <c r="H35">
        <v>1</v>
      </c>
      <c r="I35">
        <v>4900</v>
      </c>
      <c r="J35" s="12">
        <v>11</v>
      </c>
      <c r="K35" s="12">
        <v>80</v>
      </c>
      <c r="L35" s="12">
        <v>15</v>
      </c>
      <c r="M35" s="12">
        <v>80</v>
      </c>
      <c r="N35" s="12">
        <v>0</v>
      </c>
      <c r="O35" s="12">
        <v>0</v>
      </c>
      <c r="P35" s="12">
        <v>0</v>
      </c>
      <c r="Q35" s="118">
        <v>8</v>
      </c>
      <c r="R35" s="118">
        <v>31000</v>
      </c>
      <c r="S35" s="118">
        <v>50000</v>
      </c>
    </row>
    <row r="36" spans="1:19">
      <c r="A36" s="64">
        <v>100209</v>
      </c>
      <c r="B36" s="12">
        <v>1002</v>
      </c>
      <c r="C36" s="12">
        <v>9</v>
      </c>
      <c r="D36" s="12">
        <v>2</v>
      </c>
      <c r="E36">
        <v>1575</v>
      </c>
      <c r="F36">
        <v>3</v>
      </c>
      <c r="G36">
        <v>946</v>
      </c>
      <c r="H36">
        <v>1</v>
      </c>
      <c r="I36">
        <v>6300</v>
      </c>
      <c r="J36" s="12">
        <v>11</v>
      </c>
      <c r="K36" s="12">
        <v>100</v>
      </c>
      <c r="L36" s="12">
        <v>15</v>
      </c>
      <c r="M36" s="12">
        <v>80</v>
      </c>
      <c r="N36" s="12">
        <v>0</v>
      </c>
      <c r="O36" s="12">
        <v>0</v>
      </c>
      <c r="P36" s="12">
        <v>0</v>
      </c>
      <c r="Q36" s="118">
        <v>9</v>
      </c>
      <c r="R36" s="118">
        <v>51000</v>
      </c>
      <c r="S36" s="118">
        <v>100000</v>
      </c>
    </row>
    <row r="37" spans="1:19">
      <c r="A37" s="64">
        <v>100210</v>
      </c>
      <c r="B37" s="12">
        <v>1002</v>
      </c>
      <c r="C37" s="12">
        <v>10</v>
      </c>
      <c r="D37" s="12">
        <v>2</v>
      </c>
      <c r="E37">
        <v>1981</v>
      </c>
      <c r="F37">
        <v>3</v>
      </c>
      <c r="G37">
        <v>1190</v>
      </c>
      <c r="H37">
        <v>1</v>
      </c>
      <c r="I37">
        <v>7924</v>
      </c>
      <c r="J37" s="12">
        <v>11</v>
      </c>
      <c r="K37" s="12">
        <v>100</v>
      </c>
      <c r="L37" s="12">
        <v>15</v>
      </c>
      <c r="M37" s="12">
        <v>100</v>
      </c>
      <c r="N37" s="12">
        <v>0</v>
      </c>
      <c r="O37" s="12">
        <v>0</v>
      </c>
      <c r="P37" s="12">
        <v>0</v>
      </c>
      <c r="Q37" s="118">
        <v>10</v>
      </c>
      <c r="R37" s="118">
        <v>100000</v>
      </c>
      <c r="S37" s="118">
        <v>500000</v>
      </c>
    </row>
    <row r="38" spans="1:19">
      <c r="A38" s="64">
        <v>100211</v>
      </c>
      <c r="B38" s="12">
        <v>1002</v>
      </c>
      <c r="C38" s="12">
        <v>11</v>
      </c>
      <c r="D38" s="12">
        <v>2</v>
      </c>
      <c r="E38">
        <v>2450</v>
      </c>
      <c r="F38">
        <v>3</v>
      </c>
      <c r="G38">
        <v>1471</v>
      </c>
      <c r="H38">
        <v>1</v>
      </c>
      <c r="I38">
        <v>9800</v>
      </c>
      <c r="J38" s="12">
        <v>11</v>
      </c>
      <c r="K38" s="12">
        <v>120</v>
      </c>
      <c r="L38" s="12">
        <v>15</v>
      </c>
      <c r="M38" s="12">
        <v>100</v>
      </c>
      <c r="N38" s="12">
        <v>0</v>
      </c>
      <c r="O38" s="12">
        <v>0</v>
      </c>
      <c r="P38" s="12">
        <v>0</v>
      </c>
      <c r="Q38" s="118">
        <v>10</v>
      </c>
      <c r="R38" s="118">
        <v>100000</v>
      </c>
      <c r="S38" s="118">
        <v>500000</v>
      </c>
    </row>
    <row r="39" spans="1:19">
      <c r="A39" s="64">
        <v>100212</v>
      </c>
      <c r="B39" s="12">
        <v>1002</v>
      </c>
      <c r="C39" s="12">
        <v>12</v>
      </c>
      <c r="D39" s="12">
        <v>2</v>
      </c>
      <c r="E39">
        <v>2982</v>
      </c>
      <c r="F39">
        <v>3</v>
      </c>
      <c r="G39">
        <v>1790</v>
      </c>
      <c r="H39">
        <v>1</v>
      </c>
      <c r="I39">
        <v>11928</v>
      </c>
      <c r="J39" s="12">
        <v>11</v>
      </c>
      <c r="K39" s="12">
        <v>120</v>
      </c>
      <c r="L39" s="12">
        <v>15</v>
      </c>
      <c r="M39" s="12">
        <v>120</v>
      </c>
      <c r="N39" s="12">
        <v>0</v>
      </c>
      <c r="O39" s="12">
        <v>0</v>
      </c>
      <c r="P39" s="12">
        <v>0</v>
      </c>
      <c r="Q39" s="118">
        <v>10</v>
      </c>
      <c r="R39" s="118">
        <v>100000</v>
      </c>
      <c r="S39" s="118">
        <v>500000</v>
      </c>
    </row>
    <row r="40" spans="1:19">
      <c r="A40" s="64">
        <v>100213</v>
      </c>
      <c r="B40" s="12">
        <v>1002</v>
      </c>
      <c r="C40" s="12">
        <v>13</v>
      </c>
      <c r="D40" s="12">
        <v>2</v>
      </c>
      <c r="E40">
        <v>3584</v>
      </c>
      <c r="F40">
        <v>3</v>
      </c>
      <c r="G40">
        <v>2151</v>
      </c>
      <c r="H40">
        <v>1</v>
      </c>
      <c r="I40">
        <v>14336</v>
      </c>
      <c r="J40" s="12">
        <v>11</v>
      </c>
      <c r="K40" s="12">
        <v>140</v>
      </c>
      <c r="L40" s="12">
        <v>15</v>
      </c>
      <c r="M40" s="12">
        <v>120</v>
      </c>
      <c r="N40" s="12">
        <v>0</v>
      </c>
      <c r="O40" s="12">
        <v>0</v>
      </c>
      <c r="P40" s="12">
        <v>0</v>
      </c>
      <c r="Q40" s="118">
        <v>10</v>
      </c>
      <c r="R40" s="118">
        <v>100000</v>
      </c>
      <c r="S40" s="118">
        <v>500000</v>
      </c>
    </row>
    <row r="41" spans="1:19">
      <c r="A41" s="64">
        <v>100214</v>
      </c>
      <c r="B41" s="12">
        <v>1002</v>
      </c>
      <c r="C41" s="12">
        <v>14</v>
      </c>
      <c r="D41" s="12">
        <v>2</v>
      </c>
      <c r="E41">
        <v>4263</v>
      </c>
      <c r="F41">
        <v>3</v>
      </c>
      <c r="G41">
        <v>2558</v>
      </c>
      <c r="H41">
        <v>1</v>
      </c>
      <c r="I41">
        <v>17052</v>
      </c>
      <c r="J41" s="12">
        <v>11</v>
      </c>
      <c r="K41" s="12">
        <v>140</v>
      </c>
      <c r="L41" s="12">
        <v>15</v>
      </c>
      <c r="M41" s="12">
        <v>140</v>
      </c>
      <c r="N41" s="12">
        <v>0</v>
      </c>
      <c r="O41" s="12">
        <v>0</v>
      </c>
      <c r="P41" s="12">
        <v>0</v>
      </c>
      <c r="Q41" s="118">
        <v>10</v>
      </c>
      <c r="R41" s="118">
        <v>100000</v>
      </c>
      <c r="S41" s="118">
        <v>500000</v>
      </c>
    </row>
    <row r="42" spans="1:19">
      <c r="A42" s="64">
        <v>100215</v>
      </c>
      <c r="B42" s="12">
        <v>1002</v>
      </c>
      <c r="C42" s="12">
        <v>15</v>
      </c>
      <c r="D42" s="12">
        <v>2</v>
      </c>
      <c r="E42">
        <v>5019</v>
      </c>
      <c r="F42">
        <v>3</v>
      </c>
      <c r="G42">
        <v>3012</v>
      </c>
      <c r="H42">
        <v>1</v>
      </c>
      <c r="I42" s="12">
        <v>20076</v>
      </c>
      <c r="J42" s="12">
        <v>11</v>
      </c>
      <c r="K42" s="12">
        <v>160</v>
      </c>
      <c r="L42" s="12">
        <v>15</v>
      </c>
      <c r="M42" s="12">
        <v>140</v>
      </c>
      <c r="N42" s="12">
        <v>0</v>
      </c>
      <c r="O42" s="12">
        <v>0</v>
      </c>
      <c r="P42" s="12">
        <v>0</v>
      </c>
      <c r="Q42" s="118">
        <v>10</v>
      </c>
      <c r="R42" s="118">
        <v>100000</v>
      </c>
      <c r="S42" s="118">
        <v>500000</v>
      </c>
    </row>
    <row r="43" spans="1:19">
      <c r="A43" s="64">
        <v>100216</v>
      </c>
      <c r="B43" s="12">
        <v>1002</v>
      </c>
      <c r="C43" s="12">
        <v>16</v>
      </c>
      <c r="D43" s="12">
        <v>2</v>
      </c>
      <c r="E43">
        <v>5859</v>
      </c>
      <c r="F43">
        <v>3</v>
      </c>
      <c r="G43">
        <v>3516</v>
      </c>
      <c r="H43">
        <v>1</v>
      </c>
      <c r="I43" s="12">
        <v>23436</v>
      </c>
      <c r="J43" s="12">
        <v>11</v>
      </c>
      <c r="K43" s="12">
        <v>160</v>
      </c>
      <c r="L43" s="12">
        <v>15</v>
      </c>
      <c r="M43" s="12">
        <v>160</v>
      </c>
      <c r="N43" s="12">
        <v>0</v>
      </c>
      <c r="O43" s="12">
        <v>0</v>
      </c>
      <c r="P43" s="12">
        <v>0</v>
      </c>
      <c r="Q43" s="118">
        <v>10</v>
      </c>
      <c r="R43" s="118">
        <v>100000</v>
      </c>
      <c r="S43" s="118">
        <v>500000</v>
      </c>
    </row>
    <row r="44" spans="1:19">
      <c r="A44" s="64">
        <v>100217</v>
      </c>
      <c r="B44" s="12">
        <v>1002</v>
      </c>
      <c r="C44" s="12">
        <v>17</v>
      </c>
      <c r="D44" s="12">
        <v>2</v>
      </c>
      <c r="E44">
        <v>6783</v>
      </c>
      <c r="F44">
        <v>3</v>
      </c>
      <c r="G44">
        <v>4070</v>
      </c>
      <c r="H44">
        <v>1</v>
      </c>
      <c r="I44" s="12">
        <v>27132</v>
      </c>
      <c r="J44" s="12">
        <v>11</v>
      </c>
      <c r="K44" s="12">
        <v>180</v>
      </c>
      <c r="L44" s="12">
        <v>15</v>
      </c>
      <c r="M44" s="12">
        <v>160</v>
      </c>
      <c r="N44" s="12">
        <v>0</v>
      </c>
      <c r="O44" s="12">
        <v>0</v>
      </c>
      <c r="P44" s="12">
        <v>0</v>
      </c>
      <c r="Q44" s="118">
        <v>10</v>
      </c>
      <c r="R44" s="118">
        <v>100000</v>
      </c>
      <c r="S44" s="118">
        <v>500000</v>
      </c>
    </row>
    <row r="45" spans="1:19">
      <c r="A45" s="64">
        <v>100218</v>
      </c>
      <c r="B45" s="12">
        <v>1002</v>
      </c>
      <c r="C45" s="12">
        <v>18</v>
      </c>
      <c r="D45" s="12">
        <v>2</v>
      </c>
      <c r="E45">
        <v>7798</v>
      </c>
      <c r="F45">
        <v>3</v>
      </c>
      <c r="G45">
        <v>4679</v>
      </c>
      <c r="H45">
        <v>1</v>
      </c>
      <c r="I45" s="12">
        <v>31192</v>
      </c>
      <c r="J45" s="12">
        <v>11</v>
      </c>
      <c r="K45" s="12">
        <v>180</v>
      </c>
      <c r="L45" s="12">
        <v>15</v>
      </c>
      <c r="M45" s="12">
        <v>180</v>
      </c>
      <c r="N45" s="12">
        <v>0</v>
      </c>
      <c r="O45" s="12">
        <v>0</v>
      </c>
      <c r="P45" s="12">
        <v>0</v>
      </c>
      <c r="Q45" s="118">
        <v>10</v>
      </c>
      <c r="R45" s="118">
        <v>100000</v>
      </c>
      <c r="S45" s="118">
        <v>500000</v>
      </c>
    </row>
    <row r="46" spans="1:19">
      <c r="A46" s="64">
        <v>100219</v>
      </c>
      <c r="B46" s="12">
        <v>1002</v>
      </c>
      <c r="C46" s="12">
        <v>19</v>
      </c>
      <c r="D46" s="12">
        <v>2</v>
      </c>
      <c r="E46">
        <v>8911</v>
      </c>
      <c r="F46">
        <v>3</v>
      </c>
      <c r="G46">
        <v>5347</v>
      </c>
      <c r="H46">
        <v>1</v>
      </c>
      <c r="I46" s="12">
        <v>35644</v>
      </c>
      <c r="J46" s="12">
        <v>11</v>
      </c>
      <c r="K46" s="12">
        <v>200</v>
      </c>
      <c r="L46" s="12">
        <v>15</v>
      </c>
      <c r="M46" s="12">
        <v>180</v>
      </c>
      <c r="N46" s="12">
        <v>0</v>
      </c>
      <c r="O46" s="12">
        <v>0</v>
      </c>
      <c r="P46" s="12">
        <v>0</v>
      </c>
      <c r="Q46" s="118">
        <v>10</v>
      </c>
      <c r="R46" s="118">
        <v>100000</v>
      </c>
      <c r="S46" s="118">
        <v>500000</v>
      </c>
    </row>
    <row r="47" spans="1:19">
      <c r="A47" s="64">
        <v>100300</v>
      </c>
      <c r="B47" s="12">
        <v>1003</v>
      </c>
      <c r="C47" s="12">
        <v>0</v>
      </c>
      <c r="D47" s="12">
        <v>2</v>
      </c>
      <c r="E47">
        <v>0</v>
      </c>
      <c r="F47">
        <v>3</v>
      </c>
      <c r="G47">
        <v>0</v>
      </c>
      <c r="H47">
        <v>1</v>
      </c>
      <c r="I47">
        <v>0</v>
      </c>
      <c r="J47" s="12">
        <v>11</v>
      </c>
      <c r="K47" s="12">
        <v>0</v>
      </c>
      <c r="L47" s="12">
        <v>15</v>
      </c>
      <c r="M47" s="12">
        <v>0</v>
      </c>
      <c r="N47" s="12">
        <v>0</v>
      </c>
      <c r="O47" s="12">
        <v>0</v>
      </c>
      <c r="P47" s="12">
        <v>0</v>
      </c>
      <c r="Q47" s="118">
        <v>0</v>
      </c>
      <c r="R47" s="118">
        <v>0</v>
      </c>
      <c r="S47" s="118">
        <v>0</v>
      </c>
    </row>
    <row r="48" spans="1:19">
      <c r="A48" s="64">
        <v>100301</v>
      </c>
      <c r="B48" s="12">
        <v>1003</v>
      </c>
      <c r="C48" s="12">
        <v>1</v>
      </c>
      <c r="D48" s="12">
        <v>2</v>
      </c>
      <c r="E48">
        <v>42</v>
      </c>
      <c r="F48">
        <v>3</v>
      </c>
      <c r="G48">
        <v>25</v>
      </c>
      <c r="H48">
        <v>1</v>
      </c>
      <c r="I48">
        <v>168</v>
      </c>
      <c r="J48" s="12">
        <v>11</v>
      </c>
      <c r="K48" s="12">
        <v>20</v>
      </c>
      <c r="L48" s="12">
        <v>15</v>
      </c>
      <c r="M48" s="12">
        <v>0</v>
      </c>
      <c r="N48" s="12">
        <v>0</v>
      </c>
      <c r="O48" s="12">
        <v>0</v>
      </c>
      <c r="P48" s="12">
        <v>0</v>
      </c>
      <c r="Q48" s="118">
        <v>1</v>
      </c>
      <c r="R48" s="118">
        <v>10</v>
      </c>
      <c r="S48" s="118">
        <v>423</v>
      </c>
    </row>
    <row r="49" spans="1:19">
      <c r="A49" s="64">
        <v>100302</v>
      </c>
      <c r="B49" s="12">
        <v>1003</v>
      </c>
      <c r="C49" s="12">
        <v>2</v>
      </c>
      <c r="D49" s="12">
        <v>2</v>
      </c>
      <c r="E49">
        <v>105</v>
      </c>
      <c r="F49">
        <v>3</v>
      </c>
      <c r="G49">
        <v>63</v>
      </c>
      <c r="H49">
        <v>1</v>
      </c>
      <c r="I49">
        <v>420</v>
      </c>
      <c r="J49" s="12">
        <v>11</v>
      </c>
      <c r="K49" s="12">
        <v>20</v>
      </c>
      <c r="L49" s="12">
        <v>15</v>
      </c>
      <c r="M49" s="12">
        <v>20</v>
      </c>
      <c r="N49" s="12">
        <v>0</v>
      </c>
      <c r="O49" s="12">
        <v>0</v>
      </c>
      <c r="P49" s="12">
        <v>0</v>
      </c>
      <c r="Q49" s="118">
        <v>2</v>
      </c>
      <c r="R49" s="118">
        <v>450</v>
      </c>
      <c r="S49" s="118">
        <v>764</v>
      </c>
    </row>
    <row r="50" spans="1:19">
      <c r="A50" s="64">
        <v>100303</v>
      </c>
      <c r="B50" s="12">
        <v>1003</v>
      </c>
      <c r="C50" s="12">
        <v>3</v>
      </c>
      <c r="D50" s="12">
        <v>2</v>
      </c>
      <c r="E50">
        <v>196</v>
      </c>
      <c r="F50">
        <v>3</v>
      </c>
      <c r="G50">
        <v>118</v>
      </c>
      <c r="H50">
        <v>1</v>
      </c>
      <c r="I50">
        <v>784</v>
      </c>
      <c r="J50" s="12">
        <v>11</v>
      </c>
      <c r="K50" s="12">
        <v>40</v>
      </c>
      <c r="L50" s="12">
        <v>15</v>
      </c>
      <c r="M50" s="12">
        <v>20</v>
      </c>
      <c r="N50" s="12">
        <v>0</v>
      </c>
      <c r="O50" s="12">
        <v>0</v>
      </c>
      <c r="P50" s="12">
        <v>0</v>
      </c>
      <c r="Q50" s="118">
        <v>3</v>
      </c>
      <c r="R50" s="118">
        <v>800</v>
      </c>
      <c r="S50" s="118">
        <v>1700</v>
      </c>
    </row>
    <row r="51" spans="1:19">
      <c r="A51" s="64">
        <v>100304</v>
      </c>
      <c r="B51" s="12">
        <v>1003</v>
      </c>
      <c r="C51" s="12">
        <v>4</v>
      </c>
      <c r="D51" s="12">
        <v>2</v>
      </c>
      <c r="E51">
        <v>322</v>
      </c>
      <c r="F51">
        <v>3</v>
      </c>
      <c r="G51">
        <v>194</v>
      </c>
      <c r="H51">
        <v>1</v>
      </c>
      <c r="I51">
        <v>1288</v>
      </c>
      <c r="J51" s="12">
        <v>11</v>
      </c>
      <c r="K51" s="12">
        <v>40</v>
      </c>
      <c r="L51" s="12">
        <v>15</v>
      </c>
      <c r="M51" s="12">
        <v>40</v>
      </c>
      <c r="N51" s="12">
        <v>0</v>
      </c>
      <c r="O51" s="12">
        <v>0</v>
      </c>
      <c r="P51" s="12">
        <v>0</v>
      </c>
      <c r="Q51" s="118">
        <v>4</v>
      </c>
      <c r="R51" s="118">
        <v>1800</v>
      </c>
      <c r="S51" s="118">
        <v>5000</v>
      </c>
    </row>
    <row r="52" spans="1:19">
      <c r="A52" s="64">
        <v>100305</v>
      </c>
      <c r="B52" s="12">
        <v>1003</v>
      </c>
      <c r="C52" s="12">
        <v>5</v>
      </c>
      <c r="D52" s="12">
        <v>2</v>
      </c>
      <c r="E52">
        <v>483</v>
      </c>
      <c r="F52">
        <v>3</v>
      </c>
      <c r="G52">
        <v>291</v>
      </c>
      <c r="H52">
        <v>1</v>
      </c>
      <c r="I52">
        <v>1932</v>
      </c>
      <c r="J52" s="12">
        <v>11</v>
      </c>
      <c r="K52" s="12">
        <v>60</v>
      </c>
      <c r="L52" s="12">
        <v>15</v>
      </c>
      <c r="M52" s="12">
        <v>40</v>
      </c>
      <c r="N52" s="12">
        <v>0</v>
      </c>
      <c r="O52" s="12">
        <v>0</v>
      </c>
      <c r="P52" s="12">
        <v>0</v>
      </c>
      <c r="Q52" s="118">
        <v>5</v>
      </c>
      <c r="R52" s="118">
        <v>6000</v>
      </c>
      <c r="S52" s="118">
        <v>12000</v>
      </c>
    </row>
    <row r="53" spans="1:19">
      <c r="A53" s="64">
        <v>100306</v>
      </c>
      <c r="B53" s="12">
        <v>1003</v>
      </c>
      <c r="C53" s="12">
        <v>6</v>
      </c>
      <c r="D53" s="12">
        <v>2</v>
      </c>
      <c r="E53">
        <v>686</v>
      </c>
      <c r="F53">
        <v>3</v>
      </c>
      <c r="G53">
        <v>413</v>
      </c>
      <c r="H53">
        <v>1</v>
      </c>
      <c r="I53">
        <v>2744</v>
      </c>
      <c r="J53" s="12">
        <v>11</v>
      </c>
      <c r="K53" s="12">
        <v>60</v>
      </c>
      <c r="L53" s="12">
        <v>15</v>
      </c>
      <c r="M53" s="12">
        <v>60</v>
      </c>
      <c r="N53" s="12">
        <v>0</v>
      </c>
      <c r="O53" s="12">
        <v>0</v>
      </c>
      <c r="P53" s="12">
        <v>0</v>
      </c>
      <c r="Q53" s="118">
        <v>6</v>
      </c>
      <c r="R53" s="118">
        <v>13000</v>
      </c>
      <c r="S53" s="118">
        <v>20000</v>
      </c>
    </row>
    <row r="54" spans="1:19">
      <c r="A54" s="64">
        <v>100307</v>
      </c>
      <c r="B54" s="12">
        <v>1003</v>
      </c>
      <c r="C54" s="12">
        <v>7</v>
      </c>
      <c r="D54" s="12">
        <v>2</v>
      </c>
      <c r="E54">
        <v>931</v>
      </c>
      <c r="F54">
        <v>3</v>
      </c>
      <c r="G54">
        <v>560</v>
      </c>
      <c r="H54">
        <v>1</v>
      </c>
      <c r="I54">
        <v>3724</v>
      </c>
      <c r="J54" s="12">
        <v>11</v>
      </c>
      <c r="K54" s="12">
        <v>80</v>
      </c>
      <c r="L54" s="12">
        <v>15</v>
      </c>
      <c r="M54" s="12">
        <v>60</v>
      </c>
      <c r="N54" s="12">
        <v>0</v>
      </c>
      <c r="O54" s="12">
        <v>0</v>
      </c>
      <c r="P54" s="12">
        <v>0</v>
      </c>
      <c r="Q54" s="118">
        <v>7</v>
      </c>
      <c r="R54" s="118">
        <v>21000</v>
      </c>
      <c r="S54" s="118">
        <v>30000</v>
      </c>
    </row>
    <row r="55" spans="1:19">
      <c r="A55" s="64">
        <v>100308</v>
      </c>
      <c r="B55" s="12">
        <v>1003</v>
      </c>
      <c r="C55" s="12">
        <v>8</v>
      </c>
      <c r="D55" s="12">
        <v>2</v>
      </c>
      <c r="E55">
        <v>1225</v>
      </c>
      <c r="F55">
        <v>3</v>
      </c>
      <c r="G55">
        <v>736</v>
      </c>
      <c r="H55">
        <v>1</v>
      </c>
      <c r="I55">
        <v>4900</v>
      </c>
      <c r="J55" s="12">
        <v>11</v>
      </c>
      <c r="K55" s="12">
        <v>80</v>
      </c>
      <c r="L55" s="12">
        <v>15</v>
      </c>
      <c r="M55" s="12">
        <v>80</v>
      </c>
      <c r="N55" s="12">
        <v>0</v>
      </c>
      <c r="O55" s="12">
        <v>0</v>
      </c>
      <c r="P55" s="12">
        <v>0</v>
      </c>
      <c r="Q55" s="118">
        <v>8</v>
      </c>
      <c r="R55" s="118">
        <v>31000</v>
      </c>
      <c r="S55" s="118">
        <v>50000</v>
      </c>
    </row>
    <row r="56" spans="1:19">
      <c r="A56" s="64">
        <v>100309</v>
      </c>
      <c r="B56" s="12">
        <v>1003</v>
      </c>
      <c r="C56" s="12">
        <v>9</v>
      </c>
      <c r="D56" s="12">
        <v>2</v>
      </c>
      <c r="E56">
        <v>1575</v>
      </c>
      <c r="F56">
        <v>3</v>
      </c>
      <c r="G56">
        <v>946</v>
      </c>
      <c r="H56">
        <v>1</v>
      </c>
      <c r="I56">
        <v>6300</v>
      </c>
      <c r="J56" s="12">
        <v>11</v>
      </c>
      <c r="K56" s="12">
        <v>100</v>
      </c>
      <c r="L56" s="12">
        <v>15</v>
      </c>
      <c r="M56" s="12">
        <v>80</v>
      </c>
      <c r="N56" s="12">
        <v>0</v>
      </c>
      <c r="O56" s="12">
        <v>0</v>
      </c>
      <c r="P56" s="12">
        <v>0</v>
      </c>
      <c r="Q56" s="118">
        <v>9</v>
      </c>
      <c r="R56" s="118">
        <v>51000</v>
      </c>
      <c r="S56" s="118">
        <v>100000</v>
      </c>
    </row>
    <row r="57" spans="1:19">
      <c r="A57" s="64">
        <v>100310</v>
      </c>
      <c r="B57" s="12">
        <v>1003</v>
      </c>
      <c r="C57" s="12">
        <v>10</v>
      </c>
      <c r="D57" s="12">
        <v>2</v>
      </c>
      <c r="E57">
        <v>1981</v>
      </c>
      <c r="F57">
        <v>3</v>
      </c>
      <c r="G57">
        <v>1190</v>
      </c>
      <c r="H57">
        <v>1</v>
      </c>
      <c r="I57">
        <v>7924</v>
      </c>
      <c r="J57" s="12">
        <v>11</v>
      </c>
      <c r="K57" s="12">
        <v>100</v>
      </c>
      <c r="L57" s="12">
        <v>15</v>
      </c>
      <c r="M57" s="12">
        <v>100</v>
      </c>
      <c r="N57" s="12">
        <v>0</v>
      </c>
      <c r="O57" s="12">
        <v>0</v>
      </c>
      <c r="P57" s="12">
        <v>0</v>
      </c>
      <c r="Q57" s="118">
        <v>10</v>
      </c>
      <c r="R57" s="118">
        <v>100000</v>
      </c>
      <c r="S57" s="118">
        <v>500000</v>
      </c>
    </row>
    <row r="58" spans="1:19">
      <c r="A58" s="64">
        <v>100311</v>
      </c>
      <c r="B58" s="12">
        <v>1003</v>
      </c>
      <c r="C58" s="12">
        <v>11</v>
      </c>
      <c r="D58" s="12">
        <v>2</v>
      </c>
      <c r="E58">
        <v>2450</v>
      </c>
      <c r="F58">
        <v>3</v>
      </c>
      <c r="G58">
        <v>1471</v>
      </c>
      <c r="H58">
        <v>1</v>
      </c>
      <c r="I58">
        <v>9800</v>
      </c>
      <c r="J58" s="12">
        <v>11</v>
      </c>
      <c r="K58" s="12">
        <v>120</v>
      </c>
      <c r="L58" s="12">
        <v>15</v>
      </c>
      <c r="M58" s="12">
        <v>100</v>
      </c>
      <c r="N58" s="12">
        <v>0</v>
      </c>
      <c r="O58" s="12">
        <v>0</v>
      </c>
      <c r="P58" s="12">
        <v>0</v>
      </c>
      <c r="Q58" s="118">
        <v>10</v>
      </c>
      <c r="R58" s="118">
        <v>100000</v>
      </c>
      <c r="S58" s="118">
        <v>500000</v>
      </c>
    </row>
    <row r="59" spans="1:19">
      <c r="A59" s="64">
        <v>100312</v>
      </c>
      <c r="B59" s="12">
        <v>1003</v>
      </c>
      <c r="C59" s="12">
        <v>12</v>
      </c>
      <c r="D59" s="12">
        <v>2</v>
      </c>
      <c r="E59">
        <v>2982</v>
      </c>
      <c r="F59">
        <v>3</v>
      </c>
      <c r="G59">
        <v>1790</v>
      </c>
      <c r="H59">
        <v>1</v>
      </c>
      <c r="I59">
        <v>11928</v>
      </c>
      <c r="J59" s="12">
        <v>11</v>
      </c>
      <c r="K59" s="12">
        <v>120</v>
      </c>
      <c r="L59" s="12">
        <v>15</v>
      </c>
      <c r="M59" s="12">
        <v>120</v>
      </c>
      <c r="N59" s="12">
        <v>0</v>
      </c>
      <c r="O59" s="12">
        <v>0</v>
      </c>
      <c r="P59" s="12">
        <v>0</v>
      </c>
      <c r="Q59" s="118">
        <v>10</v>
      </c>
      <c r="R59" s="118">
        <v>100000</v>
      </c>
      <c r="S59" s="118">
        <v>500000</v>
      </c>
    </row>
    <row r="60" spans="1:19">
      <c r="A60" s="64">
        <v>100313</v>
      </c>
      <c r="B60" s="12">
        <v>1003</v>
      </c>
      <c r="C60" s="12">
        <v>13</v>
      </c>
      <c r="D60" s="12">
        <v>2</v>
      </c>
      <c r="E60">
        <v>3584</v>
      </c>
      <c r="F60">
        <v>3</v>
      </c>
      <c r="G60">
        <v>2151</v>
      </c>
      <c r="H60">
        <v>1</v>
      </c>
      <c r="I60">
        <v>14336</v>
      </c>
      <c r="J60" s="12">
        <v>11</v>
      </c>
      <c r="K60" s="12">
        <v>140</v>
      </c>
      <c r="L60" s="12">
        <v>15</v>
      </c>
      <c r="M60" s="12">
        <v>120</v>
      </c>
      <c r="N60" s="12">
        <v>0</v>
      </c>
      <c r="O60" s="12">
        <v>0</v>
      </c>
      <c r="P60" s="12">
        <v>0</v>
      </c>
      <c r="Q60" s="118">
        <v>10</v>
      </c>
      <c r="R60" s="118">
        <v>100000</v>
      </c>
      <c r="S60" s="118">
        <v>500000</v>
      </c>
    </row>
    <row r="61" spans="1:19">
      <c r="A61" s="64">
        <v>100314</v>
      </c>
      <c r="B61" s="12">
        <v>1003</v>
      </c>
      <c r="C61" s="12">
        <v>14</v>
      </c>
      <c r="D61" s="12">
        <v>2</v>
      </c>
      <c r="E61">
        <v>4263</v>
      </c>
      <c r="F61">
        <v>3</v>
      </c>
      <c r="G61">
        <v>2558</v>
      </c>
      <c r="H61">
        <v>1</v>
      </c>
      <c r="I61">
        <v>17052</v>
      </c>
      <c r="J61" s="12">
        <v>11</v>
      </c>
      <c r="K61" s="12">
        <v>140</v>
      </c>
      <c r="L61" s="12">
        <v>15</v>
      </c>
      <c r="M61" s="12">
        <v>140</v>
      </c>
      <c r="N61" s="12">
        <v>0</v>
      </c>
      <c r="O61" s="12">
        <v>0</v>
      </c>
      <c r="P61" s="12">
        <v>0</v>
      </c>
      <c r="Q61" s="118">
        <v>10</v>
      </c>
      <c r="R61" s="118">
        <v>100000</v>
      </c>
      <c r="S61" s="118">
        <v>500000</v>
      </c>
    </row>
    <row r="62" spans="1:19">
      <c r="A62" s="64">
        <v>100315</v>
      </c>
      <c r="B62" s="12">
        <v>1003</v>
      </c>
      <c r="C62" s="12">
        <v>15</v>
      </c>
      <c r="D62" s="12">
        <v>2</v>
      </c>
      <c r="E62">
        <v>5019</v>
      </c>
      <c r="F62">
        <v>3</v>
      </c>
      <c r="G62">
        <v>3012</v>
      </c>
      <c r="H62">
        <v>1</v>
      </c>
      <c r="I62" s="12">
        <v>20076</v>
      </c>
      <c r="J62" s="12">
        <v>11</v>
      </c>
      <c r="K62" s="12">
        <v>160</v>
      </c>
      <c r="L62" s="12">
        <v>15</v>
      </c>
      <c r="M62" s="12">
        <v>140</v>
      </c>
      <c r="N62" s="12">
        <v>0</v>
      </c>
      <c r="O62" s="12">
        <v>0</v>
      </c>
      <c r="P62" s="12">
        <v>0</v>
      </c>
      <c r="Q62" s="118">
        <v>10</v>
      </c>
      <c r="R62" s="118">
        <v>100000</v>
      </c>
      <c r="S62" s="118">
        <v>500000</v>
      </c>
    </row>
    <row r="63" spans="1:19">
      <c r="A63" s="64">
        <v>100316</v>
      </c>
      <c r="B63" s="12">
        <v>1003</v>
      </c>
      <c r="C63" s="12">
        <v>16</v>
      </c>
      <c r="D63" s="12">
        <v>2</v>
      </c>
      <c r="E63">
        <v>5859</v>
      </c>
      <c r="F63">
        <v>3</v>
      </c>
      <c r="G63">
        <v>3516</v>
      </c>
      <c r="H63">
        <v>1</v>
      </c>
      <c r="I63" s="12">
        <v>23436</v>
      </c>
      <c r="J63" s="12">
        <v>11</v>
      </c>
      <c r="K63" s="12">
        <v>160</v>
      </c>
      <c r="L63" s="12">
        <v>15</v>
      </c>
      <c r="M63" s="12">
        <v>160</v>
      </c>
      <c r="N63" s="12">
        <v>0</v>
      </c>
      <c r="O63" s="12">
        <v>0</v>
      </c>
      <c r="P63" s="12">
        <v>0</v>
      </c>
      <c r="Q63" s="118">
        <v>10</v>
      </c>
      <c r="R63" s="118">
        <v>100000</v>
      </c>
      <c r="S63" s="118">
        <v>500000</v>
      </c>
    </row>
    <row r="64" spans="1:19">
      <c r="A64" s="64">
        <v>100317</v>
      </c>
      <c r="B64" s="12">
        <v>1003</v>
      </c>
      <c r="C64" s="12">
        <v>17</v>
      </c>
      <c r="D64" s="12">
        <v>2</v>
      </c>
      <c r="E64">
        <v>6783</v>
      </c>
      <c r="F64">
        <v>3</v>
      </c>
      <c r="G64">
        <v>4070</v>
      </c>
      <c r="H64">
        <v>1</v>
      </c>
      <c r="I64" s="12">
        <v>27132</v>
      </c>
      <c r="J64" s="12">
        <v>11</v>
      </c>
      <c r="K64" s="12">
        <v>180</v>
      </c>
      <c r="L64" s="12">
        <v>15</v>
      </c>
      <c r="M64" s="12">
        <v>160</v>
      </c>
      <c r="N64" s="12">
        <v>0</v>
      </c>
      <c r="O64" s="12">
        <v>0</v>
      </c>
      <c r="P64" s="12">
        <v>0</v>
      </c>
      <c r="Q64" s="118">
        <v>10</v>
      </c>
      <c r="R64" s="118">
        <v>100000</v>
      </c>
      <c r="S64" s="118">
        <v>500000</v>
      </c>
    </row>
    <row r="65" spans="1:19">
      <c r="A65" s="64">
        <v>100318</v>
      </c>
      <c r="B65" s="12">
        <v>1003</v>
      </c>
      <c r="C65" s="12">
        <v>18</v>
      </c>
      <c r="D65" s="12">
        <v>2</v>
      </c>
      <c r="E65">
        <v>7798</v>
      </c>
      <c r="F65">
        <v>3</v>
      </c>
      <c r="G65">
        <v>4679</v>
      </c>
      <c r="H65">
        <v>1</v>
      </c>
      <c r="I65" s="12">
        <v>31192</v>
      </c>
      <c r="J65" s="12">
        <v>11</v>
      </c>
      <c r="K65" s="12">
        <v>180</v>
      </c>
      <c r="L65" s="12">
        <v>15</v>
      </c>
      <c r="M65" s="12">
        <v>180</v>
      </c>
      <c r="N65" s="12">
        <v>0</v>
      </c>
      <c r="O65" s="12">
        <v>0</v>
      </c>
      <c r="P65" s="12">
        <v>0</v>
      </c>
      <c r="Q65" s="118">
        <v>10</v>
      </c>
      <c r="R65" s="118">
        <v>100000</v>
      </c>
      <c r="S65" s="118">
        <v>500000</v>
      </c>
    </row>
    <row r="66" spans="1:19">
      <c r="A66" s="64">
        <v>100319</v>
      </c>
      <c r="B66" s="12">
        <v>1003</v>
      </c>
      <c r="C66" s="12">
        <v>19</v>
      </c>
      <c r="D66" s="12">
        <v>2</v>
      </c>
      <c r="E66">
        <v>8911</v>
      </c>
      <c r="F66">
        <v>3</v>
      </c>
      <c r="G66">
        <v>5347</v>
      </c>
      <c r="H66">
        <v>1</v>
      </c>
      <c r="I66" s="12">
        <v>35644</v>
      </c>
      <c r="J66" s="12">
        <v>11</v>
      </c>
      <c r="K66" s="12">
        <v>200</v>
      </c>
      <c r="L66" s="12">
        <v>15</v>
      </c>
      <c r="M66" s="12">
        <v>180</v>
      </c>
      <c r="N66" s="12">
        <v>0</v>
      </c>
      <c r="O66" s="12">
        <v>0</v>
      </c>
      <c r="P66" s="12">
        <v>0</v>
      </c>
      <c r="Q66" s="118">
        <v>10</v>
      </c>
      <c r="R66" s="118">
        <v>100000</v>
      </c>
      <c r="S66" s="118">
        <v>500000</v>
      </c>
    </row>
    <row r="67" s="12" customFormat="1" spans="1:19">
      <c r="A67" s="64">
        <v>100400</v>
      </c>
      <c r="B67" s="12">
        <v>1004</v>
      </c>
      <c r="C67" s="12">
        <v>0</v>
      </c>
      <c r="D67" s="12">
        <v>2</v>
      </c>
      <c r="E67">
        <v>0</v>
      </c>
      <c r="F67">
        <v>3</v>
      </c>
      <c r="G67">
        <v>0</v>
      </c>
      <c r="H67">
        <v>1</v>
      </c>
      <c r="I67">
        <v>0</v>
      </c>
      <c r="J67" s="12">
        <v>11</v>
      </c>
      <c r="K67" s="12">
        <v>0</v>
      </c>
      <c r="L67" s="12">
        <v>15</v>
      </c>
      <c r="M67" s="12">
        <v>0</v>
      </c>
      <c r="N67" s="12">
        <v>0</v>
      </c>
      <c r="O67" s="12">
        <v>0</v>
      </c>
      <c r="P67" s="12">
        <v>0</v>
      </c>
      <c r="Q67" s="118">
        <v>0</v>
      </c>
      <c r="R67" s="118">
        <v>0</v>
      </c>
      <c r="S67" s="118">
        <v>0</v>
      </c>
    </row>
    <row r="68" s="12" customFormat="1" spans="1:19">
      <c r="A68" s="64">
        <v>100401</v>
      </c>
      <c r="B68" s="12">
        <v>1004</v>
      </c>
      <c r="C68" s="12">
        <v>1</v>
      </c>
      <c r="D68" s="12">
        <v>2</v>
      </c>
      <c r="E68">
        <v>42</v>
      </c>
      <c r="F68">
        <v>3</v>
      </c>
      <c r="G68">
        <v>25</v>
      </c>
      <c r="H68">
        <v>1</v>
      </c>
      <c r="I68">
        <v>168</v>
      </c>
      <c r="J68" s="12">
        <v>11</v>
      </c>
      <c r="K68" s="12">
        <v>20</v>
      </c>
      <c r="L68" s="12">
        <v>15</v>
      </c>
      <c r="M68" s="12">
        <v>0</v>
      </c>
      <c r="N68" s="12">
        <v>0</v>
      </c>
      <c r="O68" s="12">
        <v>0</v>
      </c>
      <c r="P68" s="12">
        <v>0</v>
      </c>
      <c r="Q68" s="118">
        <v>1</v>
      </c>
      <c r="R68" s="118">
        <v>10</v>
      </c>
      <c r="S68" s="118">
        <v>423</v>
      </c>
    </row>
    <row r="69" s="12" customFormat="1" spans="1:19">
      <c r="A69" s="64">
        <v>100402</v>
      </c>
      <c r="B69" s="12">
        <v>1004</v>
      </c>
      <c r="C69" s="12">
        <v>2</v>
      </c>
      <c r="D69" s="12">
        <v>2</v>
      </c>
      <c r="E69">
        <v>105</v>
      </c>
      <c r="F69">
        <v>3</v>
      </c>
      <c r="G69">
        <v>63</v>
      </c>
      <c r="H69">
        <v>1</v>
      </c>
      <c r="I69">
        <v>420</v>
      </c>
      <c r="J69" s="12">
        <v>11</v>
      </c>
      <c r="K69" s="12">
        <v>20</v>
      </c>
      <c r="L69" s="12">
        <v>15</v>
      </c>
      <c r="M69" s="12">
        <v>20</v>
      </c>
      <c r="N69" s="12">
        <v>0</v>
      </c>
      <c r="O69" s="12">
        <v>0</v>
      </c>
      <c r="P69" s="12">
        <v>0</v>
      </c>
      <c r="Q69" s="118">
        <v>2</v>
      </c>
      <c r="R69" s="118">
        <v>450</v>
      </c>
      <c r="S69" s="118">
        <v>764</v>
      </c>
    </row>
    <row r="70" spans="1:19">
      <c r="A70" s="64">
        <v>100403</v>
      </c>
      <c r="B70" s="12">
        <v>1004</v>
      </c>
      <c r="C70" s="12">
        <v>3</v>
      </c>
      <c r="D70" s="12">
        <v>2</v>
      </c>
      <c r="E70">
        <v>196</v>
      </c>
      <c r="F70">
        <v>3</v>
      </c>
      <c r="G70">
        <v>118</v>
      </c>
      <c r="H70">
        <v>1</v>
      </c>
      <c r="I70">
        <v>784</v>
      </c>
      <c r="J70" s="12">
        <v>11</v>
      </c>
      <c r="K70" s="12">
        <v>40</v>
      </c>
      <c r="L70" s="12">
        <v>15</v>
      </c>
      <c r="M70" s="12">
        <v>20</v>
      </c>
      <c r="N70" s="12">
        <v>0</v>
      </c>
      <c r="O70" s="12">
        <v>0</v>
      </c>
      <c r="P70" s="12">
        <v>0</v>
      </c>
      <c r="Q70" s="118">
        <v>3</v>
      </c>
      <c r="R70" s="118">
        <v>800</v>
      </c>
      <c r="S70" s="118">
        <v>1700</v>
      </c>
    </row>
    <row r="71" spans="1:19">
      <c r="A71" s="64">
        <v>100404</v>
      </c>
      <c r="B71" s="12">
        <v>1004</v>
      </c>
      <c r="C71" s="12">
        <v>4</v>
      </c>
      <c r="D71" s="12">
        <v>2</v>
      </c>
      <c r="E71">
        <v>322</v>
      </c>
      <c r="F71">
        <v>3</v>
      </c>
      <c r="G71">
        <v>194</v>
      </c>
      <c r="H71">
        <v>1</v>
      </c>
      <c r="I71">
        <v>1288</v>
      </c>
      <c r="J71" s="12">
        <v>11</v>
      </c>
      <c r="K71" s="12">
        <v>40</v>
      </c>
      <c r="L71" s="12">
        <v>15</v>
      </c>
      <c r="M71" s="12">
        <v>40</v>
      </c>
      <c r="N71" s="12">
        <v>0</v>
      </c>
      <c r="O71" s="12">
        <v>0</v>
      </c>
      <c r="P71" s="12">
        <v>0</v>
      </c>
      <c r="Q71" s="118">
        <v>4</v>
      </c>
      <c r="R71" s="118">
        <v>1800</v>
      </c>
      <c r="S71" s="118">
        <v>5000</v>
      </c>
    </row>
    <row r="72" spans="1:19">
      <c r="A72" s="64">
        <v>100405</v>
      </c>
      <c r="B72" s="12">
        <v>1004</v>
      </c>
      <c r="C72" s="12">
        <v>5</v>
      </c>
      <c r="D72" s="12">
        <v>2</v>
      </c>
      <c r="E72">
        <v>483</v>
      </c>
      <c r="F72">
        <v>3</v>
      </c>
      <c r="G72">
        <v>291</v>
      </c>
      <c r="H72">
        <v>1</v>
      </c>
      <c r="I72">
        <v>1932</v>
      </c>
      <c r="J72" s="12">
        <v>11</v>
      </c>
      <c r="K72" s="12">
        <v>60</v>
      </c>
      <c r="L72" s="12">
        <v>15</v>
      </c>
      <c r="M72" s="12">
        <v>40</v>
      </c>
      <c r="N72" s="12">
        <v>0</v>
      </c>
      <c r="O72" s="12">
        <v>0</v>
      </c>
      <c r="P72" s="12">
        <v>0</v>
      </c>
      <c r="Q72" s="118">
        <v>5</v>
      </c>
      <c r="R72" s="118">
        <v>6000</v>
      </c>
      <c r="S72" s="118">
        <v>12000</v>
      </c>
    </row>
    <row r="73" spans="1:19">
      <c r="A73" s="64">
        <v>100406</v>
      </c>
      <c r="B73" s="12">
        <v>1004</v>
      </c>
      <c r="C73" s="12">
        <v>6</v>
      </c>
      <c r="D73" s="12">
        <v>2</v>
      </c>
      <c r="E73">
        <v>686</v>
      </c>
      <c r="F73">
        <v>3</v>
      </c>
      <c r="G73">
        <v>413</v>
      </c>
      <c r="H73">
        <v>1</v>
      </c>
      <c r="I73">
        <v>2744</v>
      </c>
      <c r="J73" s="12">
        <v>11</v>
      </c>
      <c r="K73" s="12">
        <v>60</v>
      </c>
      <c r="L73" s="12">
        <v>15</v>
      </c>
      <c r="M73" s="12">
        <v>60</v>
      </c>
      <c r="N73" s="12">
        <v>0</v>
      </c>
      <c r="O73" s="12">
        <v>0</v>
      </c>
      <c r="P73" s="12">
        <v>0</v>
      </c>
      <c r="Q73" s="118">
        <v>6</v>
      </c>
      <c r="R73" s="118">
        <v>13000</v>
      </c>
      <c r="S73" s="118">
        <v>20000</v>
      </c>
    </row>
    <row r="74" spans="1:19">
      <c r="A74" s="64">
        <v>100407</v>
      </c>
      <c r="B74" s="12">
        <v>1004</v>
      </c>
      <c r="C74" s="12">
        <v>7</v>
      </c>
      <c r="D74" s="12">
        <v>2</v>
      </c>
      <c r="E74">
        <v>931</v>
      </c>
      <c r="F74">
        <v>3</v>
      </c>
      <c r="G74">
        <v>560</v>
      </c>
      <c r="H74">
        <v>1</v>
      </c>
      <c r="I74">
        <v>3724</v>
      </c>
      <c r="J74" s="12">
        <v>11</v>
      </c>
      <c r="K74" s="12">
        <v>80</v>
      </c>
      <c r="L74" s="12">
        <v>15</v>
      </c>
      <c r="M74" s="12">
        <v>60</v>
      </c>
      <c r="N74" s="12">
        <v>0</v>
      </c>
      <c r="O74" s="12">
        <v>0</v>
      </c>
      <c r="P74" s="12">
        <v>0</v>
      </c>
      <c r="Q74" s="118">
        <v>7</v>
      </c>
      <c r="R74" s="118">
        <v>21000</v>
      </c>
      <c r="S74" s="118">
        <v>30000</v>
      </c>
    </row>
    <row r="75" spans="1:19">
      <c r="A75" s="64">
        <v>100408</v>
      </c>
      <c r="B75" s="12">
        <v>1004</v>
      </c>
      <c r="C75" s="12">
        <v>8</v>
      </c>
      <c r="D75" s="12">
        <v>2</v>
      </c>
      <c r="E75">
        <v>1225</v>
      </c>
      <c r="F75">
        <v>3</v>
      </c>
      <c r="G75">
        <v>736</v>
      </c>
      <c r="H75">
        <v>1</v>
      </c>
      <c r="I75">
        <v>4900</v>
      </c>
      <c r="J75" s="12">
        <v>11</v>
      </c>
      <c r="K75" s="12">
        <v>80</v>
      </c>
      <c r="L75" s="12">
        <v>15</v>
      </c>
      <c r="M75" s="12">
        <v>80</v>
      </c>
      <c r="N75" s="12">
        <v>0</v>
      </c>
      <c r="O75" s="12">
        <v>0</v>
      </c>
      <c r="P75" s="12">
        <v>0</v>
      </c>
      <c r="Q75" s="118">
        <v>8</v>
      </c>
      <c r="R75" s="118">
        <v>31000</v>
      </c>
      <c r="S75" s="118">
        <v>50000</v>
      </c>
    </row>
    <row r="76" spans="1:19">
      <c r="A76" s="64">
        <v>100409</v>
      </c>
      <c r="B76" s="12">
        <v>1004</v>
      </c>
      <c r="C76" s="12">
        <v>9</v>
      </c>
      <c r="D76" s="12">
        <v>2</v>
      </c>
      <c r="E76">
        <v>1575</v>
      </c>
      <c r="F76">
        <v>3</v>
      </c>
      <c r="G76">
        <v>946</v>
      </c>
      <c r="H76">
        <v>1</v>
      </c>
      <c r="I76">
        <v>6300</v>
      </c>
      <c r="J76" s="12">
        <v>11</v>
      </c>
      <c r="K76" s="12">
        <v>100</v>
      </c>
      <c r="L76" s="12">
        <v>15</v>
      </c>
      <c r="M76" s="12">
        <v>80</v>
      </c>
      <c r="N76" s="12">
        <v>0</v>
      </c>
      <c r="O76" s="12">
        <v>0</v>
      </c>
      <c r="P76" s="12">
        <v>0</v>
      </c>
      <c r="Q76" s="118">
        <v>9</v>
      </c>
      <c r="R76" s="118">
        <v>51000</v>
      </c>
      <c r="S76" s="118">
        <v>100000</v>
      </c>
    </row>
    <row r="77" spans="1:19">
      <c r="A77" s="64">
        <v>100410</v>
      </c>
      <c r="B77" s="12">
        <v>1004</v>
      </c>
      <c r="C77" s="12">
        <v>10</v>
      </c>
      <c r="D77" s="12">
        <v>2</v>
      </c>
      <c r="E77">
        <v>1981</v>
      </c>
      <c r="F77">
        <v>3</v>
      </c>
      <c r="G77">
        <v>1190</v>
      </c>
      <c r="H77">
        <v>1</v>
      </c>
      <c r="I77">
        <v>7924</v>
      </c>
      <c r="J77" s="12">
        <v>11</v>
      </c>
      <c r="K77" s="12">
        <v>100</v>
      </c>
      <c r="L77" s="12">
        <v>15</v>
      </c>
      <c r="M77" s="12">
        <v>100</v>
      </c>
      <c r="N77" s="12">
        <v>0</v>
      </c>
      <c r="O77" s="12">
        <v>0</v>
      </c>
      <c r="P77" s="12">
        <v>0</v>
      </c>
      <c r="Q77" s="118">
        <v>10</v>
      </c>
      <c r="R77" s="118">
        <v>100000</v>
      </c>
      <c r="S77" s="118">
        <v>500000</v>
      </c>
    </row>
    <row r="78" spans="1:19">
      <c r="A78" s="64">
        <v>100411</v>
      </c>
      <c r="B78" s="12">
        <v>1004</v>
      </c>
      <c r="C78" s="12">
        <v>11</v>
      </c>
      <c r="D78" s="12">
        <v>2</v>
      </c>
      <c r="E78">
        <v>2450</v>
      </c>
      <c r="F78">
        <v>3</v>
      </c>
      <c r="G78">
        <v>1471</v>
      </c>
      <c r="H78">
        <v>1</v>
      </c>
      <c r="I78">
        <v>9800</v>
      </c>
      <c r="J78" s="12">
        <v>11</v>
      </c>
      <c r="K78" s="12">
        <v>120</v>
      </c>
      <c r="L78" s="12">
        <v>15</v>
      </c>
      <c r="M78" s="12">
        <v>100</v>
      </c>
      <c r="N78" s="12">
        <v>0</v>
      </c>
      <c r="O78" s="12">
        <v>0</v>
      </c>
      <c r="P78" s="12">
        <v>0</v>
      </c>
      <c r="Q78" s="118">
        <v>10</v>
      </c>
      <c r="R78" s="118">
        <v>100000</v>
      </c>
      <c r="S78" s="118">
        <v>500000</v>
      </c>
    </row>
    <row r="79" spans="1:19">
      <c r="A79" s="64">
        <v>100412</v>
      </c>
      <c r="B79" s="12">
        <v>1004</v>
      </c>
      <c r="C79" s="12">
        <v>12</v>
      </c>
      <c r="D79" s="12">
        <v>2</v>
      </c>
      <c r="E79">
        <v>2982</v>
      </c>
      <c r="F79">
        <v>3</v>
      </c>
      <c r="G79">
        <v>1790</v>
      </c>
      <c r="H79">
        <v>1</v>
      </c>
      <c r="I79">
        <v>11928</v>
      </c>
      <c r="J79" s="12">
        <v>11</v>
      </c>
      <c r="K79" s="12">
        <v>120</v>
      </c>
      <c r="L79" s="12">
        <v>15</v>
      </c>
      <c r="M79" s="12">
        <v>120</v>
      </c>
      <c r="N79" s="12">
        <v>0</v>
      </c>
      <c r="O79" s="12">
        <v>0</v>
      </c>
      <c r="P79" s="12">
        <v>0</v>
      </c>
      <c r="Q79" s="118">
        <v>10</v>
      </c>
      <c r="R79" s="118">
        <v>100000</v>
      </c>
      <c r="S79" s="118">
        <v>500000</v>
      </c>
    </row>
    <row r="80" spans="1:19">
      <c r="A80" s="64">
        <v>100413</v>
      </c>
      <c r="B80" s="12">
        <v>1004</v>
      </c>
      <c r="C80" s="12">
        <v>13</v>
      </c>
      <c r="D80" s="12">
        <v>2</v>
      </c>
      <c r="E80">
        <v>3584</v>
      </c>
      <c r="F80">
        <v>3</v>
      </c>
      <c r="G80">
        <v>2151</v>
      </c>
      <c r="H80">
        <v>1</v>
      </c>
      <c r="I80">
        <v>14336</v>
      </c>
      <c r="J80" s="12">
        <v>11</v>
      </c>
      <c r="K80" s="12">
        <v>140</v>
      </c>
      <c r="L80" s="12">
        <v>15</v>
      </c>
      <c r="M80" s="12">
        <v>120</v>
      </c>
      <c r="N80" s="12">
        <v>0</v>
      </c>
      <c r="O80" s="12">
        <v>0</v>
      </c>
      <c r="P80" s="12">
        <v>0</v>
      </c>
      <c r="Q80" s="118">
        <v>10</v>
      </c>
      <c r="R80" s="118">
        <v>100000</v>
      </c>
      <c r="S80" s="118">
        <v>500000</v>
      </c>
    </row>
    <row r="81" spans="1:19">
      <c r="A81" s="64">
        <v>100414</v>
      </c>
      <c r="B81" s="12">
        <v>1004</v>
      </c>
      <c r="C81" s="12">
        <v>14</v>
      </c>
      <c r="D81" s="12">
        <v>2</v>
      </c>
      <c r="E81">
        <v>4263</v>
      </c>
      <c r="F81">
        <v>3</v>
      </c>
      <c r="G81">
        <v>2558</v>
      </c>
      <c r="H81">
        <v>1</v>
      </c>
      <c r="I81">
        <v>17052</v>
      </c>
      <c r="J81" s="12">
        <v>11</v>
      </c>
      <c r="K81" s="12">
        <v>140</v>
      </c>
      <c r="L81" s="12">
        <v>15</v>
      </c>
      <c r="M81" s="12">
        <v>140</v>
      </c>
      <c r="N81" s="12">
        <v>0</v>
      </c>
      <c r="O81" s="12">
        <v>0</v>
      </c>
      <c r="P81" s="12">
        <v>0</v>
      </c>
      <c r="Q81" s="118">
        <v>10</v>
      </c>
      <c r="R81" s="118">
        <v>100000</v>
      </c>
      <c r="S81" s="118">
        <v>500000</v>
      </c>
    </row>
    <row r="82" spans="1:19">
      <c r="A82" s="64">
        <v>100415</v>
      </c>
      <c r="B82" s="12">
        <v>1004</v>
      </c>
      <c r="C82" s="12">
        <v>15</v>
      </c>
      <c r="D82" s="12">
        <v>2</v>
      </c>
      <c r="E82">
        <v>5019</v>
      </c>
      <c r="F82">
        <v>3</v>
      </c>
      <c r="G82">
        <v>3012</v>
      </c>
      <c r="H82">
        <v>1</v>
      </c>
      <c r="I82" s="12">
        <v>20076</v>
      </c>
      <c r="J82" s="12">
        <v>11</v>
      </c>
      <c r="K82" s="12">
        <v>160</v>
      </c>
      <c r="L82" s="12">
        <v>15</v>
      </c>
      <c r="M82" s="12">
        <v>140</v>
      </c>
      <c r="N82" s="12">
        <v>0</v>
      </c>
      <c r="O82" s="12">
        <v>0</v>
      </c>
      <c r="P82" s="12">
        <v>0</v>
      </c>
      <c r="Q82" s="118">
        <v>10</v>
      </c>
      <c r="R82" s="118">
        <v>100000</v>
      </c>
      <c r="S82" s="118">
        <v>500000</v>
      </c>
    </row>
    <row r="83" spans="1:19">
      <c r="A83" s="64">
        <v>100416</v>
      </c>
      <c r="B83" s="12">
        <v>1004</v>
      </c>
      <c r="C83" s="12">
        <v>16</v>
      </c>
      <c r="D83" s="12">
        <v>2</v>
      </c>
      <c r="E83">
        <v>5859</v>
      </c>
      <c r="F83">
        <v>3</v>
      </c>
      <c r="G83">
        <v>3516</v>
      </c>
      <c r="H83">
        <v>1</v>
      </c>
      <c r="I83" s="12">
        <v>23436</v>
      </c>
      <c r="J83" s="12">
        <v>11</v>
      </c>
      <c r="K83" s="12">
        <v>160</v>
      </c>
      <c r="L83" s="12">
        <v>15</v>
      </c>
      <c r="M83" s="12">
        <v>160</v>
      </c>
      <c r="N83" s="12">
        <v>0</v>
      </c>
      <c r="O83" s="12">
        <v>0</v>
      </c>
      <c r="P83" s="12">
        <v>0</v>
      </c>
      <c r="Q83" s="118">
        <v>10</v>
      </c>
      <c r="R83" s="118">
        <v>100000</v>
      </c>
      <c r="S83" s="118">
        <v>500000</v>
      </c>
    </row>
    <row r="84" spans="1:19">
      <c r="A84" s="64">
        <v>100417</v>
      </c>
      <c r="B84" s="12">
        <v>1004</v>
      </c>
      <c r="C84" s="12">
        <v>17</v>
      </c>
      <c r="D84" s="12">
        <v>2</v>
      </c>
      <c r="E84">
        <v>6783</v>
      </c>
      <c r="F84">
        <v>3</v>
      </c>
      <c r="G84">
        <v>4070</v>
      </c>
      <c r="H84">
        <v>1</v>
      </c>
      <c r="I84" s="12">
        <v>27132</v>
      </c>
      <c r="J84" s="12">
        <v>11</v>
      </c>
      <c r="K84" s="12">
        <v>180</v>
      </c>
      <c r="L84" s="12">
        <v>15</v>
      </c>
      <c r="M84" s="12">
        <v>160</v>
      </c>
      <c r="N84" s="12">
        <v>0</v>
      </c>
      <c r="O84" s="12">
        <v>0</v>
      </c>
      <c r="P84" s="12">
        <v>0</v>
      </c>
      <c r="Q84" s="118">
        <v>10</v>
      </c>
      <c r="R84" s="118">
        <v>100000</v>
      </c>
      <c r="S84" s="118">
        <v>500000</v>
      </c>
    </row>
    <row r="85" spans="1:19">
      <c r="A85" s="64">
        <v>100418</v>
      </c>
      <c r="B85" s="12">
        <v>1004</v>
      </c>
      <c r="C85" s="12">
        <v>18</v>
      </c>
      <c r="D85" s="12">
        <v>2</v>
      </c>
      <c r="E85">
        <v>7798</v>
      </c>
      <c r="F85">
        <v>3</v>
      </c>
      <c r="G85">
        <v>4679</v>
      </c>
      <c r="H85">
        <v>1</v>
      </c>
      <c r="I85" s="12">
        <v>31192</v>
      </c>
      <c r="J85" s="12">
        <v>11</v>
      </c>
      <c r="K85" s="12">
        <v>180</v>
      </c>
      <c r="L85" s="12">
        <v>15</v>
      </c>
      <c r="M85" s="12">
        <v>180</v>
      </c>
      <c r="N85" s="12">
        <v>0</v>
      </c>
      <c r="O85" s="12">
        <v>0</v>
      </c>
      <c r="P85" s="12">
        <v>0</v>
      </c>
      <c r="Q85" s="118">
        <v>10</v>
      </c>
      <c r="R85" s="118">
        <v>100000</v>
      </c>
      <c r="S85" s="118">
        <v>500000</v>
      </c>
    </row>
    <row r="86" spans="1:19">
      <c r="A86" s="64">
        <v>100419</v>
      </c>
      <c r="B86" s="12">
        <v>1004</v>
      </c>
      <c r="C86" s="12">
        <v>19</v>
      </c>
      <c r="D86" s="12">
        <v>2</v>
      </c>
      <c r="E86">
        <v>8911</v>
      </c>
      <c r="F86">
        <v>3</v>
      </c>
      <c r="G86">
        <v>5347</v>
      </c>
      <c r="H86">
        <v>1</v>
      </c>
      <c r="I86" s="12">
        <v>35644</v>
      </c>
      <c r="J86" s="12">
        <v>11</v>
      </c>
      <c r="K86" s="12">
        <v>200</v>
      </c>
      <c r="L86" s="12">
        <v>15</v>
      </c>
      <c r="M86" s="12">
        <v>180</v>
      </c>
      <c r="N86" s="12">
        <v>0</v>
      </c>
      <c r="O86" s="12">
        <v>0</v>
      </c>
      <c r="P86" s="12">
        <v>0</v>
      </c>
      <c r="Q86" s="118">
        <v>10</v>
      </c>
      <c r="R86" s="118">
        <v>100000</v>
      </c>
      <c r="S86" s="118">
        <v>500000</v>
      </c>
    </row>
    <row r="87" spans="1:19">
      <c r="A87" s="64">
        <v>100500</v>
      </c>
      <c r="B87" s="12">
        <v>1005</v>
      </c>
      <c r="C87" s="12">
        <v>0</v>
      </c>
      <c r="D87" s="12">
        <v>2</v>
      </c>
      <c r="E87">
        <v>0</v>
      </c>
      <c r="F87">
        <v>3</v>
      </c>
      <c r="G87">
        <v>0</v>
      </c>
      <c r="H87">
        <v>1</v>
      </c>
      <c r="I87">
        <v>0</v>
      </c>
      <c r="J87" s="12">
        <v>11</v>
      </c>
      <c r="K87" s="12">
        <v>0</v>
      </c>
      <c r="L87" s="12">
        <v>15</v>
      </c>
      <c r="M87" s="12">
        <v>0</v>
      </c>
      <c r="N87" s="12">
        <v>0</v>
      </c>
      <c r="O87" s="12">
        <v>0</v>
      </c>
      <c r="P87" s="12">
        <v>0</v>
      </c>
      <c r="Q87" s="118">
        <v>0</v>
      </c>
      <c r="R87" s="118">
        <v>0</v>
      </c>
      <c r="S87" s="118">
        <v>0</v>
      </c>
    </row>
    <row r="88" spans="1:19">
      <c r="A88" s="64">
        <v>100501</v>
      </c>
      <c r="B88" s="12">
        <v>1005</v>
      </c>
      <c r="C88" s="12">
        <v>1</v>
      </c>
      <c r="D88" s="12">
        <v>2</v>
      </c>
      <c r="E88">
        <v>42</v>
      </c>
      <c r="F88">
        <v>3</v>
      </c>
      <c r="G88">
        <v>25</v>
      </c>
      <c r="H88">
        <v>1</v>
      </c>
      <c r="I88">
        <v>168</v>
      </c>
      <c r="J88" s="12">
        <v>11</v>
      </c>
      <c r="K88" s="12">
        <v>20</v>
      </c>
      <c r="L88" s="12">
        <v>15</v>
      </c>
      <c r="M88" s="12">
        <v>0</v>
      </c>
      <c r="N88" s="12">
        <v>0</v>
      </c>
      <c r="O88" s="12">
        <v>0</v>
      </c>
      <c r="P88" s="12">
        <v>0</v>
      </c>
      <c r="Q88" s="118">
        <v>1</v>
      </c>
      <c r="R88" s="118">
        <v>10</v>
      </c>
      <c r="S88" s="118">
        <v>423</v>
      </c>
    </row>
    <row r="89" spans="1:19">
      <c r="A89" s="64">
        <v>100502</v>
      </c>
      <c r="B89" s="12">
        <v>1005</v>
      </c>
      <c r="C89" s="12">
        <v>2</v>
      </c>
      <c r="D89" s="12">
        <v>2</v>
      </c>
      <c r="E89">
        <v>105</v>
      </c>
      <c r="F89">
        <v>3</v>
      </c>
      <c r="G89">
        <v>63</v>
      </c>
      <c r="H89">
        <v>1</v>
      </c>
      <c r="I89">
        <v>420</v>
      </c>
      <c r="J89" s="12">
        <v>11</v>
      </c>
      <c r="K89" s="12">
        <v>20</v>
      </c>
      <c r="L89" s="12">
        <v>15</v>
      </c>
      <c r="M89" s="12">
        <v>20</v>
      </c>
      <c r="N89" s="12">
        <v>0</v>
      </c>
      <c r="O89" s="12">
        <v>0</v>
      </c>
      <c r="P89" s="12">
        <v>0</v>
      </c>
      <c r="Q89" s="118">
        <v>2</v>
      </c>
      <c r="R89" s="118">
        <v>450</v>
      </c>
      <c r="S89" s="118">
        <v>764</v>
      </c>
    </row>
    <row r="90" spans="1:19">
      <c r="A90" s="64">
        <v>100503</v>
      </c>
      <c r="B90" s="12">
        <v>1005</v>
      </c>
      <c r="C90" s="12">
        <v>3</v>
      </c>
      <c r="D90" s="12">
        <v>2</v>
      </c>
      <c r="E90">
        <v>196</v>
      </c>
      <c r="F90">
        <v>3</v>
      </c>
      <c r="G90">
        <v>118</v>
      </c>
      <c r="H90">
        <v>1</v>
      </c>
      <c r="I90">
        <v>784</v>
      </c>
      <c r="J90" s="12">
        <v>11</v>
      </c>
      <c r="K90" s="12">
        <v>40</v>
      </c>
      <c r="L90" s="12">
        <v>15</v>
      </c>
      <c r="M90" s="12">
        <v>20</v>
      </c>
      <c r="N90" s="12">
        <v>0</v>
      </c>
      <c r="O90" s="12">
        <v>0</v>
      </c>
      <c r="P90" s="12">
        <v>0</v>
      </c>
      <c r="Q90" s="118">
        <v>3</v>
      </c>
      <c r="R90" s="118">
        <v>800</v>
      </c>
      <c r="S90" s="118">
        <v>1700</v>
      </c>
    </row>
    <row r="91" spans="1:19">
      <c r="A91" s="64">
        <v>100504</v>
      </c>
      <c r="B91" s="12">
        <v>1005</v>
      </c>
      <c r="C91" s="12">
        <v>4</v>
      </c>
      <c r="D91" s="12">
        <v>2</v>
      </c>
      <c r="E91">
        <v>322</v>
      </c>
      <c r="F91">
        <v>3</v>
      </c>
      <c r="G91">
        <v>194</v>
      </c>
      <c r="H91">
        <v>1</v>
      </c>
      <c r="I91">
        <v>1288</v>
      </c>
      <c r="J91" s="12">
        <v>11</v>
      </c>
      <c r="K91" s="12">
        <v>40</v>
      </c>
      <c r="L91" s="12">
        <v>15</v>
      </c>
      <c r="M91" s="12">
        <v>40</v>
      </c>
      <c r="N91" s="12">
        <v>0</v>
      </c>
      <c r="O91" s="12">
        <v>0</v>
      </c>
      <c r="P91" s="12">
        <v>0</v>
      </c>
      <c r="Q91" s="118">
        <v>4</v>
      </c>
      <c r="R91" s="118">
        <v>1800</v>
      </c>
      <c r="S91" s="118">
        <v>5000</v>
      </c>
    </row>
    <row r="92" spans="1:19">
      <c r="A92" s="64">
        <v>100505</v>
      </c>
      <c r="B92" s="12">
        <v>1005</v>
      </c>
      <c r="C92" s="12">
        <v>5</v>
      </c>
      <c r="D92" s="12">
        <v>2</v>
      </c>
      <c r="E92">
        <v>483</v>
      </c>
      <c r="F92">
        <v>3</v>
      </c>
      <c r="G92">
        <v>291</v>
      </c>
      <c r="H92">
        <v>1</v>
      </c>
      <c r="I92">
        <v>1932</v>
      </c>
      <c r="J92" s="12">
        <v>11</v>
      </c>
      <c r="K92" s="12">
        <v>60</v>
      </c>
      <c r="L92" s="12">
        <v>15</v>
      </c>
      <c r="M92" s="12">
        <v>40</v>
      </c>
      <c r="N92" s="12">
        <v>0</v>
      </c>
      <c r="O92" s="12">
        <v>0</v>
      </c>
      <c r="P92" s="12">
        <v>0</v>
      </c>
      <c r="Q92" s="118">
        <v>5</v>
      </c>
      <c r="R92" s="118">
        <v>6000</v>
      </c>
      <c r="S92" s="118">
        <v>12000</v>
      </c>
    </row>
    <row r="93" spans="1:19">
      <c r="A93" s="64">
        <v>100506</v>
      </c>
      <c r="B93" s="12">
        <v>1005</v>
      </c>
      <c r="C93" s="12">
        <v>6</v>
      </c>
      <c r="D93" s="12">
        <v>2</v>
      </c>
      <c r="E93">
        <v>686</v>
      </c>
      <c r="F93">
        <v>3</v>
      </c>
      <c r="G93">
        <v>413</v>
      </c>
      <c r="H93">
        <v>1</v>
      </c>
      <c r="I93">
        <v>2744</v>
      </c>
      <c r="J93" s="12">
        <v>11</v>
      </c>
      <c r="K93" s="12">
        <v>60</v>
      </c>
      <c r="L93" s="12">
        <v>15</v>
      </c>
      <c r="M93" s="12">
        <v>60</v>
      </c>
      <c r="N93" s="12">
        <v>0</v>
      </c>
      <c r="O93" s="12">
        <v>0</v>
      </c>
      <c r="P93" s="12">
        <v>0</v>
      </c>
      <c r="Q93" s="118">
        <v>6</v>
      </c>
      <c r="R93" s="118">
        <v>13000</v>
      </c>
      <c r="S93" s="118">
        <v>20000</v>
      </c>
    </row>
    <row r="94" spans="1:19">
      <c r="A94" s="64">
        <v>100507</v>
      </c>
      <c r="B94" s="12">
        <v>1005</v>
      </c>
      <c r="C94" s="12">
        <v>7</v>
      </c>
      <c r="D94" s="12">
        <v>2</v>
      </c>
      <c r="E94">
        <v>931</v>
      </c>
      <c r="F94">
        <v>3</v>
      </c>
      <c r="G94">
        <v>560</v>
      </c>
      <c r="H94">
        <v>1</v>
      </c>
      <c r="I94">
        <v>3724</v>
      </c>
      <c r="J94" s="12">
        <v>11</v>
      </c>
      <c r="K94" s="12">
        <v>80</v>
      </c>
      <c r="L94" s="12">
        <v>15</v>
      </c>
      <c r="M94" s="12">
        <v>60</v>
      </c>
      <c r="N94" s="12">
        <v>0</v>
      </c>
      <c r="O94" s="12">
        <v>0</v>
      </c>
      <c r="P94" s="12">
        <v>0</v>
      </c>
      <c r="Q94" s="118">
        <v>7</v>
      </c>
      <c r="R94" s="118">
        <v>21000</v>
      </c>
      <c r="S94" s="118">
        <v>30000</v>
      </c>
    </row>
    <row r="95" spans="1:19">
      <c r="A95" s="64">
        <v>100508</v>
      </c>
      <c r="B95" s="12">
        <v>1005</v>
      </c>
      <c r="C95" s="12">
        <v>8</v>
      </c>
      <c r="D95" s="12">
        <v>2</v>
      </c>
      <c r="E95">
        <v>1225</v>
      </c>
      <c r="F95">
        <v>3</v>
      </c>
      <c r="G95">
        <v>736</v>
      </c>
      <c r="H95">
        <v>1</v>
      </c>
      <c r="I95">
        <v>4900</v>
      </c>
      <c r="J95" s="12">
        <v>11</v>
      </c>
      <c r="K95" s="12">
        <v>80</v>
      </c>
      <c r="L95" s="12">
        <v>15</v>
      </c>
      <c r="M95" s="12">
        <v>80</v>
      </c>
      <c r="N95" s="12">
        <v>0</v>
      </c>
      <c r="O95" s="12">
        <v>0</v>
      </c>
      <c r="P95" s="12">
        <v>0</v>
      </c>
      <c r="Q95" s="118">
        <v>8</v>
      </c>
      <c r="R95" s="118">
        <v>31000</v>
      </c>
      <c r="S95" s="118">
        <v>50000</v>
      </c>
    </row>
    <row r="96" spans="1:19">
      <c r="A96" s="64">
        <v>100509</v>
      </c>
      <c r="B96" s="12">
        <v>1005</v>
      </c>
      <c r="C96" s="12">
        <v>9</v>
      </c>
      <c r="D96" s="12">
        <v>2</v>
      </c>
      <c r="E96">
        <v>1575</v>
      </c>
      <c r="F96">
        <v>3</v>
      </c>
      <c r="G96">
        <v>946</v>
      </c>
      <c r="H96">
        <v>1</v>
      </c>
      <c r="I96">
        <v>6300</v>
      </c>
      <c r="J96" s="12">
        <v>11</v>
      </c>
      <c r="K96" s="12">
        <v>100</v>
      </c>
      <c r="L96" s="12">
        <v>15</v>
      </c>
      <c r="M96" s="12">
        <v>80</v>
      </c>
      <c r="N96" s="12">
        <v>0</v>
      </c>
      <c r="O96" s="12">
        <v>0</v>
      </c>
      <c r="P96" s="12">
        <v>0</v>
      </c>
      <c r="Q96" s="118">
        <v>9</v>
      </c>
      <c r="R96" s="118">
        <v>51000</v>
      </c>
      <c r="S96" s="118">
        <v>100000</v>
      </c>
    </row>
    <row r="97" spans="1:19">
      <c r="A97" s="64">
        <v>100510</v>
      </c>
      <c r="B97" s="12">
        <v>1005</v>
      </c>
      <c r="C97" s="12">
        <v>10</v>
      </c>
      <c r="D97" s="12">
        <v>2</v>
      </c>
      <c r="E97">
        <v>1981</v>
      </c>
      <c r="F97">
        <v>3</v>
      </c>
      <c r="G97">
        <v>1190</v>
      </c>
      <c r="H97">
        <v>1</v>
      </c>
      <c r="I97">
        <v>7924</v>
      </c>
      <c r="J97" s="12">
        <v>11</v>
      </c>
      <c r="K97" s="12">
        <v>100</v>
      </c>
      <c r="L97" s="12">
        <v>15</v>
      </c>
      <c r="M97" s="12">
        <v>100</v>
      </c>
      <c r="N97" s="12">
        <v>0</v>
      </c>
      <c r="O97" s="12">
        <v>0</v>
      </c>
      <c r="P97" s="12">
        <v>0</v>
      </c>
      <c r="Q97" s="118">
        <v>10</v>
      </c>
      <c r="R97" s="118">
        <v>100000</v>
      </c>
      <c r="S97" s="118">
        <v>500000</v>
      </c>
    </row>
    <row r="98" spans="1:19">
      <c r="A98" s="64">
        <v>100511</v>
      </c>
      <c r="B98" s="12">
        <v>1005</v>
      </c>
      <c r="C98" s="12">
        <v>11</v>
      </c>
      <c r="D98" s="12">
        <v>2</v>
      </c>
      <c r="E98">
        <v>2450</v>
      </c>
      <c r="F98">
        <v>3</v>
      </c>
      <c r="G98">
        <v>1471</v>
      </c>
      <c r="H98">
        <v>1</v>
      </c>
      <c r="I98">
        <v>9800</v>
      </c>
      <c r="J98" s="12">
        <v>11</v>
      </c>
      <c r="K98" s="12">
        <v>120</v>
      </c>
      <c r="L98" s="12">
        <v>15</v>
      </c>
      <c r="M98" s="12">
        <v>100</v>
      </c>
      <c r="N98" s="12">
        <v>0</v>
      </c>
      <c r="O98" s="12">
        <v>0</v>
      </c>
      <c r="P98" s="12">
        <v>0</v>
      </c>
      <c r="Q98" s="118">
        <v>10</v>
      </c>
      <c r="R98" s="118">
        <v>100000</v>
      </c>
      <c r="S98" s="118">
        <v>500000</v>
      </c>
    </row>
    <row r="99" spans="1:19">
      <c r="A99" s="64">
        <v>100512</v>
      </c>
      <c r="B99" s="12">
        <v>1005</v>
      </c>
      <c r="C99" s="12">
        <v>12</v>
      </c>
      <c r="D99" s="12">
        <v>2</v>
      </c>
      <c r="E99">
        <v>2982</v>
      </c>
      <c r="F99">
        <v>3</v>
      </c>
      <c r="G99">
        <v>1790</v>
      </c>
      <c r="H99">
        <v>1</v>
      </c>
      <c r="I99">
        <v>11928</v>
      </c>
      <c r="J99" s="12">
        <v>11</v>
      </c>
      <c r="K99" s="12">
        <v>120</v>
      </c>
      <c r="L99" s="12">
        <v>15</v>
      </c>
      <c r="M99" s="12">
        <v>120</v>
      </c>
      <c r="N99" s="12">
        <v>0</v>
      </c>
      <c r="O99" s="12">
        <v>0</v>
      </c>
      <c r="P99" s="12">
        <v>0</v>
      </c>
      <c r="Q99" s="118">
        <v>10</v>
      </c>
      <c r="R99" s="118">
        <v>100000</v>
      </c>
      <c r="S99" s="118">
        <v>500000</v>
      </c>
    </row>
    <row r="100" spans="1:19">
      <c r="A100" s="64">
        <v>100513</v>
      </c>
      <c r="B100" s="12">
        <v>1005</v>
      </c>
      <c r="C100" s="12">
        <v>13</v>
      </c>
      <c r="D100" s="12">
        <v>2</v>
      </c>
      <c r="E100">
        <v>3584</v>
      </c>
      <c r="F100">
        <v>3</v>
      </c>
      <c r="G100">
        <v>2151</v>
      </c>
      <c r="H100">
        <v>1</v>
      </c>
      <c r="I100">
        <v>14336</v>
      </c>
      <c r="J100" s="12">
        <v>11</v>
      </c>
      <c r="K100" s="12">
        <v>140</v>
      </c>
      <c r="L100" s="12">
        <v>15</v>
      </c>
      <c r="M100" s="12">
        <v>120</v>
      </c>
      <c r="N100" s="12">
        <v>0</v>
      </c>
      <c r="O100" s="12">
        <v>0</v>
      </c>
      <c r="P100" s="12">
        <v>0</v>
      </c>
      <c r="Q100" s="118">
        <v>10</v>
      </c>
      <c r="R100" s="118">
        <v>100000</v>
      </c>
      <c r="S100" s="118">
        <v>500000</v>
      </c>
    </row>
    <row r="101" spans="1:19">
      <c r="A101" s="64">
        <v>100514</v>
      </c>
      <c r="B101" s="12">
        <v>1005</v>
      </c>
      <c r="C101" s="12">
        <v>14</v>
      </c>
      <c r="D101" s="12">
        <v>2</v>
      </c>
      <c r="E101">
        <v>4263</v>
      </c>
      <c r="F101">
        <v>3</v>
      </c>
      <c r="G101">
        <v>2558</v>
      </c>
      <c r="H101">
        <v>1</v>
      </c>
      <c r="I101">
        <v>17052</v>
      </c>
      <c r="J101" s="12">
        <v>11</v>
      </c>
      <c r="K101" s="12">
        <v>140</v>
      </c>
      <c r="L101" s="12">
        <v>15</v>
      </c>
      <c r="M101" s="12">
        <v>140</v>
      </c>
      <c r="N101" s="12">
        <v>0</v>
      </c>
      <c r="O101" s="12">
        <v>0</v>
      </c>
      <c r="P101" s="12">
        <v>0</v>
      </c>
      <c r="Q101" s="118">
        <v>10</v>
      </c>
      <c r="R101" s="118">
        <v>100000</v>
      </c>
      <c r="S101" s="118">
        <v>500000</v>
      </c>
    </row>
    <row r="102" spans="1:19">
      <c r="A102" s="64">
        <v>100515</v>
      </c>
      <c r="B102" s="12">
        <v>1005</v>
      </c>
      <c r="C102" s="12">
        <v>15</v>
      </c>
      <c r="D102" s="12">
        <v>2</v>
      </c>
      <c r="E102">
        <v>5019</v>
      </c>
      <c r="F102">
        <v>3</v>
      </c>
      <c r="G102">
        <v>3012</v>
      </c>
      <c r="H102">
        <v>1</v>
      </c>
      <c r="I102" s="12">
        <v>20076</v>
      </c>
      <c r="J102" s="12">
        <v>11</v>
      </c>
      <c r="K102" s="12">
        <v>160</v>
      </c>
      <c r="L102" s="12">
        <v>15</v>
      </c>
      <c r="M102" s="12">
        <v>140</v>
      </c>
      <c r="N102" s="12">
        <v>0</v>
      </c>
      <c r="O102" s="12">
        <v>0</v>
      </c>
      <c r="P102" s="12">
        <v>0</v>
      </c>
      <c r="Q102" s="118">
        <v>10</v>
      </c>
      <c r="R102" s="118">
        <v>100000</v>
      </c>
      <c r="S102" s="118">
        <v>500000</v>
      </c>
    </row>
    <row r="103" spans="1:19">
      <c r="A103" s="64">
        <v>100516</v>
      </c>
      <c r="B103" s="12">
        <v>1005</v>
      </c>
      <c r="C103" s="12">
        <v>16</v>
      </c>
      <c r="D103" s="12">
        <v>2</v>
      </c>
      <c r="E103">
        <v>5859</v>
      </c>
      <c r="F103">
        <v>3</v>
      </c>
      <c r="G103">
        <v>3516</v>
      </c>
      <c r="H103">
        <v>1</v>
      </c>
      <c r="I103" s="12">
        <v>23436</v>
      </c>
      <c r="J103" s="12">
        <v>11</v>
      </c>
      <c r="K103" s="12">
        <v>160</v>
      </c>
      <c r="L103" s="12">
        <v>15</v>
      </c>
      <c r="M103" s="12">
        <v>160</v>
      </c>
      <c r="N103" s="12">
        <v>0</v>
      </c>
      <c r="O103" s="12">
        <v>0</v>
      </c>
      <c r="P103" s="12">
        <v>0</v>
      </c>
      <c r="Q103" s="118">
        <v>10</v>
      </c>
      <c r="R103" s="118">
        <v>100000</v>
      </c>
      <c r="S103" s="118">
        <v>500000</v>
      </c>
    </row>
    <row r="104" spans="1:19">
      <c r="A104" s="64">
        <v>100517</v>
      </c>
      <c r="B104" s="12">
        <v>1005</v>
      </c>
      <c r="C104" s="12">
        <v>17</v>
      </c>
      <c r="D104" s="12">
        <v>2</v>
      </c>
      <c r="E104">
        <v>6783</v>
      </c>
      <c r="F104">
        <v>3</v>
      </c>
      <c r="G104">
        <v>4070</v>
      </c>
      <c r="H104">
        <v>1</v>
      </c>
      <c r="I104" s="12">
        <v>27132</v>
      </c>
      <c r="J104" s="12">
        <v>11</v>
      </c>
      <c r="K104" s="12">
        <v>180</v>
      </c>
      <c r="L104" s="12">
        <v>15</v>
      </c>
      <c r="M104" s="12">
        <v>160</v>
      </c>
      <c r="N104" s="12">
        <v>0</v>
      </c>
      <c r="O104" s="12">
        <v>0</v>
      </c>
      <c r="P104" s="12">
        <v>0</v>
      </c>
      <c r="Q104" s="118">
        <v>10</v>
      </c>
      <c r="R104" s="118">
        <v>100000</v>
      </c>
      <c r="S104" s="118">
        <v>500000</v>
      </c>
    </row>
    <row r="105" spans="1:19">
      <c r="A105" s="64">
        <v>100518</v>
      </c>
      <c r="B105" s="12">
        <v>1005</v>
      </c>
      <c r="C105" s="12">
        <v>18</v>
      </c>
      <c r="D105" s="12">
        <v>2</v>
      </c>
      <c r="E105">
        <v>7798</v>
      </c>
      <c r="F105">
        <v>3</v>
      </c>
      <c r="G105">
        <v>4679</v>
      </c>
      <c r="H105">
        <v>1</v>
      </c>
      <c r="I105" s="12">
        <v>31192</v>
      </c>
      <c r="J105" s="12">
        <v>11</v>
      </c>
      <c r="K105" s="12">
        <v>180</v>
      </c>
      <c r="L105" s="12">
        <v>15</v>
      </c>
      <c r="M105" s="12">
        <v>180</v>
      </c>
      <c r="N105" s="12">
        <v>0</v>
      </c>
      <c r="O105" s="12">
        <v>0</v>
      </c>
      <c r="P105" s="12">
        <v>0</v>
      </c>
      <c r="Q105" s="118">
        <v>10</v>
      </c>
      <c r="R105" s="118">
        <v>100000</v>
      </c>
      <c r="S105" s="118">
        <v>500000</v>
      </c>
    </row>
    <row r="106" spans="1:19">
      <c r="A106" s="64">
        <v>100519</v>
      </c>
      <c r="B106" s="12">
        <v>1005</v>
      </c>
      <c r="C106" s="12">
        <v>19</v>
      </c>
      <c r="D106" s="12">
        <v>2</v>
      </c>
      <c r="E106">
        <v>8911</v>
      </c>
      <c r="F106">
        <v>3</v>
      </c>
      <c r="G106">
        <v>5347</v>
      </c>
      <c r="H106">
        <v>1</v>
      </c>
      <c r="I106" s="12">
        <v>35644</v>
      </c>
      <c r="J106" s="12">
        <v>11</v>
      </c>
      <c r="K106" s="12">
        <v>200</v>
      </c>
      <c r="L106" s="12">
        <v>15</v>
      </c>
      <c r="M106" s="12">
        <v>180</v>
      </c>
      <c r="N106" s="12">
        <v>0</v>
      </c>
      <c r="O106" s="12">
        <v>0</v>
      </c>
      <c r="P106" s="12">
        <v>0</v>
      </c>
      <c r="Q106" s="118">
        <v>10</v>
      </c>
      <c r="R106" s="118">
        <v>100000</v>
      </c>
      <c r="S106" s="118">
        <v>500000</v>
      </c>
    </row>
    <row r="107" spans="1:19">
      <c r="A107" s="64">
        <v>100600</v>
      </c>
      <c r="B107" s="12">
        <v>1006</v>
      </c>
      <c r="C107" s="12">
        <v>0</v>
      </c>
      <c r="D107" s="12">
        <v>2</v>
      </c>
      <c r="E107">
        <v>0</v>
      </c>
      <c r="F107">
        <v>3</v>
      </c>
      <c r="G107">
        <v>0</v>
      </c>
      <c r="H107">
        <v>1</v>
      </c>
      <c r="I107">
        <v>0</v>
      </c>
      <c r="J107" s="12">
        <v>11</v>
      </c>
      <c r="K107" s="12">
        <v>0</v>
      </c>
      <c r="L107" s="12">
        <v>15</v>
      </c>
      <c r="M107" s="12">
        <v>0</v>
      </c>
      <c r="N107" s="12">
        <v>0</v>
      </c>
      <c r="O107" s="12">
        <v>0</v>
      </c>
      <c r="P107" s="12">
        <v>0</v>
      </c>
      <c r="Q107" s="118">
        <v>0</v>
      </c>
      <c r="R107" s="118">
        <v>0</v>
      </c>
      <c r="S107" s="118">
        <v>0</v>
      </c>
    </row>
    <row r="108" spans="1:19">
      <c r="A108" s="64">
        <v>100601</v>
      </c>
      <c r="B108" s="12">
        <v>1006</v>
      </c>
      <c r="C108" s="12">
        <v>1</v>
      </c>
      <c r="D108" s="12">
        <v>2</v>
      </c>
      <c r="E108">
        <v>42</v>
      </c>
      <c r="F108">
        <v>3</v>
      </c>
      <c r="G108">
        <v>25</v>
      </c>
      <c r="H108">
        <v>1</v>
      </c>
      <c r="I108">
        <v>168</v>
      </c>
      <c r="J108" s="12">
        <v>11</v>
      </c>
      <c r="K108" s="12">
        <v>20</v>
      </c>
      <c r="L108" s="12">
        <v>15</v>
      </c>
      <c r="M108" s="12">
        <v>0</v>
      </c>
      <c r="N108" s="12">
        <v>0</v>
      </c>
      <c r="O108" s="12">
        <v>0</v>
      </c>
      <c r="P108" s="12">
        <v>0</v>
      </c>
      <c r="Q108" s="118">
        <v>1</v>
      </c>
      <c r="R108" s="118">
        <v>10</v>
      </c>
      <c r="S108" s="118">
        <v>423</v>
      </c>
    </row>
    <row r="109" spans="1:19">
      <c r="A109" s="64">
        <v>100602</v>
      </c>
      <c r="B109" s="12">
        <v>1006</v>
      </c>
      <c r="C109" s="12">
        <v>2</v>
      </c>
      <c r="D109" s="12">
        <v>2</v>
      </c>
      <c r="E109">
        <v>105</v>
      </c>
      <c r="F109">
        <v>3</v>
      </c>
      <c r="G109">
        <v>63</v>
      </c>
      <c r="H109">
        <v>1</v>
      </c>
      <c r="I109">
        <v>420</v>
      </c>
      <c r="J109" s="12">
        <v>11</v>
      </c>
      <c r="K109" s="12">
        <v>20</v>
      </c>
      <c r="L109" s="12">
        <v>15</v>
      </c>
      <c r="M109" s="12">
        <v>20</v>
      </c>
      <c r="N109" s="12">
        <v>0</v>
      </c>
      <c r="O109" s="12">
        <v>0</v>
      </c>
      <c r="P109" s="12">
        <v>0</v>
      </c>
      <c r="Q109" s="118">
        <v>2</v>
      </c>
      <c r="R109" s="118">
        <v>450</v>
      </c>
      <c r="S109" s="118">
        <v>764</v>
      </c>
    </row>
    <row r="110" spans="1:19">
      <c r="A110" s="64">
        <v>100603</v>
      </c>
      <c r="B110" s="12">
        <v>1006</v>
      </c>
      <c r="C110" s="12">
        <v>3</v>
      </c>
      <c r="D110" s="12">
        <v>2</v>
      </c>
      <c r="E110">
        <v>196</v>
      </c>
      <c r="F110">
        <v>3</v>
      </c>
      <c r="G110">
        <v>118</v>
      </c>
      <c r="H110">
        <v>1</v>
      </c>
      <c r="I110">
        <v>784</v>
      </c>
      <c r="J110" s="12">
        <v>11</v>
      </c>
      <c r="K110" s="12">
        <v>40</v>
      </c>
      <c r="L110" s="12">
        <v>15</v>
      </c>
      <c r="M110" s="12">
        <v>20</v>
      </c>
      <c r="N110" s="12">
        <v>0</v>
      </c>
      <c r="O110" s="12">
        <v>0</v>
      </c>
      <c r="P110" s="12">
        <v>0</v>
      </c>
      <c r="Q110" s="118">
        <v>3</v>
      </c>
      <c r="R110" s="118">
        <v>800</v>
      </c>
      <c r="S110" s="118">
        <v>1700</v>
      </c>
    </row>
    <row r="111" spans="1:19">
      <c r="A111" s="64">
        <v>100604</v>
      </c>
      <c r="B111" s="12">
        <v>1006</v>
      </c>
      <c r="C111" s="12">
        <v>4</v>
      </c>
      <c r="D111" s="12">
        <v>2</v>
      </c>
      <c r="E111">
        <v>322</v>
      </c>
      <c r="F111">
        <v>3</v>
      </c>
      <c r="G111">
        <v>194</v>
      </c>
      <c r="H111">
        <v>1</v>
      </c>
      <c r="I111">
        <v>1288</v>
      </c>
      <c r="J111" s="12">
        <v>11</v>
      </c>
      <c r="K111" s="12">
        <v>40</v>
      </c>
      <c r="L111" s="12">
        <v>15</v>
      </c>
      <c r="M111" s="12">
        <v>40</v>
      </c>
      <c r="N111" s="12">
        <v>0</v>
      </c>
      <c r="O111" s="12">
        <v>0</v>
      </c>
      <c r="P111" s="12">
        <v>0</v>
      </c>
      <c r="Q111" s="118">
        <v>4</v>
      </c>
      <c r="R111" s="118">
        <v>1800</v>
      </c>
      <c r="S111" s="118">
        <v>5000</v>
      </c>
    </row>
    <row r="112" spans="1:19">
      <c r="A112" s="64">
        <v>100605</v>
      </c>
      <c r="B112" s="12">
        <v>1006</v>
      </c>
      <c r="C112" s="12">
        <v>5</v>
      </c>
      <c r="D112" s="12">
        <v>2</v>
      </c>
      <c r="E112">
        <v>483</v>
      </c>
      <c r="F112">
        <v>3</v>
      </c>
      <c r="G112">
        <v>291</v>
      </c>
      <c r="H112">
        <v>1</v>
      </c>
      <c r="I112">
        <v>1932</v>
      </c>
      <c r="J112" s="12">
        <v>11</v>
      </c>
      <c r="K112" s="12">
        <v>60</v>
      </c>
      <c r="L112" s="12">
        <v>15</v>
      </c>
      <c r="M112" s="12">
        <v>40</v>
      </c>
      <c r="N112" s="12">
        <v>0</v>
      </c>
      <c r="O112" s="12">
        <v>0</v>
      </c>
      <c r="P112" s="12">
        <v>0</v>
      </c>
      <c r="Q112" s="118">
        <v>5</v>
      </c>
      <c r="R112" s="118">
        <v>6000</v>
      </c>
      <c r="S112" s="118">
        <v>12000</v>
      </c>
    </row>
    <row r="113" spans="1:19">
      <c r="A113" s="64">
        <v>100606</v>
      </c>
      <c r="B113" s="12">
        <v>1006</v>
      </c>
      <c r="C113" s="12">
        <v>6</v>
      </c>
      <c r="D113" s="12">
        <v>2</v>
      </c>
      <c r="E113">
        <v>686</v>
      </c>
      <c r="F113">
        <v>3</v>
      </c>
      <c r="G113">
        <v>413</v>
      </c>
      <c r="H113">
        <v>1</v>
      </c>
      <c r="I113">
        <v>2744</v>
      </c>
      <c r="J113" s="12">
        <v>11</v>
      </c>
      <c r="K113" s="12">
        <v>60</v>
      </c>
      <c r="L113" s="12">
        <v>15</v>
      </c>
      <c r="M113" s="12">
        <v>60</v>
      </c>
      <c r="N113" s="12">
        <v>0</v>
      </c>
      <c r="O113" s="12">
        <v>0</v>
      </c>
      <c r="P113" s="12">
        <v>0</v>
      </c>
      <c r="Q113" s="118">
        <v>6</v>
      </c>
      <c r="R113" s="118">
        <v>13000</v>
      </c>
      <c r="S113" s="118">
        <v>20000</v>
      </c>
    </row>
    <row r="114" spans="1:19">
      <c r="A114" s="64">
        <v>100607</v>
      </c>
      <c r="B114" s="12">
        <v>1006</v>
      </c>
      <c r="C114" s="12">
        <v>7</v>
      </c>
      <c r="D114" s="12">
        <v>2</v>
      </c>
      <c r="E114">
        <v>931</v>
      </c>
      <c r="F114">
        <v>3</v>
      </c>
      <c r="G114">
        <v>560</v>
      </c>
      <c r="H114">
        <v>1</v>
      </c>
      <c r="I114">
        <v>3724</v>
      </c>
      <c r="J114" s="12">
        <v>11</v>
      </c>
      <c r="K114" s="12">
        <v>80</v>
      </c>
      <c r="L114" s="12">
        <v>15</v>
      </c>
      <c r="M114" s="12">
        <v>60</v>
      </c>
      <c r="N114" s="12">
        <v>0</v>
      </c>
      <c r="O114" s="12">
        <v>0</v>
      </c>
      <c r="P114" s="12">
        <v>0</v>
      </c>
      <c r="Q114" s="118">
        <v>7</v>
      </c>
      <c r="R114" s="118">
        <v>21000</v>
      </c>
      <c r="S114" s="118">
        <v>30000</v>
      </c>
    </row>
    <row r="115" spans="1:19">
      <c r="A115" s="64">
        <v>100608</v>
      </c>
      <c r="B115" s="12">
        <v>1006</v>
      </c>
      <c r="C115" s="12">
        <v>8</v>
      </c>
      <c r="D115" s="12">
        <v>2</v>
      </c>
      <c r="E115">
        <v>1225</v>
      </c>
      <c r="F115">
        <v>3</v>
      </c>
      <c r="G115">
        <v>736</v>
      </c>
      <c r="H115">
        <v>1</v>
      </c>
      <c r="I115">
        <v>4900</v>
      </c>
      <c r="J115" s="12">
        <v>11</v>
      </c>
      <c r="K115" s="12">
        <v>80</v>
      </c>
      <c r="L115" s="12">
        <v>15</v>
      </c>
      <c r="M115" s="12">
        <v>80</v>
      </c>
      <c r="N115" s="12">
        <v>0</v>
      </c>
      <c r="O115" s="12">
        <v>0</v>
      </c>
      <c r="P115" s="12">
        <v>0</v>
      </c>
      <c r="Q115" s="118">
        <v>8</v>
      </c>
      <c r="R115" s="118">
        <v>31000</v>
      </c>
      <c r="S115" s="118">
        <v>50000</v>
      </c>
    </row>
    <row r="116" spans="1:19">
      <c r="A116" s="64">
        <v>100609</v>
      </c>
      <c r="B116" s="12">
        <v>1006</v>
      </c>
      <c r="C116" s="12">
        <v>9</v>
      </c>
      <c r="D116" s="12">
        <v>2</v>
      </c>
      <c r="E116">
        <v>1575</v>
      </c>
      <c r="F116">
        <v>3</v>
      </c>
      <c r="G116">
        <v>946</v>
      </c>
      <c r="H116">
        <v>1</v>
      </c>
      <c r="I116">
        <v>6300</v>
      </c>
      <c r="J116" s="12">
        <v>11</v>
      </c>
      <c r="K116" s="12">
        <v>100</v>
      </c>
      <c r="L116" s="12">
        <v>15</v>
      </c>
      <c r="M116" s="12">
        <v>80</v>
      </c>
      <c r="N116" s="12">
        <v>0</v>
      </c>
      <c r="O116" s="12">
        <v>0</v>
      </c>
      <c r="P116" s="12">
        <v>0</v>
      </c>
      <c r="Q116" s="118">
        <v>9</v>
      </c>
      <c r="R116" s="118">
        <v>51000</v>
      </c>
      <c r="S116" s="118">
        <v>100000</v>
      </c>
    </row>
    <row r="117" spans="1:19">
      <c r="A117" s="64">
        <v>100610</v>
      </c>
      <c r="B117" s="12">
        <v>1006</v>
      </c>
      <c r="C117" s="12">
        <v>10</v>
      </c>
      <c r="D117" s="12">
        <v>2</v>
      </c>
      <c r="E117">
        <v>1981</v>
      </c>
      <c r="F117">
        <v>3</v>
      </c>
      <c r="G117">
        <v>1190</v>
      </c>
      <c r="H117">
        <v>1</v>
      </c>
      <c r="I117">
        <v>7924</v>
      </c>
      <c r="J117" s="12">
        <v>11</v>
      </c>
      <c r="K117" s="12">
        <v>100</v>
      </c>
      <c r="L117" s="12">
        <v>15</v>
      </c>
      <c r="M117" s="12">
        <v>100</v>
      </c>
      <c r="N117" s="12">
        <v>0</v>
      </c>
      <c r="O117" s="12">
        <v>0</v>
      </c>
      <c r="P117" s="12">
        <v>0</v>
      </c>
      <c r="Q117" s="118">
        <v>10</v>
      </c>
      <c r="R117" s="118">
        <v>100000</v>
      </c>
      <c r="S117" s="118">
        <v>500000</v>
      </c>
    </row>
    <row r="118" spans="1:19">
      <c r="A118" s="64">
        <v>100611</v>
      </c>
      <c r="B118" s="12">
        <v>1006</v>
      </c>
      <c r="C118" s="12">
        <v>11</v>
      </c>
      <c r="D118" s="12">
        <v>2</v>
      </c>
      <c r="E118">
        <v>2450</v>
      </c>
      <c r="F118">
        <v>3</v>
      </c>
      <c r="G118">
        <v>1471</v>
      </c>
      <c r="H118">
        <v>1</v>
      </c>
      <c r="I118">
        <v>9800</v>
      </c>
      <c r="J118" s="12">
        <v>11</v>
      </c>
      <c r="K118" s="12">
        <v>120</v>
      </c>
      <c r="L118" s="12">
        <v>15</v>
      </c>
      <c r="M118" s="12">
        <v>100</v>
      </c>
      <c r="N118" s="12">
        <v>0</v>
      </c>
      <c r="O118" s="12">
        <v>0</v>
      </c>
      <c r="P118" s="12">
        <v>0</v>
      </c>
      <c r="Q118" s="118">
        <v>10</v>
      </c>
      <c r="R118" s="118">
        <v>100000</v>
      </c>
      <c r="S118" s="118">
        <v>500000</v>
      </c>
    </row>
    <row r="119" spans="1:19">
      <c r="A119" s="64">
        <v>100612</v>
      </c>
      <c r="B119" s="12">
        <v>1006</v>
      </c>
      <c r="C119" s="12">
        <v>12</v>
      </c>
      <c r="D119" s="12">
        <v>2</v>
      </c>
      <c r="E119">
        <v>2982</v>
      </c>
      <c r="F119">
        <v>3</v>
      </c>
      <c r="G119">
        <v>1790</v>
      </c>
      <c r="H119">
        <v>1</v>
      </c>
      <c r="I119">
        <v>11928</v>
      </c>
      <c r="J119" s="12">
        <v>11</v>
      </c>
      <c r="K119" s="12">
        <v>120</v>
      </c>
      <c r="L119" s="12">
        <v>15</v>
      </c>
      <c r="M119" s="12">
        <v>120</v>
      </c>
      <c r="N119" s="12">
        <v>0</v>
      </c>
      <c r="O119" s="12">
        <v>0</v>
      </c>
      <c r="P119" s="12">
        <v>0</v>
      </c>
      <c r="Q119" s="118">
        <v>10</v>
      </c>
      <c r="R119" s="118">
        <v>100000</v>
      </c>
      <c r="S119" s="118">
        <v>500000</v>
      </c>
    </row>
    <row r="120" spans="1:19">
      <c r="A120" s="64">
        <v>100613</v>
      </c>
      <c r="B120" s="12">
        <v>1006</v>
      </c>
      <c r="C120" s="12">
        <v>13</v>
      </c>
      <c r="D120" s="12">
        <v>2</v>
      </c>
      <c r="E120">
        <v>3584</v>
      </c>
      <c r="F120">
        <v>3</v>
      </c>
      <c r="G120">
        <v>2151</v>
      </c>
      <c r="H120">
        <v>1</v>
      </c>
      <c r="I120">
        <v>14336</v>
      </c>
      <c r="J120" s="12">
        <v>11</v>
      </c>
      <c r="K120" s="12">
        <v>140</v>
      </c>
      <c r="L120" s="12">
        <v>15</v>
      </c>
      <c r="M120" s="12">
        <v>120</v>
      </c>
      <c r="N120" s="12">
        <v>0</v>
      </c>
      <c r="O120" s="12">
        <v>0</v>
      </c>
      <c r="P120" s="12">
        <v>0</v>
      </c>
      <c r="Q120" s="118">
        <v>10</v>
      </c>
      <c r="R120" s="118">
        <v>100000</v>
      </c>
      <c r="S120" s="118">
        <v>500000</v>
      </c>
    </row>
    <row r="121" spans="1:19">
      <c r="A121" s="64">
        <v>100614</v>
      </c>
      <c r="B121" s="12">
        <v>1006</v>
      </c>
      <c r="C121" s="12">
        <v>14</v>
      </c>
      <c r="D121" s="12">
        <v>2</v>
      </c>
      <c r="E121">
        <v>4263</v>
      </c>
      <c r="F121">
        <v>3</v>
      </c>
      <c r="G121">
        <v>2558</v>
      </c>
      <c r="H121">
        <v>1</v>
      </c>
      <c r="I121">
        <v>17052</v>
      </c>
      <c r="J121" s="12">
        <v>11</v>
      </c>
      <c r="K121" s="12">
        <v>140</v>
      </c>
      <c r="L121" s="12">
        <v>15</v>
      </c>
      <c r="M121" s="12">
        <v>140</v>
      </c>
      <c r="N121" s="12">
        <v>0</v>
      </c>
      <c r="O121" s="12">
        <v>0</v>
      </c>
      <c r="P121" s="12">
        <v>0</v>
      </c>
      <c r="Q121" s="118">
        <v>10</v>
      </c>
      <c r="R121" s="118">
        <v>100000</v>
      </c>
      <c r="S121" s="118">
        <v>500000</v>
      </c>
    </row>
    <row r="122" spans="1:19">
      <c r="A122" s="64">
        <v>100615</v>
      </c>
      <c r="B122" s="12">
        <v>1006</v>
      </c>
      <c r="C122" s="12">
        <v>15</v>
      </c>
      <c r="D122" s="12">
        <v>2</v>
      </c>
      <c r="E122">
        <v>5019</v>
      </c>
      <c r="F122">
        <v>3</v>
      </c>
      <c r="G122">
        <v>3012</v>
      </c>
      <c r="H122">
        <v>1</v>
      </c>
      <c r="I122" s="12">
        <v>20076</v>
      </c>
      <c r="J122" s="12">
        <v>11</v>
      </c>
      <c r="K122" s="12">
        <v>160</v>
      </c>
      <c r="L122" s="12">
        <v>15</v>
      </c>
      <c r="M122" s="12">
        <v>140</v>
      </c>
      <c r="N122" s="12">
        <v>0</v>
      </c>
      <c r="O122" s="12">
        <v>0</v>
      </c>
      <c r="P122" s="12">
        <v>0</v>
      </c>
      <c r="Q122" s="118">
        <v>10</v>
      </c>
      <c r="R122" s="118">
        <v>100000</v>
      </c>
      <c r="S122" s="118">
        <v>500000</v>
      </c>
    </row>
    <row r="123" spans="1:19">
      <c r="A123" s="64">
        <v>100616</v>
      </c>
      <c r="B123" s="12">
        <v>1006</v>
      </c>
      <c r="C123" s="12">
        <v>16</v>
      </c>
      <c r="D123" s="12">
        <v>2</v>
      </c>
      <c r="E123">
        <v>5859</v>
      </c>
      <c r="F123">
        <v>3</v>
      </c>
      <c r="G123">
        <v>3516</v>
      </c>
      <c r="H123">
        <v>1</v>
      </c>
      <c r="I123" s="12">
        <v>23436</v>
      </c>
      <c r="J123" s="12">
        <v>11</v>
      </c>
      <c r="K123" s="12">
        <v>160</v>
      </c>
      <c r="L123" s="12">
        <v>15</v>
      </c>
      <c r="M123" s="12">
        <v>160</v>
      </c>
      <c r="N123" s="12">
        <v>0</v>
      </c>
      <c r="O123" s="12">
        <v>0</v>
      </c>
      <c r="P123" s="12">
        <v>0</v>
      </c>
      <c r="Q123" s="118">
        <v>10</v>
      </c>
      <c r="R123" s="118">
        <v>100000</v>
      </c>
      <c r="S123" s="118">
        <v>500000</v>
      </c>
    </row>
    <row r="124" spans="1:19">
      <c r="A124" s="64">
        <v>100617</v>
      </c>
      <c r="B124" s="12">
        <v>1006</v>
      </c>
      <c r="C124" s="12">
        <v>17</v>
      </c>
      <c r="D124" s="12">
        <v>2</v>
      </c>
      <c r="E124">
        <v>6783</v>
      </c>
      <c r="F124">
        <v>3</v>
      </c>
      <c r="G124">
        <v>4070</v>
      </c>
      <c r="H124">
        <v>1</v>
      </c>
      <c r="I124" s="12">
        <v>27132</v>
      </c>
      <c r="J124" s="12">
        <v>11</v>
      </c>
      <c r="K124" s="12">
        <v>180</v>
      </c>
      <c r="L124" s="12">
        <v>15</v>
      </c>
      <c r="M124" s="12">
        <v>160</v>
      </c>
      <c r="N124" s="12">
        <v>0</v>
      </c>
      <c r="O124" s="12">
        <v>0</v>
      </c>
      <c r="P124" s="12">
        <v>0</v>
      </c>
      <c r="Q124" s="118">
        <v>10</v>
      </c>
      <c r="R124" s="118">
        <v>100000</v>
      </c>
      <c r="S124" s="118">
        <v>500000</v>
      </c>
    </row>
    <row r="125" spans="1:19">
      <c r="A125" s="64">
        <v>100618</v>
      </c>
      <c r="B125" s="12">
        <v>1006</v>
      </c>
      <c r="C125" s="12">
        <v>18</v>
      </c>
      <c r="D125" s="12">
        <v>2</v>
      </c>
      <c r="E125">
        <v>7798</v>
      </c>
      <c r="F125">
        <v>3</v>
      </c>
      <c r="G125">
        <v>4679</v>
      </c>
      <c r="H125">
        <v>1</v>
      </c>
      <c r="I125" s="12">
        <v>31192</v>
      </c>
      <c r="J125" s="12">
        <v>11</v>
      </c>
      <c r="K125" s="12">
        <v>180</v>
      </c>
      <c r="L125" s="12">
        <v>15</v>
      </c>
      <c r="M125" s="12">
        <v>180</v>
      </c>
      <c r="N125" s="12">
        <v>0</v>
      </c>
      <c r="O125" s="12">
        <v>0</v>
      </c>
      <c r="P125" s="12">
        <v>0</v>
      </c>
      <c r="Q125" s="118">
        <v>10</v>
      </c>
      <c r="R125" s="118">
        <v>100000</v>
      </c>
      <c r="S125" s="118">
        <v>500000</v>
      </c>
    </row>
    <row r="126" spans="1:19">
      <c r="A126" s="64">
        <v>100619</v>
      </c>
      <c r="B126" s="12">
        <v>1006</v>
      </c>
      <c r="C126" s="12">
        <v>19</v>
      </c>
      <c r="D126" s="12">
        <v>2</v>
      </c>
      <c r="E126">
        <v>8911</v>
      </c>
      <c r="F126">
        <v>3</v>
      </c>
      <c r="G126">
        <v>5347</v>
      </c>
      <c r="H126">
        <v>1</v>
      </c>
      <c r="I126" s="12">
        <v>35644</v>
      </c>
      <c r="J126" s="12">
        <v>11</v>
      </c>
      <c r="K126" s="12">
        <v>200</v>
      </c>
      <c r="L126" s="12">
        <v>15</v>
      </c>
      <c r="M126" s="12">
        <v>180</v>
      </c>
      <c r="N126" s="12">
        <v>0</v>
      </c>
      <c r="O126" s="12">
        <v>0</v>
      </c>
      <c r="P126" s="12">
        <v>0</v>
      </c>
      <c r="Q126" s="118">
        <v>10</v>
      </c>
      <c r="R126" s="118">
        <v>100000</v>
      </c>
      <c r="S126" s="118">
        <v>500000</v>
      </c>
    </row>
    <row r="127" s="83" customFormat="1" spans="1:19">
      <c r="A127" s="83">
        <v>100700</v>
      </c>
      <c r="B127" s="83">
        <v>1007</v>
      </c>
      <c r="C127" s="83">
        <v>0</v>
      </c>
      <c r="D127" s="83">
        <v>2</v>
      </c>
      <c r="E127" s="37">
        <v>0</v>
      </c>
      <c r="F127" s="37">
        <v>3</v>
      </c>
      <c r="G127" s="37">
        <v>0</v>
      </c>
      <c r="H127" s="37">
        <v>1</v>
      </c>
      <c r="I127" s="37">
        <v>0</v>
      </c>
      <c r="J127" s="12">
        <v>11</v>
      </c>
      <c r="K127" s="12">
        <v>0</v>
      </c>
      <c r="L127" s="12">
        <v>15</v>
      </c>
      <c r="M127" s="12">
        <v>0</v>
      </c>
      <c r="N127" s="12">
        <v>0</v>
      </c>
      <c r="O127" s="12">
        <v>0</v>
      </c>
      <c r="P127" s="12">
        <v>0</v>
      </c>
      <c r="Q127" s="83">
        <v>0</v>
      </c>
      <c r="R127" s="83">
        <v>0</v>
      </c>
      <c r="S127" s="83">
        <v>0</v>
      </c>
    </row>
    <row r="128" s="83" customFormat="1" spans="1:19">
      <c r="A128" s="83">
        <v>100701</v>
      </c>
      <c r="B128" s="83">
        <v>1007</v>
      </c>
      <c r="C128" s="129">
        <v>1</v>
      </c>
      <c r="D128" s="83">
        <v>2</v>
      </c>
      <c r="E128" s="37">
        <v>42</v>
      </c>
      <c r="F128" s="37">
        <v>3</v>
      </c>
      <c r="G128" s="37">
        <v>25</v>
      </c>
      <c r="H128" s="37">
        <v>1</v>
      </c>
      <c r="I128" s="37">
        <v>168</v>
      </c>
      <c r="J128" s="12">
        <v>11</v>
      </c>
      <c r="K128" s="12">
        <v>20</v>
      </c>
      <c r="L128" s="12">
        <v>15</v>
      </c>
      <c r="M128" s="12">
        <v>0</v>
      </c>
      <c r="N128" s="12">
        <v>0</v>
      </c>
      <c r="O128" s="12">
        <v>0</v>
      </c>
      <c r="P128" s="12">
        <v>0</v>
      </c>
      <c r="Q128" s="83">
        <v>1</v>
      </c>
      <c r="R128" s="83">
        <v>10</v>
      </c>
      <c r="S128" s="83">
        <v>423</v>
      </c>
    </row>
    <row r="129" s="83" customFormat="1" spans="1:19">
      <c r="A129" s="83">
        <v>100702</v>
      </c>
      <c r="B129" s="83">
        <v>1007</v>
      </c>
      <c r="C129" s="129">
        <v>2</v>
      </c>
      <c r="D129" s="83">
        <v>2</v>
      </c>
      <c r="E129" s="37">
        <v>105</v>
      </c>
      <c r="F129" s="37">
        <v>3</v>
      </c>
      <c r="G129" s="37">
        <v>63</v>
      </c>
      <c r="H129" s="37">
        <v>1</v>
      </c>
      <c r="I129" s="37">
        <v>420</v>
      </c>
      <c r="J129" s="12">
        <v>11</v>
      </c>
      <c r="K129" s="12">
        <v>20</v>
      </c>
      <c r="L129" s="12">
        <v>15</v>
      </c>
      <c r="M129" s="12">
        <v>20</v>
      </c>
      <c r="N129" s="12">
        <v>0</v>
      </c>
      <c r="O129" s="12">
        <v>0</v>
      </c>
      <c r="P129" s="12">
        <v>0</v>
      </c>
      <c r="Q129" s="83">
        <v>2</v>
      </c>
      <c r="R129" s="83">
        <v>450</v>
      </c>
      <c r="S129" s="83">
        <v>764</v>
      </c>
    </row>
    <row r="130" s="37" customFormat="1" spans="1:19">
      <c r="A130" s="83">
        <v>100703</v>
      </c>
      <c r="B130" s="83">
        <v>1007</v>
      </c>
      <c r="C130" s="129">
        <v>3</v>
      </c>
      <c r="D130" s="83">
        <v>2</v>
      </c>
      <c r="E130" s="37">
        <v>196</v>
      </c>
      <c r="F130" s="37">
        <v>3</v>
      </c>
      <c r="G130" s="37">
        <v>118</v>
      </c>
      <c r="H130" s="37">
        <v>1</v>
      </c>
      <c r="I130" s="37">
        <v>784</v>
      </c>
      <c r="J130" s="12">
        <v>11</v>
      </c>
      <c r="K130" s="12">
        <v>40</v>
      </c>
      <c r="L130" s="12">
        <v>15</v>
      </c>
      <c r="M130" s="12">
        <v>20</v>
      </c>
      <c r="N130" s="12">
        <v>0</v>
      </c>
      <c r="O130" s="12">
        <v>0</v>
      </c>
      <c r="P130" s="12">
        <v>0</v>
      </c>
      <c r="Q130" s="83">
        <v>3</v>
      </c>
      <c r="R130" s="83">
        <v>800</v>
      </c>
      <c r="S130" s="83">
        <v>1700</v>
      </c>
    </row>
    <row r="131" s="37" customFormat="1" spans="1:19">
      <c r="A131" s="83">
        <v>100704</v>
      </c>
      <c r="B131" s="83">
        <v>1007</v>
      </c>
      <c r="C131" s="129">
        <v>4</v>
      </c>
      <c r="D131" s="83">
        <v>2</v>
      </c>
      <c r="E131" s="37">
        <v>322</v>
      </c>
      <c r="F131" s="37">
        <v>3</v>
      </c>
      <c r="G131" s="37">
        <v>194</v>
      </c>
      <c r="H131" s="37">
        <v>1</v>
      </c>
      <c r="I131" s="37">
        <v>1288</v>
      </c>
      <c r="J131" s="12">
        <v>11</v>
      </c>
      <c r="K131" s="12">
        <v>40</v>
      </c>
      <c r="L131" s="12">
        <v>15</v>
      </c>
      <c r="M131" s="12">
        <v>40</v>
      </c>
      <c r="N131" s="12">
        <v>0</v>
      </c>
      <c r="O131" s="12">
        <v>0</v>
      </c>
      <c r="P131" s="12">
        <v>0</v>
      </c>
      <c r="Q131" s="83">
        <v>4</v>
      </c>
      <c r="R131" s="83">
        <v>1800</v>
      </c>
      <c r="S131" s="83">
        <v>5000</v>
      </c>
    </row>
    <row r="132" s="37" customFormat="1" spans="1:19">
      <c r="A132" s="83">
        <v>100705</v>
      </c>
      <c r="B132" s="83">
        <v>1007</v>
      </c>
      <c r="C132" s="129">
        <v>5</v>
      </c>
      <c r="D132" s="83">
        <v>2</v>
      </c>
      <c r="E132" s="37">
        <v>483</v>
      </c>
      <c r="F132" s="37">
        <v>3</v>
      </c>
      <c r="G132" s="37">
        <v>291</v>
      </c>
      <c r="H132" s="37">
        <v>1</v>
      </c>
      <c r="I132" s="37">
        <v>1932</v>
      </c>
      <c r="J132" s="12">
        <v>11</v>
      </c>
      <c r="K132" s="12">
        <v>60</v>
      </c>
      <c r="L132" s="12">
        <v>15</v>
      </c>
      <c r="M132" s="12">
        <v>40</v>
      </c>
      <c r="N132" s="12">
        <v>0</v>
      </c>
      <c r="O132" s="12">
        <v>0</v>
      </c>
      <c r="P132" s="12">
        <v>0</v>
      </c>
      <c r="Q132" s="83">
        <v>5</v>
      </c>
      <c r="R132" s="83">
        <v>6000</v>
      </c>
      <c r="S132" s="83">
        <v>12000</v>
      </c>
    </row>
    <row r="133" s="37" customFormat="1" spans="1:19">
      <c r="A133" s="83">
        <v>100706</v>
      </c>
      <c r="B133" s="83">
        <v>1007</v>
      </c>
      <c r="C133" s="129">
        <v>6</v>
      </c>
      <c r="D133" s="83">
        <v>2</v>
      </c>
      <c r="E133" s="37">
        <v>686</v>
      </c>
      <c r="F133" s="37">
        <v>3</v>
      </c>
      <c r="G133" s="37">
        <v>413</v>
      </c>
      <c r="H133" s="37">
        <v>1</v>
      </c>
      <c r="I133" s="37">
        <v>2744</v>
      </c>
      <c r="J133" s="12">
        <v>11</v>
      </c>
      <c r="K133" s="12">
        <v>60</v>
      </c>
      <c r="L133" s="12">
        <v>15</v>
      </c>
      <c r="M133" s="12">
        <v>60</v>
      </c>
      <c r="N133" s="12">
        <v>0</v>
      </c>
      <c r="O133" s="12">
        <v>0</v>
      </c>
      <c r="P133" s="12">
        <v>0</v>
      </c>
      <c r="Q133" s="83">
        <v>6</v>
      </c>
      <c r="R133" s="83">
        <v>13000</v>
      </c>
      <c r="S133" s="83">
        <v>20000</v>
      </c>
    </row>
    <row r="134" s="37" customFormat="1" spans="1:19">
      <c r="A134" s="83">
        <v>100707</v>
      </c>
      <c r="B134" s="83">
        <v>1007</v>
      </c>
      <c r="C134" s="129">
        <v>7</v>
      </c>
      <c r="D134" s="83">
        <v>2</v>
      </c>
      <c r="E134" s="37">
        <v>931</v>
      </c>
      <c r="F134" s="37">
        <v>3</v>
      </c>
      <c r="G134" s="37">
        <v>560</v>
      </c>
      <c r="H134" s="37">
        <v>1</v>
      </c>
      <c r="I134" s="37">
        <v>3724</v>
      </c>
      <c r="J134" s="12">
        <v>11</v>
      </c>
      <c r="K134" s="12">
        <v>80</v>
      </c>
      <c r="L134" s="12">
        <v>15</v>
      </c>
      <c r="M134" s="12">
        <v>60</v>
      </c>
      <c r="N134" s="12">
        <v>0</v>
      </c>
      <c r="O134" s="12">
        <v>0</v>
      </c>
      <c r="P134" s="12">
        <v>0</v>
      </c>
      <c r="Q134" s="83">
        <v>7</v>
      </c>
      <c r="R134" s="83">
        <v>21000</v>
      </c>
      <c r="S134" s="83">
        <v>30000</v>
      </c>
    </row>
    <row r="135" s="37" customFormat="1" spans="1:19">
      <c r="A135" s="83">
        <v>100708</v>
      </c>
      <c r="B135" s="83">
        <v>1007</v>
      </c>
      <c r="C135" s="129">
        <v>8</v>
      </c>
      <c r="D135" s="83">
        <v>2</v>
      </c>
      <c r="E135" s="37">
        <v>1225</v>
      </c>
      <c r="F135" s="37">
        <v>3</v>
      </c>
      <c r="G135" s="37">
        <v>736</v>
      </c>
      <c r="H135" s="37">
        <v>1</v>
      </c>
      <c r="I135" s="37">
        <v>4900</v>
      </c>
      <c r="J135" s="12">
        <v>11</v>
      </c>
      <c r="K135" s="12">
        <v>80</v>
      </c>
      <c r="L135" s="12">
        <v>15</v>
      </c>
      <c r="M135" s="12">
        <v>80</v>
      </c>
      <c r="N135" s="12">
        <v>0</v>
      </c>
      <c r="O135" s="12">
        <v>0</v>
      </c>
      <c r="P135" s="12">
        <v>0</v>
      </c>
      <c r="Q135" s="83">
        <v>8</v>
      </c>
      <c r="R135" s="83">
        <v>31000</v>
      </c>
      <c r="S135" s="83">
        <v>50000</v>
      </c>
    </row>
    <row r="136" s="37" customFormat="1" spans="1:19">
      <c r="A136" s="83">
        <v>100709</v>
      </c>
      <c r="B136" s="83">
        <v>1007</v>
      </c>
      <c r="C136" s="129">
        <v>9</v>
      </c>
      <c r="D136" s="83">
        <v>2</v>
      </c>
      <c r="E136" s="37">
        <v>1575</v>
      </c>
      <c r="F136" s="37">
        <v>3</v>
      </c>
      <c r="G136" s="37">
        <v>946</v>
      </c>
      <c r="H136" s="37">
        <v>1</v>
      </c>
      <c r="I136" s="37">
        <v>6300</v>
      </c>
      <c r="J136" s="12">
        <v>11</v>
      </c>
      <c r="K136" s="12">
        <v>100</v>
      </c>
      <c r="L136" s="12">
        <v>15</v>
      </c>
      <c r="M136" s="12">
        <v>80</v>
      </c>
      <c r="N136" s="12">
        <v>0</v>
      </c>
      <c r="O136" s="12">
        <v>0</v>
      </c>
      <c r="P136" s="12">
        <v>0</v>
      </c>
      <c r="Q136" s="83">
        <v>9</v>
      </c>
      <c r="R136" s="83">
        <v>51000</v>
      </c>
      <c r="S136" s="83">
        <v>100000</v>
      </c>
    </row>
    <row r="137" s="37" customFormat="1" spans="1:19">
      <c r="A137" s="83">
        <v>100710</v>
      </c>
      <c r="B137" s="83">
        <v>1007</v>
      </c>
      <c r="C137" s="129">
        <v>10</v>
      </c>
      <c r="D137" s="83">
        <v>2</v>
      </c>
      <c r="E137" s="37">
        <v>1981</v>
      </c>
      <c r="F137" s="37">
        <v>3</v>
      </c>
      <c r="G137" s="37">
        <v>1190</v>
      </c>
      <c r="H137" s="37">
        <v>1</v>
      </c>
      <c r="I137" s="37">
        <v>7924</v>
      </c>
      <c r="J137" s="12">
        <v>11</v>
      </c>
      <c r="K137" s="12">
        <v>100</v>
      </c>
      <c r="L137" s="12">
        <v>15</v>
      </c>
      <c r="M137" s="12">
        <v>100</v>
      </c>
      <c r="N137" s="12">
        <v>0</v>
      </c>
      <c r="O137" s="12">
        <v>0</v>
      </c>
      <c r="P137" s="12">
        <v>0</v>
      </c>
      <c r="Q137" s="83">
        <v>10</v>
      </c>
      <c r="R137" s="83">
        <v>100000</v>
      </c>
      <c r="S137" s="83">
        <v>500000</v>
      </c>
    </row>
    <row r="138" s="37" customFormat="1" spans="1:19">
      <c r="A138" s="83">
        <v>100711</v>
      </c>
      <c r="B138" s="83">
        <v>1007</v>
      </c>
      <c r="C138" s="129">
        <v>11</v>
      </c>
      <c r="D138" s="83">
        <v>2</v>
      </c>
      <c r="E138" s="37">
        <v>2450</v>
      </c>
      <c r="F138" s="37">
        <v>3</v>
      </c>
      <c r="G138" s="37">
        <v>1471</v>
      </c>
      <c r="H138" s="37">
        <v>1</v>
      </c>
      <c r="I138" s="37">
        <v>9800</v>
      </c>
      <c r="J138" s="12">
        <v>11</v>
      </c>
      <c r="K138" s="12">
        <v>120</v>
      </c>
      <c r="L138" s="12">
        <v>15</v>
      </c>
      <c r="M138" s="12">
        <v>100</v>
      </c>
      <c r="N138" s="12">
        <v>0</v>
      </c>
      <c r="O138" s="12">
        <v>0</v>
      </c>
      <c r="P138" s="12">
        <v>0</v>
      </c>
      <c r="Q138" s="83">
        <v>10</v>
      </c>
      <c r="R138" s="83">
        <v>100000</v>
      </c>
      <c r="S138" s="83">
        <v>500000</v>
      </c>
    </row>
    <row r="139" s="37" customFormat="1" spans="1:19">
      <c r="A139" s="83">
        <v>100712</v>
      </c>
      <c r="B139" s="83">
        <v>1007</v>
      </c>
      <c r="C139" s="129">
        <v>12</v>
      </c>
      <c r="D139" s="83">
        <v>2</v>
      </c>
      <c r="E139" s="37">
        <v>2982</v>
      </c>
      <c r="F139" s="37">
        <v>3</v>
      </c>
      <c r="G139" s="37">
        <v>1790</v>
      </c>
      <c r="H139" s="37">
        <v>1</v>
      </c>
      <c r="I139" s="37">
        <v>11928</v>
      </c>
      <c r="J139" s="12">
        <v>11</v>
      </c>
      <c r="K139" s="12">
        <v>120</v>
      </c>
      <c r="L139" s="12">
        <v>15</v>
      </c>
      <c r="M139" s="12">
        <v>120</v>
      </c>
      <c r="N139" s="12">
        <v>0</v>
      </c>
      <c r="O139" s="12">
        <v>0</v>
      </c>
      <c r="P139" s="12">
        <v>0</v>
      </c>
      <c r="Q139" s="83">
        <v>10</v>
      </c>
      <c r="R139" s="83">
        <v>100000</v>
      </c>
      <c r="S139" s="83">
        <v>500000</v>
      </c>
    </row>
    <row r="140" s="37" customFormat="1" spans="1:19">
      <c r="A140" s="83">
        <v>100713</v>
      </c>
      <c r="B140" s="83">
        <v>1007</v>
      </c>
      <c r="C140" s="129">
        <v>13</v>
      </c>
      <c r="D140" s="83">
        <v>2</v>
      </c>
      <c r="E140" s="37">
        <v>3584</v>
      </c>
      <c r="F140" s="37">
        <v>3</v>
      </c>
      <c r="G140" s="37">
        <v>2151</v>
      </c>
      <c r="H140" s="37">
        <v>1</v>
      </c>
      <c r="I140" s="37">
        <v>14336</v>
      </c>
      <c r="J140" s="12">
        <v>11</v>
      </c>
      <c r="K140" s="12">
        <v>140</v>
      </c>
      <c r="L140" s="12">
        <v>15</v>
      </c>
      <c r="M140" s="12">
        <v>120</v>
      </c>
      <c r="N140" s="12">
        <v>0</v>
      </c>
      <c r="O140" s="12">
        <v>0</v>
      </c>
      <c r="P140" s="12">
        <v>0</v>
      </c>
      <c r="Q140" s="83">
        <v>10</v>
      </c>
      <c r="R140" s="83">
        <v>100000</v>
      </c>
      <c r="S140" s="83">
        <v>500000</v>
      </c>
    </row>
    <row r="141" s="37" customFormat="1" spans="1:19">
      <c r="A141" s="83">
        <v>100714</v>
      </c>
      <c r="B141" s="83">
        <v>1007</v>
      </c>
      <c r="C141" s="129">
        <v>14</v>
      </c>
      <c r="D141" s="83">
        <v>2</v>
      </c>
      <c r="E141" s="37">
        <v>4263</v>
      </c>
      <c r="F141" s="37">
        <v>3</v>
      </c>
      <c r="G141" s="37">
        <v>2558</v>
      </c>
      <c r="H141" s="37">
        <v>1</v>
      </c>
      <c r="I141" s="37">
        <v>17052</v>
      </c>
      <c r="J141" s="12">
        <v>11</v>
      </c>
      <c r="K141" s="12">
        <v>140</v>
      </c>
      <c r="L141" s="12">
        <v>15</v>
      </c>
      <c r="M141" s="12">
        <v>140</v>
      </c>
      <c r="N141" s="12">
        <v>0</v>
      </c>
      <c r="O141" s="12">
        <v>0</v>
      </c>
      <c r="P141" s="12">
        <v>0</v>
      </c>
      <c r="Q141" s="83">
        <v>10</v>
      </c>
      <c r="R141" s="83">
        <v>100000</v>
      </c>
      <c r="S141" s="83">
        <v>500000</v>
      </c>
    </row>
    <row r="142" s="37" customFormat="1" spans="1:19">
      <c r="A142" s="83">
        <v>100715</v>
      </c>
      <c r="B142" s="83">
        <v>1007</v>
      </c>
      <c r="C142" s="129">
        <v>15</v>
      </c>
      <c r="D142" s="83">
        <v>2</v>
      </c>
      <c r="E142" s="37">
        <v>5019</v>
      </c>
      <c r="F142" s="37">
        <v>3</v>
      </c>
      <c r="G142" s="37">
        <v>3012</v>
      </c>
      <c r="H142" s="37">
        <v>1</v>
      </c>
      <c r="I142" s="83">
        <v>20076</v>
      </c>
      <c r="J142" s="12">
        <v>11</v>
      </c>
      <c r="K142" s="12">
        <v>160</v>
      </c>
      <c r="L142" s="12">
        <v>15</v>
      </c>
      <c r="M142" s="12">
        <v>140</v>
      </c>
      <c r="N142" s="12">
        <v>0</v>
      </c>
      <c r="O142" s="12">
        <v>0</v>
      </c>
      <c r="P142" s="12">
        <v>0</v>
      </c>
      <c r="Q142" s="83">
        <v>10</v>
      </c>
      <c r="R142" s="83">
        <v>100000</v>
      </c>
      <c r="S142" s="83">
        <v>500000</v>
      </c>
    </row>
    <row r="143" s="37" customFormat="1" spans="1:19">
      <c r="A143" s="83">
        <v>100716</v>
      </c>
      <c r="B143" s="83">
        <v>1007</v>
      </c>
      <c r="C143" s="129">
        <v>16</v>
      </c>
      <c r="D143" s="83">
        <v>2</v>
      </c>
      <c r="E143" s="37">
        <v>5859</v>
      </c>
      <c r="F143" s="37">
        <v>3</v>
      </c>
      <c r="G143" s="37">
        <v>3516</v>
      </c>
      <c r="H143" s="37">
        <v>1</v>
      </c>
      <c r="I143" s="83">
        <v>23436</v>
      </c>
      <c r="J143" s="12">
        <v>11</v>
      </c>
      <c r="K143" s="12">
        <v>160</v>
      </c>
      <c r="L143" s="12">
        <v>15</v>
      </c>
      <c r="M143" s="12">
        <v>160</v>
      </c>
      <c r="N143" s="12">
        <v>0</v>
      </c>
      <c r="O143" s="12">
        <v>0</v>
      </c>
      <c r="P143" s="12">
        <v>0</v>
      </c>
      <c r="Q143" s="83">
        <v>10</v>
      </c>
      <c r="R143" s="83">
        <v>100000</v>
      </c>
      <c r="S143" s="83">
        <v>500000</v>
      </c>
    </row>
    <row r="144" s="37" customFormat="1" spans="1:19">
      <c r="A144" s="83">
        <v>100717</v>
      </c>
      <c r="B144" s="83">
        <v>1007</v>
      </c>
      <c r="C144" s="129">
        <v>17</v>
      </c>
      <c r="D144" s="83">
        <v>2</v>
      </c>
      <c r="E144" s="37">
        <v>6783</v>
      </c>
      <c r="F144" s="37">
        <v>3</v>
      </c>
      <c r="G144" s="37">
        <v>4070</v>
      </c>
      <c r="H144" s="37">
        <v>1</v>
      </c>
      <c r="I144" s="83">
        <v>27132</v>
      </c>
      <c r="J144" s="12">
        <v>11</v>
      </c>
      <c r="K144" s="12">
        <v>180</v>
      </c>
      <c r="L144" s="12">
        <v>15</v>
      </c>
      <c r="M144" s="12">
        <v>160</v>
      </c>
      <c r="N144" s="12">
        <v>0</v>
      </c>
      <c r="O144" s="12">
        <v>0</v>
      </c>
      <c r="P144" s="12">
        <v>0</v>
      </c>
      <c r="Q144" s="83">
        <v>10</v>
      </c>
      <c r="R144" s="83">
        <v>100000</v>
      </c>
      <c r="S144" s="83">
        <v>500000</v>
      </c>
    </row>
    <row r="145" s="37" customFormat="1" spans="1:19">
      <c r="A145" s="83">
        <v>100718</v>
      </c>
      <c r="B145" s="83">
        <v>1007</v>
      </c>
      <c r="C145" s="129">
        <v>18</v>
      </c>
      <c r="D145" s="83">
        <v>2</v>
      </c>
      <c r="E145" s="37">
        <v>7798</v>
      </c>
      <c r="F145" s="37">
        <v>3</v>
      </c>
      <c r="G145" s="37">
        <v>4679</v>
      </c>
      <c r="H145" s="37">
        <v>1</v>
      </c>
      <c r="I145" s="83">
        <v>31192</v>
      </c>
      <c r="J145" s="12">
        <v>11</v>
      </c>
      <c r="K145" s="12">
        <v>180</v>
      </c>
      <c r="L145" s="12">
        <v>15</v>
      </c>
      <c r="M145" s="12">
        <v>180</v>
      </c>
      <c r="N145" s="12">
        <v>0</v>
      </c>
      <c r="O145" s="12">
        <v>0</v>
      </c>
      <c r="P145" s="12">
        <v>0</v>
      </c>
      <c r="Q145" s="83">
        <v>10</v>
      </c>
      <c r="R145" s="83">
        <v>100000</v>
      </c>
      <c r="S145" s="83">
        <v>500000</v>
      </c>
    </row>
    <row r="146" s="37" customFormat="1" spans="1:19">
      <c r="A146" s="83">
        <v>100719</v>
      </c>
      <c r="B146" s="83">
        <v>1007</v>
      </c>
      <c r="C146" s="129">
        <v>19</v>
      </c>
      <c r="D146" s="83">
        <v>2</v>
      </c>
      <c r="E146" s="37">
        <v>8911</v>
      </c>
      <c r="F146" s="37">
        <v>3</v>
      </c>
      <c r="G146" s="37">
        <v>5347</v>
      </c>
      <c r="H146" s="37">
        <v>1</v>
      </c>
      <c r="I146" s="83">
        <v>35644</v>
      </c>
      <c r="J146" s="12">
        <v>11</v>
      </c>
      <c r="K146" s="12">
        <v>200</v>
      </c>
      <c r="L146" s="12">
        <v>15</v>
      </c>
      <c r="M146" s="12">
        <v>180</v>
      </c>
      <c r="N146" s="12">
        <v>0</v>
      </c>
      <c r="O146" s="12">
        <v>0</v>
      </c>
      <c r="P146" s="12">
        <v>0</v>
      </c>
      <c r="Q146" s="83">
        <v>10</v>
      </c>
      <c r="R146" s="83">
        <v>100000</v>
      </c>
      <c r="S146" s="83">
        <v>500000</v>
      </c>
    </row>
    <row r="147" s="37" customFormat="1" spans="1:19">
      <c r="A147" s="129">
        <v>100800</v>
      </c>
      <c r="B147" s="83">
        <v>1008</v>
      </c>
      <c r="C147" s="83">
        <v>0</v>
      </c>
      <c r="D147" s="83">
        <v>2</v>
      </c>
      <c r="E147" s="37">
        <v>0</v>
      </c>
      <c r="F147" s="37">
        <v>3</v>
      </c>
      <c r="G147" s="37">
        <v>0</v>
      </c>
      <c r="H147" s="37">
        <v>1</v>
      </c>
      <c r="I147" s="37">
        <v>0</v>
      </c>
      <c r="J147" s="12">
        <v>11</v>
      </c>
      <c r="K147" s="12">
        <v>0</v>
      </c>
      <c r="L147" s="12">
        <v>15</v>
      </c>
      <c r="M147" s="12">
        <v>0</v>
      </c>
      <c r="N147" s="12">
        <v>0</v>
      </c>
      <c r="O147" s="12">
        <v>0</v>
      </c>
      <c r="P147" s="12">
        <v>0</v>
      </c>
      <c r="Q147" s="83">
        <v>0</v>
      </c>
      <c r="R147" s="83">
        <v>0</v>
      </c>
      <c r="S147" s="83">
        <v>0</v>
      </c>
    </row>
    <row r="148" s="37" customFormat="1" spans="1:19">
      <c r="A148" s="129">
        <v>100801</v>
      </c>
      <c r="B148" s="83">
        <v>1008</v>
      </c>
      <c r="C148" s="83">
        <v>1</v>
      </c>
      <c r="D148" s="83">
        <v>2</v>
      </c>
      <c r="E148" s="37">
        <v>42</v>
      </c>
      <c r="F148" s="37">
        <v>3</v>
      </c>
      <c r="G148" s="37">
        <v>25</v>
      </c>
      <c r="H148" s="37">
        <v>1</v>
      </c>
      <c r="I148" s="37">
        <v>168</v>
      </c>
      <c r="J148" s="12">
        <v>11</v>
      </c>
      <c r="K148" s="12">
        <v>20</v>
      </c>
      <c r="L148" s="12">
        <v>15</v>
      </c>
      <c r="M148" s="12">
        <v>0</v>
      </c>
      <c r="N148" s="12">
        <v>0</v>
      </c>
      <c r="O148" s="12">
        <v>0</v>
      </c>
      <c r="P148" s="12">
        <v>0</v>
      </c>
      <c r="Q148" s="83">
        <v>1</v>
      </c>
      <c r="R148" s="83">
        <v>10</v>
      </c>
      <c r="S148" s="83">
        <v>423</v>
      </c>
    </row>
    <row r="149" s="37" customFormat="1" spans="1:19">
      <c r="A149" s="129">
        <v>100802</v>
      </c>
      <c r="B149" s="83">
        <v>1008</v>
      </c>
      <c r="C149" s="83">
        <v>2</v>
      </c>
      <c r="D149" s="83">
        <v>2</v>
      </c>
      <c r="E149" s="37">
        <v>105</v>
      </c>
      <c r="F149" s="37">
        <v>3</v>
      </c>
      <c r="G149" s="37">
        <v>63</v>
      </c>
      <c r="H149" s="37">
        <v>1</v>
      </c>
      <c r="I149" s="37">
        <v>420</v>
      </c>
      <c r="J149" s="12">
        <v>11</v>
      </c>
      <c r="K149" s="12">
        <v>20</v>
      </c>
      <c r="L149" s="12">
        <v>15</v>
      </c>
      <c r="M149" s="12">
        <v>20</v>
      </c>
      <c r="N149" s="12">
        <v>0</v>
      </c>
      <c r="O149" s="12">
        <v>0</v>
      </c>
      <c r="P149" s="12">
        <v>0</v>
      </c>
      <c r="Q149" s="83">
        <v>2</v>
      </c>
      <c r="R149" s="83">
        <v>450</v>
      </c>
      <c r="S149" s="83">
        <v>764</v>
      </c>
    </row>
    <row r="150" s="37" customFormat="1" spans="1:19">
      <c r="A150" s="129">
        <v>100803</v>
      </c>
      <c r="B150" s="83">
        <v>1008</v>
      </c>
      <c r="C150" s="83">
        <v>3</v>
      </c>
      <c r="D150" s="83">
        <v>2</v>
      </c>
      <c r="E150" s="37">
        <v>196</v>
      </c>
      <c r="F150" s="37">
        <v>3</v>
      </c>
      <c r="G150" s="37">
        <v>118</v>
      </c>
      <c r="H150" s="37">
        <v>1</v>
      </c>
      <c r="I150" s="37">
        <v>784</v>
      </c>
      <c r="J150" s="12">
        <v>11</v>
      </c>
      <c r="K150" s="12">
        <v>40</v>
      </c>
      <c r="L150" s="12">
        <v>15</v>
      </c>
      <c r="M150" s="12">
        <v>20</v>
      </c>
      <c r="N150" s="12">
        <v>0</v>
      </c>
      <c r="O150" s="12">
        <v>0</v>
      </c>
      <c r="P150" s="12">
        <v>0</v>
      </c>
      <c r="Q150" s="83">
        <v>3</v>
      </c>
      <c r="R150" s="83">
        <v>800</v>
      </c>
      <c r="S150" s="83">
        <v>1700</v>
      </c>
    </row>
    <row r="151" s="37" customFormat="1" spans="1:19">
      <c r="A151" s="129">
        <v>100804</v>
      </c>
      <c r="B151" s="83">
        <v>1008</v>
      </c>
      <c r="C151" s="83">
        <v>4</v>
      </c>
      <c r="D151" s="83">
        <v>2</v>
      </c>
      <c r="E151" s="37">
        <v>322</v>
      </c>
      <c r="F151" s="37">
        <v>3</v>
      </c>
      <c r="G151" s="37">
        <v>194</v>
      </c>
      <c r="H151" s="37">
        <v>1</v>
      </c>
      <c r="I151" s="37">
        <v>1288</v>
      </c>
      <c r="J151" s="12">
        <v>11</v>
      </c>
      <c r="K151" s="12">
        <v>40</v>
      </c>
      <c r="L151" s="12">
        <v>15</v>
      </c>
      <c r="M151" s="12">
        <v>40</v>
      </c>
      <c r="N151" s="12">
        <v>0</v>
      </c>
      <c r="O151" s="12">
        <v>0</v>
      </c>
      <c r="P151" s="12">
        <v>0</v>
      </c>
      <c r="Q151" s="83">
        <v>4</v>
      </c>
      <c r="R151" s="83">
        <v>1800</v>
      </c>
      <c r="S151" s="83">
        <v>5000</v>
      </c>
    </row>
    <row r="152" s="37" customFormat="1" spans="1:19">
      <c r="A152" s="129">
        <v>100805</v>
      </c>
      <c r="B152" s="83">
        <v>1008</v>
      </c>
      <c r="C152" s="83">
        <v>5</v>
      </c>
      <c r="D152" s="83">
        <v>2</v>
      </c>
      <c r="E152" s="37">
        <v>483</v>
      </c>
      <c r="F152" s="37">
        <v>3</v>
      </c>
      <c r="G152" s="37">
        <v>291</v>
      </c>
      <c r="H152" s="37">
        <v>1</v>
      </c>
      <c r="I152" s="37">
        <v>1932</v>
      </c>
      <c r="J152" s="12">
        <v>11</v>
      </c>
      <c r="K152" s="12">
        <v>60</v>
      </c>
      <c r="L152" s="12">
        <v>15</v>
      </c>
      <c r="M152" s="12">
        <v>40</v>
      </c>
      <c r="N152" s="12">
        <v>0</v>
      </c>
      <c r="O152" s="12">
        <v>0</v>
      </c>
      <c r="P152" s="12">
        <v>0</v>
      </c>
      <c r="Q152" s="83">
        <v>5</v>
      </c>
      <c r="R152" s="83">
        <v>6000</v>
      </c>
      <c r="S152" s="83">
        <v>12000</v>
      </c>
    </row>
    <row r="153" s="37" customFormat="1" spans="1:19">
      <c r="A153" s="129">
        <v>100806</v>
      </c>
      <c r="B153" s="83">
        <v>1008</v>
      </c>
      <c r="C153" s="83">
        <v>6</v>
      </c>
      <c r="D153" s="83">
        <v>2</v>
      </c>
      <c r="E153" s="37">
        <v>686</v>
      </c>
      <c r="F153" s="37">
        <v>3</v>
      </c>
      <c r="G153" s="37">
        <v>413</v>
      </c>
      <c r="H153" s="37">
        <v>1</v>
      </c>
      <c r="I153" s="37">
        <v>2744</v>
      </c>
      <c r="J153" s="12">
        <v>11</v>
      </c>
      <c r="K153" s="12">
        <v>60</v>
      </c>
      <c r="L153" s="12">
        <v>15</v>
      </c>
      <c r="M153" s="12">
        <v>60</v>
      </c>
      <c r="N153" s="12">
        <v>0</v>
      </c>
      <c r="O153" s="12">
        <v>0</v>
      </c>
      <c r="P153" s="12">
        <v>0</v>
      </c>
      <c r="Q153" s="83">
        <v>6</v>
      </c>
      <c r="R153" s="83">
        <v>13000</v>
      </c>
      <c r="S153" s="83">
        <v>20000</v>
      </c>
    </row>
    <row r="154" s="37" customFormat="1" spans="1:19">
      <c r="A154" s="129">
        <v>100807</v>
      </c>
      <c r="B154" s="83">
        <v>1008</v>
      </c>
      <c r="C154" s="83">
        <v>7</v>
      </c>
      <c r="D154" s="83">
        <v>2</v>
      </c>
      <c r="E154" s="37">
        <v>931</v>
      </c>
      <c r="F154" s="37">
        <v>3</v>
      </c>
      <c r="G154" s="37">
        <v>560</v>
      </c>
      <c r="H154" s="37">
        <v>1</v>
      </c>
      <c r="I154" s="37">
        <v>3724</v>
      </c>
      <c r="J154" s="12">
        <v>11</v>
      </c>
      <c r="K154" s="12">
        <v>80</v>
      </c>
      <c r="L154" s="12">
        <v>15</v>
      </c>
      <c r="M154" s="12">
        <v>60</v>
      </c>
      <c r="N154" s="12">
        <v>0</v>
      </c>
      <c r="O154" s="12">
        <v>0</v>
      </c>
      <c r="P154" s="12">
        <v>0</v>
      </c>
      <c r="Q154" s="83">
        <v>7</v>
      </c>
      <c r="R154" s="83">
        <v>21000</v>
      </c>
      <c r="S154" s="83">
        <v>30000</v>
      </c>
    </row>
    <row r="155" s="37" customFormat="1" spans="1:19">
      <c r="A155" s="129">
        <v>100808</v>
      </c>
      <c r="B155" s="83">
        <v>1008</v>
      </c>
      <c r="C155" s="83">
        <v>8</v>
      </c>
      <c r="D155" s="83">
        <v>2</v>
      </c>
      <c r="E155" s="37">
        <v>1225</v>
      </c>
      <c r="F155" s="37">
        <v>3</v>
      </c>
      <c r="G155" s="37">
        <v>736</v>
      </c>
      <c r="H155" s="37">
        <v>1</v>
      </c>
      <c r="I155" s="37">
        <v>4900</v>
      </c>
      <c r="J155" s="12">
        <v>11</v>
      </c>
      <c r="K155" s="12">
        <v>80</v>
      </c>
      <c r="L155" s="12">
        <v>15</v>
      </c>
      <c r="M155" s="12">
        <v>80</v>
      </c>
      <c r="N155" s="12">
        <v>0</v>
      </c>
      <c r="O155" s="12">
        <v>0</v>
      </c>
      <c r="P155" s="12">
        <v>0</v>
      </c>
      <c r="Q155" s="83">
        <v>8</v>
      </c>
      <c r="R155" s="83">
        <v>31000</v>
      </c>
      <c r="S155" s="83">
        <v>50000</v>
      </c>
    </row>
    <row r="156" s="37" customFormat="1" spans="1:19">
      <c r="A156" s="129">
        <v>100809</v>
      </c>
      <c r="B156" s="83">
        <v>1008</v>
      </c>
      <c r="C156" s="83">
        <v>9</v>
      </c>
      <c r="D156" s="83">
        <v>2</v>
      </c>
      <c r="E156" s="37">
        <v>1575</v>
      </c>
      <c r="F156" s="37">
        <v>3</v>
      </c>
      <c r="G156" s="37">
        <v>946</v>
      </c>
      <c r="H156" s="37">
        <v>1</v>
      </c>
      <c r="I156" s="37">
        <v>6300</v>
      </c>
      <c r="J156" s="12">
        <v>11</v>
      </c>
      <c r="K156" s="12">
        <v>100</v>
      </c>
      <c r="L156" s="12">
        <v>15</v>
      </c>
      <c r="M156" s="12">
        <v>80</v>
      </c>
      <c r="N156" s="12">
        <v>0</v>
      </c>
      <c r="O156" s="12">
        <v>0</v>
      </c>
      <c r="P156" s="12">
        <v>0</v>
      </c>
      <c r="Q156" s="83">
        <v>9</v>
      </c>
      <c r="R156" s="83">
        <v>51000</v>
      </c>
      <c r="S156" s="83">
        <v>100000</v>
      </c>
    </row>
    <row r="157" s="37" customFormat="1" spans="1:19">
      <c r="A157" s="129">
        <v>100810</v>
      </c>
      <c r="B157" s="83">
        <v>1008</v>
      </c>
      <c r="C157" s="83">
        <v>10</v>
      </c>
      <c r="D157" s="83">
        <v>2</v>
      </c>
      <c r="E157" s="37">
        <v>1981</v>
      </c>
      <c r="F157" s="37">
        <v>3</v>
      </c>
      <c r="G157" s="37">
        <v>1190</v>
      </c>
      <c r="H157" s="37">
        <v>1</v>
      </c>
      <c r="I157" s="37">
        <v>7924</v>
      </c>
      <c r="J157" s="12">
        <v>11</v>
      </c>
      <c r="K157" s="12">
        <v>100</v>
      </c>
      <c r="L157" s="12">
        <v>15</v>
      </c>
      <c r="M157" s="12">
        <v>100</v>
      </c>
      <c r="N157" s="12">
        <v>0</v>
      </c>
      <c r="O157" s="12">
        <v>0</v>
      </c>
      <c r="P157" s="12">
        <v>0</v>
      </c>
      <c r="Q157" s="83">
        <v>10</v>
      </c>
      <c r="R157" s="83">
        <v>100000</v>
      </c>
      <c r="S157" s="83">
        <v>500000</v>
      </c>
    </row>
    <row r="158" s="37" customFormat="1" spans="1:19">
      <c r="A158" s="129">
        <v>100811</v>
      </c>
      <c r="B158" s="83">
        <v>1008</v>
      </c>
      <c r="C158" s="83">
        <v>11</v>
      </c>
      <c r="D158" s="83">
        <v>2</v>
      </c>
      <c r="E158" s="37">
        <v>2450</v>
      </c>
      <c r="F158" s="37">
        <v>3</v>
      </c>
      <c r="G158" s="37">
        <v>1471</v>
      </c>
      <c r="H158" s="37">
        <v>1</v>
      </c>
      <c r="I158" s="37">
        <v>9800</v>
      </c>
      <c r="J158" s="12">
        <v>11</v>
      </c>
      <c r="K158" s="12">
        <v>120</v>
      </c>
      <c r="L158" s="12">
        <v>15</v>
      </c>
      <c r="M158" s="12">
        <v>100</v>
      </c>
      <c r="N158" s="12">
        <v>0</v>
      </c>
      <c r="O158" s="12">
        <v>0</v>
      </c>
      <c r="P158" s="12">
        <v>0</v>
      </c>
      <c r="Q158" s="83">
        <v>10</v>
      </c>
      <c r="R158" s="83">
        <v>100000</v>
      </c>
      <c r="S158" s="83">
        <v>500000</v>
      </c>
    </row>
    <row r="159" s="37" customFormat="1" spans="1:19">
      <c r="A159" s="129">
        <v>100812</v>
      </c>
      <c r="B159" s="83">
        <v>1008</v>
      </c>
      <c r="C159" s="83">
        <v>12</v>
      </c>
      <c r="D159" s="83">
        <v>2</v>
      </c>
      <c r="E159" s="37">
        <v>2982</v>
      </c>
      <c r="F159" s="37">
        <v>3</v>
      </c>
      <c r="G159" s="37">
        <v>1790</v>
      </c>
      <c r="H159" s="37">
        <v>1</v>
      </c>
      <c r="I159" s="37">
        <v>11928</v>
      </c>
      <c r="J159" s="12">
        <v>11</v>
      </c>
      <c r="K159" s="12">
        <v>120</v>
      </c>
      <c r="L159" s="12">
        <v>15</v>
      </c>
      <c r="M159" s="12">
        <v>120</v>
      </c>
      <c r="N159" s="12">
        <v>0</v>
      </c>
      <c r="O159" s="12">
        <v>0</v>
      </c>
      <c r="P159" s="12">
        <v>0</v>
      </c>
      <c r="Q159" s="83">
        <v>10</v>
      </c>
      <c r="R159" s="83">
        <v>100000</v>
      </c>
      <c r="S159" s="83">
        <v>500000</v>
      </c>
    </row>
    <row r="160" s="37" customFormat="1" spans="1:19">
      <c r="A160" s="129">
        <v>100813</v>
      </c>
      <c r="B160" s="83">
        <v>1008</v>
      </c>
      <c r="C160" s="83">
        <v>13</v>
      </c>
      <c r="D160" s="83">
        <v>2</v>
      </c>
      <c r="E160" s="37">
        <v>3584</v>
      </c>
      <c r="F160" s="37">
        <v>3</v>
      </c>
      <c r="G160" s="37">
        <v>2151</v>
      </c>
      <c r="H160" s="37">
        <v>1</v>
      </c>
      <c r="I160" s="37">
        <v>14336</v>
      </c>
      <c r="J160" s="12">
        <v>11</v>
      </c>
      <c r="K160" s="12">
        <v>140</v>
      </c>
      <c r="L160" s="12">
        <v>15</v>
      </c>
      <c r="M160" s="12">
        <v>120</v>
      </c>
      <c r="N160" s="12">
        <v>0</v>
      </c>
      <c r="O160" s="12">
        <v>0</v>
      </c>
      <c r="P160" s="12">
        <v>0</v>
      </c>
      <c r="Q160" s="83">
        <v>10</v>
      </c>
      <c r="R160" s="83">
        <v>100000</v>
      </c>
      <c r="S160" s="83">
        <v>500000</v>
      </c>
    </row>
    <row r="161" s="37" customFormat="1" spans="1:19">
      <c r="A161" s="129">
        <v>100814</v>
      </c>
      <c r="B161" s="83">
        <v>1008</v>
      </c>
      <c r="C161" s="83">
        <v>14</v>
      </c>
      <c r="D161" s="83">
        <v>2</v>
      </c>
      <c r="E161" s="37">
        <v>4263</v>
      </c>
      <c r="F161" s="37">
        <v>3</v>
      </c>
      <c r="G161" s="37">
        <v>2558</v>
      </c>
      <c r="H161" s="37">
        <v>1</v>
      </c>
      <c r="I161" s="37">
        <v>17052</v>
      </c>
      <c r="J161" s="12">
        <v>11</v>
      </c>
      <c r="K161" s="12">
        <v>140</v>
      </c>
      <c r="L161" s="12">
        <v>15</v>
      </c>
      <c r="M161" s="12">
        <v>140</v>
      </c>
      <c r="N161" s="12">
        <v>0</v>
      </c>
      <c r="O161" s="12">
        <v>0</v>
      </c>
      <c r="P161" s="12">
        <v>0</v>
      </c>
      <c r="Q161" s="83">
        <v>10</v>
      </c>
      <c r="R161" s="83">
        <v>100000</v>
      </c>
      <c r="S161" s="83">
        <v>500000</v>
      </c>
    </row>
    <row r="162" s="37" customFormat="1" spans="1:19">
      <c r="A162" s="129">
        <v>100815</v>
      </c>
      <c r="B162" s="83">
        <v>1008</v>
      </c>
      <c r="C162" s="83">
        <v>15</v>
      </c>
      <c r="D162" s="83">
        <v>2</v>
      </c>
      <c r="E162" s="37">
        <v>5019</v>
      </c>
      <c r="F162" s="37">
        <v>3</v>
      </c>
      <c r="G162" s="37">
        <v>3012</v>
      </c>
      <c r="H162" s="37">
        <v>1</v>
      </c>
      <c r="I162" s="83">
        <v>20076</v>
      </c>
      <c r="J162" s="12">
        <v>11</v>
      </c>
      <c r="K162" s="12">
        <v>160</v>
      </c>
      <c r="L162" s="12">
        <v>15</v>
      </c>
      <c r="M162" s="12">
        <v>140</v>
      </c>
      <c r="N162" s="12">
        <v>0</v>
      </c>
      <c r="O162" s="12">
        <v>0</v>
      </c>
      <c r="P162" s="12">
        <v>0</v>
      </c>
      <c r="Q162" s="83">
        <v>10</v>
      </c>
      <c r="R162" s="83">
        <v>100000</v>
      </c>
      <c r="S162" s="83">
        <v>500000</v>
      </c>
    </row>
    <row r="163" s="37" customFormat="1" spans="1:19">
      <c r="A163" s="129">
        <v>100816</v>
      </c>
      <c r="B163" s="83">
        <v>1008</v>
      </c>
      <c r="C163" s="83">
        <v>16</v>
      </c>
      <c r="D163" s="83">
        <v>2</v>
      </c>
      <c r="E163" s="37">
        <v>5859</v>
      </c>
      <c r="F163" s="37">
        <v>3</v>
      </c>
      <c r="G163" s="37">
        <v>3516</v>
      </c>
      <c r="H163" s="37">
        <v>1</v>
      </c>
      <c r="I163" s="83">
        <v>23436</v>
      </c>
      <c r="J163" s="12">
        <v>11</v>
      </c>
      <c r="K163" s="12">
        <v>160</v>
      </c>
      <c r="L163" s="12">
        <v>15</v>
      </c>
      <c r="M163" s="12">
        <v>160</v>
      </c>
      <c r="N163" s="12">
        <v>0</v>
      </c>
      <c r="O163" s="12">
        <v>0</v>
      </c>
      <c r="P163" s="12">
        <v>0</v>
      </c>
      <c r="Q163" s="83">
        <v>10</v>
      </c>
      <c r="R163" s="83">
        <v>100000</v>
      </c>
      <c r="S163" s="83">
        <v>500000</v>
      </c>
    </row>
    <row r="164" s="37" customFormat="1" spans="1:19">
      <c r="A164" s="129">
        <v>100817</v>
      </c>
      <c r="B164" s="83">
        <v>1008</v>
      </c>
      <c r="C164" s="83">
        <v>17</v>
      </c>
      <c r="D164" s="83">
        <v>2</v>
      </c>
      <c r="E164" s="37">
        <v>6783</v>
      </c>
      <c r="F164" s="37">
        <v>3</v>
      </c>
      <c r="G164" s="37">
        <v>4070</v>
      </c>
      <c r="H164" s="37">
        <v>1</v>
      </c>
      <c r="I164" s="83">
        <v>27132</v>
      </c>
      <c r="J164" s="12">
        <v>11</v>
      </c>
      <c r="K164" s="12">
        <v>180</v>
      </c>
      <c r="L164" s="12">
        <v>15</v>
      </c>
      <c r="M164" s="12">
        <v>160</v>
      </c>
      <c r="N164" s="12">
        <v>0</v>
      </c>
      <c r="O164" s="12">
        <v>0</v>
      </c>
      <c r="P164" s="12">
        <v>0</v>
      </c>
      <c r="Q164" s="83">
        <v>10</v>
      </c>
      <c r="R164" s="83">
        <v>100000</v>
      </c>
      <c r="S164" s="83">
        <v>500000</v>
      </c>
    </row>
    <row r="165" s="37" customFormat="1" spans="1:19">
      <c r="A165" s="129">
        <v>100818</v>
      </c>
      <c r="B165" s="83">
        <v>1008</v>
      </c>
      <c r="C165" s="83">
        <v>18</v>
      </c>
      <c r="D165" s="83">
        <v>2</v>
      </c>
      <c r="E165" s="37">
        <v>7798</v>
      </c>
      <c r="F165" s="37">
        <v>3</v>
      </c>
      <c r="G165" s="37">
        <v>4679</v>
      </c>
      <c r="H165" s="37">
        <v>1</v>
      </c>
      <c r="I165" s="83">
        <v>31192</v>
      </c>
      <c r="J165" s="12">
        <v>11</v>
      </c>
      <c r="K165" s="12">
        <v>180</v>
      </c>
      <c r="L165" s="12">
        <v>15</v>
      </c>
      <c r="M165" s="12">
        <v>180</v>
      </c>
      <c r="N165" s="12">
        <v>0</v>
      </c>
      <c r="O165" s="12">
        <v>0</v>
      </c>
      <c r="P165" s="12">
        <v>0</v>
      </c>
      <c r="Q165" s="83">
        <v>10</v>
      </c>
      <c r="R165" s="83">
        <v>100000</v>
      </c>
      <c r="S165" s="83">
        <v>500000</v>
      </c>
    </row>
    <row r="166" s="37" customFormat="1" spans="1:19">
      <c r="A166" s="129">
        <v>100819</v>
      </c>
      <c r="B166" s="83">
        <v>1008</v>
      </c>
      <c r="C166" s="83">
        <v>19</v>
      </c>
      <c r="D166" s="83">
        <v>2</v>
      </c>
      <c r="E166" s="37">
        <v>8911</v>
      </c>
      <c r="F166" s="37">
        <v>3</v>
      </c>
      <c r="G166" s="37">
        <v>5347</v>
      </c>
      <c r="H166" s="37">
        <v>1</v>
      </c>
      <c r="I166" s="83">
        <v>35644</v>
      </c>
      <c r="J166" s="12">
        <v>11</v>
      </c>
      <c r="K166" s="12">
        <v>200</v>
      </c>
      <c r="L166" s="12">
        <v>15</v>
      </c>
      <c r="M166" s="12">
        <v>180</v>
      </c>
      <c r="N166" s="12">
        <v>0</v>
      </c>
      <c r="O166" s="12">
        <v>0</v>
      </c>
      <c r="P166" s="12">
        <v>0</v>
      </c>
      <c r="Q166" s="83">
        <v>10</v>
      </c>
      <c r="R166" s="83">
        <v>100000</v>
      </c>
      <c r="S166" s="83">
        <v>500000</v>
      </c>
    </row>
    <row r="167" s="37" customFormat="1" spans="1:19">
      <c r="A167" s="129">
        <v>100900</v>
      </c>
      <c r="B167" s="83">
        <v>1009</v>
      </c>
      <c r="C167" s="83">
        <v>0</v>
      </c>
      <c r="D167" s="83">
        <v>2</v>
      </c>
      <c r="E167" s="37">
        <v>0</v>
      </c>
      <c r="F167" s="37">
        <v>3</v>
      </c>
      <c r="G167" s="37">
        <v>0</v>
      </c>
      <c r="H167" s="37">
        <v>1</v>
      </c>
      <c r="I167" s="37">
        <v>0</v>
      </c>
      <c r="J167" s="12">
        <v>11</v>
      </c>
      <c r="K167" s="12">
        <v>0</v>
      </c>
      <c r="L167" s="12">
        <v>15</v>
      </c>
      <c r="M167" s="12">
        <v>0</v>
      </c>
      <c r="N167" s="12">
        <v>0</v>
      </c>
      <c r="O167" s="12">
        <v>0</v>
      </c>
      <c r="P167" s="12">
        <v>0</v>
      </c>
      <c r="Q167" s="83">
        <v>0</v>
      </c>
      <c r="R167" s="83">
        <v>0</v>
      </c>
      <c r="S167" s="83">
        <v>0</v>
      </c>
    </row>
    <row r="168" s="37" customFormat="1" spans="1:19">
      <c r="A168" s="129">
        <v>100901</v>
      </c>
      <c r="B168" s="83">
        <v>1009</v>
      </c>
      <c r="C168" s="83">
        <v>1</v>
      </c>
      <c r="D168" s="83">
        <v>2</v>
      </c>
      <c r="E168" s="37">
        <v>42</v>
      </c>
      <c r="F168" s="37">
        <v>3</v>
      </c>
      <c r="G168" s="37">
        <v>25</v>
      </c>
      <c r="H168" s="37">
        <v>1</v>
      </c>
      <c r="I168" s="37">
        <v>168</v>
      </c>
      <c r="J168" s="12">
        <v>11</v>
      </c>
      <c r="K168" s="12">
        <v>20</v>
      </c>
      <c r="L168" s="12">
        <v>15</v>
      </c>
      <c r="M168" s="12">
        <v>0</v>
      </c>
      <c r="N168" s="12">
        <v>0</v>
      </c>
      <c r="O168" s="12">
        <v>0</v>
      </c>
      <c r="P168" s="12">
        <v>0</v>
      </c>
      <c r="Q168" s="83">
        <v>1</v>
      </c>
      <c r="R168" s="83">
        <v>10</v>
      </c>
      <c r="S168" s="83">
        <v>423</v>
      </c>
    </row>
    <row r="169" s="37" customFormat="1" spans="1:19">
      <c r="A169" s="129">
        <v>100902</v>
      </c>
      <c r="B169" s="83">
        <v>1009</v>
      </c>
      <c r="C169" s="83">
        <v>2</v>
      </c>
      <c r="D169" s="83">
        <v>2</v>
      </c>
      <c r="E169" s="37">
        <v>105</v>
      </c>
      <c r="F169" s="37">
        <v>3</v>
      </c>
      <c r="G169" s="37">
        <v>63</v>
      </c>
      <c r="H169" s="37">
        <v>1</v>
      </c>
      <c r="I169" s="37">
        <v>420</v>
      </c>
      <c r="J169" s="12">
        <v>11</v>
      </c>
      <c r="K169" s="12">
        <v>20</v>
      </c>
      <c r="L169" s="12">
        <v>15</v>
      </c>
      <c r="M169" s="12">
        <v>20</v>
      </c>
      <c r="N169" s="12">
        <v>0</v>
      </c>
      <c r="O169" s="12">
        <v>0</v>
      </c>
      <c r="P169" s="12">
        <v>0</v>
      </c>
      <c r="Q169" s="83">
        <v>2</v>
      </c>
      <c r="R169" s="83">
        <v>450</v>
      </c>
      <c r="S169" s="83">
        <v>764</v>
      </c>
    </row>
    <row r="170" s="37" customFormat="1" spans="1:19">
      <c r="A170" s="129">
        <v>100903</v>
      </c>
      <c r="B170" s="83">
        <v>1009</v>
      </c>
      <c r="C170" s="83">
        <v>3</v>
      </c>
      <c r="D170" s="83">
        <v>2</v>
      </c>
      <c r="E170" s="37">
        <v>196</v>
      </c>
      <c r="F170" s="37">
        <v>3</v>
      </c>
      <c r="G170" s="37">
        <v>118</v>
      </c>
      <c r="H170" s="37">
        <v>1</v>
      </c>
      <c r="I170" s="37">
        <v>784</v>
      </c>
      <c r="J170" s="12">
        <v>11</v>
      </c>
      <c r="K170" s="12">
        <v>40</v>
      </c>
      <c r="L170" s="12">
        <v>15</v>
      </c>
      <c r="M170" s="12">
        <v>20</v>
      </c>
      <c r="N170" s="12">
        <v>0</v>
      </c>
      <c r="O170" s="12">
        <v>0</v>
      </c>
      <c r="P170" s="12">
        <v>0</v>
      </c>
      <c r="Q170" s="83">
        <v>3</v>
      </c>
      <c r="R170" s="83">
        <v>800</v>
      </c>
      <c r="S170" s="83">
        <v>1700</v>
      </c>
    </row>
    <row r="171" s="37" customFormat="1" spans="1:19">
      <c r="A171" s="129">
        <v>100904</v>
      </c>
      <c r="B171" s="83">
        <v>1009</v>
      </c>
      <c r="C171" s="83">
        <v>4</v>
      </c>
      <c r="D171" s="83">
        <v>2</v>
      </c>
      <c r="E171" s="37">
        <v>322</v>
      </c>
      <c r="F171" s="37">
        <v>3</v>
      </c>
      <c r="G171" s="37">
        <v>194</v>
      </c>
      <c r="H171" s="37">
        <v>1</v>
      </c>
      <c r="I171" s="37">
        <v>1288</v>
      </c>
      <c r="J171" s="12">
        <v>11</v>
      </c>
      <c r="K171" s="12">
        <v>40</v>
      </c>
      <c r="L171" s="12">
        <v>15</v>
      </c>
      <c r="M171" s="12">
        <v>40</v>
      </c>
      <c r="N171" s="12">
        <v>0</v>
      </c>
      <c r="O171" s="12">
        <v>0</v>
      </c>
      <c r="P171" s="12">
        <v>0</v>
      </c>
      <c r="Q171" s="83">
        <v>4</v>
      </c>
      <c r="R171" s="83">
        <v>1800</v>
      </c>
      <c r="S171" s="83">
        <v>5000</v>
      </c>
    </row>
    <row r="172" s="37" customFormat="1" spans="1:19">
      <c r="A172" s="129">
        <v>100905</v>
      </c>
      <c r="B172" s="83">
        <v>1009</v>
      </c>
      <c r="C172" s="83">
        <v>5</v>
      </c>
      <c r="D172" s="83">
        <v>2</v>
      </c>
      <c r="E172" s="37">
        <v>483</v>
      </c>
      <c r="F172" s="37">
        <v>3</v>
      </c>
      <c r="G172" s="37">
        <v>291</v>
      </c>
      <c r="H172" s="37">
        <v>1</v>
      </c>
      <c r="I172" s="37">
        <v>1932</v>
      </c>
      <c r="J172" s="12">
        <v>11</v>
      </c>
      <c r="K172" s="12">
        <v>60</v>
      </c>
      <c r="L172" s="12">
        <v>15</v>
      </c>
      <c r="M172" s="12">
        <v>40</v>
      </c>
      <c r="N172" s="12">
        <v>0</v>
      </c>
      <c r="O172" s="12">
        <v>0</v>
      </c>
      <c r="P172" s="12">
        <v>0</v>
      </c>
      <c r="Q172" s="83">
        <v>5</v>
      </c>
      <c r="R172" s="83">
        <v>6000</v>
      </c>
      <c r="S172" s="83">
        <v>12000</v>
      </c>
    </row>
    <row r="173" s="37" customFormat="1" spans="1:19">
      <c r="A173" s="129">
        <v>100906</v>
      </c>
      <c r="B173" s="83">
        <v>1009</v>
      </c>
      <c r="C173" s="83">
        <v>6</v>
      </c>
      <c r="D173" s="83">
        <v>2</v>
      </c>
      <c r="E173" s="37">
        <v>686</v>
      </c>
      <c r="F173" s="37">
        <v>3</v>
      </c>
      <c r="G173" s="37">
        <v>413</v>
      </c>
      <c r="H173" s="37">
        <v>1</v>
      </c>
      <c r="I173" s="37">
        <v>2744</v>
      </c>
      <c r="J173" s="12">
        <v>11</v>
      </c>
      <c r="K173" s="12">
        <v>60</v>
      </c>
      <c r="L173" s="12">
        <v>15</v>
      </c>
      <c r="M173" s="12">
        <v>60</v>
      </c>
      <c r="N173" s="12">
        <v>0</v>
      </c>
      <c r="O173" s="12">
        <v>0</v>
      </c>
      <c r="P173" s="12">
        <v>0</v>
      </c>
      <c r="Q173" s="83">
        <v>6</v>
      </c>
      <c r="R173" s="83">
        <v>13000</v>
      </c>
      <c r="S173" s="83">
        <v>20000</v>
      </c>
    </row>
    <row r="174" s="37" customFormat="1" spans="1:19">
      <c r="A174" s="129">
        <v>100907</v>
      </c>
      <c r="B174" s="83">
        <v>1009</v>
      </c>
      <c r="C174" s="83">
        <v>7</v>
      </c>
      <c r="D174" s="83">
        <v>2</v>
      </c>
      <c r="E174" s="37">
        <v>931</v>
      </c>
      <c r="F174" s="37">
        <v>3</v>
      </c>
      <c r="G174" s="37">
        <v>560</v>
      </c>
      <c r="H174" s="37">
        <v>1</v>
      </c>
      <c r="I174" s="37">
        <v>3724</v>
      </c>
      <c r="J174" s="12">
        <v>11</v>
      </c>
      <c r="K174" s="12">
        <v>80</v>
      </c>
      <c r="L174" s="12">
        <v>15</v>
      </c>
      <c r="M174" s="12">
        <v>60</v>
      </c>
      <c r="N174" s="12">
        <v>0</v>
      </c>
      <c r="O174" s="12">
        <v>0</v>
      </c>
      <c r="P174" s="12">
        <v>0</v>
      </c>
      <c r="Q174" s="83">
        <v>7</v>
      </c>
      <c r="R174" s="83">
        <v>21000</v>
      </c>
      <c r="S174" s="83">
        <v>30000</v>
      </c>
    </row>
    <row r="175" s="37" customFormat="1" spans="1:19">
      <c r="A175" s="129">
        <v>100908</v>
      </c>
      <c r="B175" s="83">
        <v>1009</v>
      </c>
      <c r="C175" s="83">
        <v>8</v>
      </c>
      <c r="D175" s="83">
        <v>2</v>
      </c>
      <c r="E175" s="37">
        <v>1225</v>
      </c>
      <c r="F175" s="37">
        <v>3</v>
      </c>
      <c r="G175" s="37">
        <v>736</v>
      </c>
      <c r="H175" s="37">
        <v>1</v>
      </c>
      <c r="I175" s="37">
        <v>4900</v>
      </c>
      <c r="J175" s="12">
        <v>11</v>
      </c>
      <c r="K175" s="12">
        <v>80</v>
      </c>
      <c r="L175" s="12">
        <v>15</v>
      </c>
      <c r="M175" s="12">
        <v>80</v>
      </c>
      <c r="N175" s="12">
        <v>0</v>
      </c>
      <c r="O175" s="12">
        <v>0</v>
      </c>
      <c r="P175" s="12">
        <v>0</v>
      </c>
      <c r="Q175" s="83">
        <v>8</v>
      </c>
      <c r="R175" s="83">
        <v>31000</v>
      </c>
      <c r="S175" s="83">
        <v>50000</v>
      </c>
    </row>
    <row r="176" s="37" customFormat="1" spans="1:19">
      <c r="A176" s="129">
        <v>100909</v>
      </c>
      <c r="B176" s="83">
        <v>1009</v>
      </c>
      <c r="C176" s="83">
        <v>9</v>
      </c>
      <c r="D176" s="83">
        <v>2</v>
      </c>
      <c r="E176" s="37">
        <v>1575</v>
      </c>
      <c r="F176" s="37">
        <v>3</v>
      </c>
      <c r="G176" s="37">
        <v>946</v>
      </c>
      <c r="H176" s="37">
        <v>1</v>
      </c>
      <c r="I176" s="37">
        <v>6300</v>
      </c>
      <c r="J176" s="12">
        <v>11</v>
      </c>
      <c r="K176" s="12">
        <v>100</v>
      </c>
      <c r="L176" s="12">
        <v>15</v>
      </c>
      <c r="M176" s="12">
        <v>80</v>
      </c>
      <c r="N176" s="12">
        <v>0</v>
      </c>
      <c r="O176" s="12">
        <v>0</v>
      </c>
      <c r="P176" s="12">
        <v>0</v>
      </c>
      <c r="Q176" s="83">
        <v>9</v>
      </c>
      <c r="R176" s="83">
        <v>51000</v>
      </c>
      <c r="S176" s="83">
        <v>100000</v>
      </c>
    </row>
    <row r="177" s="37" customFormat="1" spans="1:19">
      <c r="A177" s="129">
        <v>100910</v>
      </c>
      <c r="B177" s="83">
        <v>1009</v>
      </c>
      <c r="C177" s="83">
        <v>10</v>
      </c>
      <c r="D177" s="83">
        <v>2</v>
      </c>
      <c r="E177" s="37">
        <v>1981</v>
      </c>
      <c r="F177" s="37">
        <v>3</v>
      </c>
      <c r="G177" s="37">
        <v>1190</v>
      </c>
      <c r="H177" s="37">
        <v>1</v>
      </c>
      <c r="I177" s="37">
        <v>7924</v>
      </c>
      <c r="J177" s="12">
        <v>11</v>
      </c>
      <c r="K177" s="12">
        <v>100</v>
      </c>
      <c r="L177" s="12">
        <v>15</v>
      </c>
      <c r="M177" s="12">
        <v>100</v>
      </c>
      <c r="N177" s="12">
        <v>0</v>
      </c>
      <c r="O177" s="12">
        <v>0</v>
      </c>
      <c r="P177" s="12">
        <v>0</v>
      </c>
      <c r="Q177" s="83">
        <v>10</v>
      </c>
      <c r="R177" s="83">
        <v>100000</v>
      </c>
      <c r="S177" s="83">
        <v>500000</v>
      </c>
    </row>
    <row r="178" s="37" customFormat="1" spans="1:19">
      <c r="A178" s="129">
        <v>100911</v>
      </c>
      <c r="B178" s="83">
        <v>1009</v>
      </c>
      <c r="C178" s="83">
        <v>11</v>
      </c>
      <c r="D178" s="83">
        <v>2</v>
      </c>
      <c r="E178" s="37">
        <v>2450</v>
      </c>
      <c r="F178" s="37">
        <v>3</v>
      </c>
      <c r="G178" s="37">
        <v>1471</v>
      </c>
      <c r="H178" s="37">
        <v>1</v>
      </c>
      <c r="I178" s="37">
        <v>9800</v>
      </c>
      <c r="J178" s="12">
        <v>11</v>
      </c>
      <c r="K178" s="12">
        <v>120</v>
      </c>
      <c r="L178" s="12">
        <v>15</v>
      </c>
      <c r="M178" s="12">
        <v>100</v>
      </c>
      <c r="N178" s="12">
        <v>0</v>
      </c>
      <c r="O178" s="12">
        <v>0</v>
      </c>
      <c r="P178" s="12">
        <v>0</v>
      </c>
      <c r="Q178" s="83">
        <v>10</v>
      </c>
      <c r="R178" s="83">
        <v>100000</v>
      </c>
      <c r="S178" s="83">
        <v>500000</v>
      </c>
    </row>
    <row r="179" s="37" customFormat="1" spans="1:19">
      <c r="A179" s="129">
        <v>100912</v>
      </c>
      <c r="B179" s="83">
        <v>1009</v>
      </c>
      <c r="C179" s="83">
        <v>12</v>
      </c>
      <c r="D179" s="83">
        <v>2</v>
      </c>
      <c r="E179" s="37">
        <v>2982</v>
      </c>
      <c r="F179" s="37">
        <v>3</v>
      </c>
      <c r="G179" s="37">
        <v>1790</v>
      </c>
      <c r="H179" s="37">
        <v>1</v>
      </c>
      <c r="I179" s="37">
        <v>11928</v>
      </c>
      <c r="J179" s="12">
        <v>11</v>
      </c>
      <c r="K179" s="12">
        <v>120</v>
      </c>
      <c r="L179" s="12">
        <v>15</v>
      </c>
      <c r="M179" s="12">
        <v>120</v>
      </c>
      <c r="N179" s="12">
        <v>0</v>
      </c>
      <c r="O179" s="12">
        <v>0</v>
      </c>
      <c r="P179" s="12">
        <v>0</v>
      </c>
      <c r="Q179" s="83">
        <v>10</v>
      </c>
      <c r="R179" s="83">
        <v>100000</v>
      </c>
      <c r="S179" s="83">
        <v>500000</v>
      </c>
    </row>
    <row r="180" s="37" customFormat="1" spans="1:19">
      <c r="A180" s="129">
        <v>100913</v>
      </c>
      <c r="B180" s="83">
        <v>1009</v>
      </c>
      <c r="C180" s="83">
        <v>13</v>
      </c>
      <c r="D180" s="83">
        <v>2</v>
      </c>
      <c r="E180" s="37">
        <v>3584</v>
      </c>
      <c r="F180" s="37">
        <v>3</v>
      </c>
      <c r="G180" s="37">
        <v>2151</v>
      </c>
      <c r="H180" s="37">
        <v>1</v>
      </c>
      <c r="I180" s="37">
        <v>14336</v>
      </c>
      <c r="J180" s="12">
        <v>11</v>
      </c>
      <c r="K180" s="12">
        <v>140</v>
      </c>
      <c r="L180" s="12">
        <v>15</v>
      </c>
      <c r="M180" s="12">
        <v>120</v>
      </c>
      <c r="N180" s="12">
        <v>0</v>
      </c>
      <c r="O180" s="12">
        <v>0</v>
      </c>
      <c r="P180" s="12">
        <v>0</v>
      </c>
      <c r="Q180" s="83">
        <v>10</v>
      </c>
      <c r="R180" s="83">
        <v>100000</v>
      </c>
      <c r="S180" s="83">
        <v>500000</v>
      </c>
    </row>
    <row r="181" s="37" customFormat="1" spans="1:19">
      <c r="A181" s="129">
        <v>100914</v>
      </c>
      <c r="B181" s="83">
        <v>1009</v>
      </c>
      <c r="C181" s="83">
        <v>14</v>
      </c>
      <c r="D181" s="83">
        <v>2</v>
      </c>
      <c r="E181" s="37">
        <v>4263</v>
      </c>
      <c r="F181" s="37">
        <v>3</v>
      </c>
      <c r="G181" s="37">
        <v>2558</v>
      </c>
      <c r="H181" s="37">
        <v>1</v>
      </c>
      <c r="I181" s="37">
        <v>17052</v>
      </c>
      <c r="J181" s="12">
        <v>11</v>
      </c>
      <c r="K181" s="12">
        <v>140</v>
      </c>
      <c r="L181" s="12">
        <v>15</v>
      </c>
      <c r="M181" s="12">
        <v>140</v>
      </c>
      <c r="N181" s="12">
        <v>0</v>
      </c>
      <c r="O181" s="12">
        <v>0</v>
      </c>
      <c r="P181" s="12">
        <v>0</v>
      </c>
      <c r="Q181" s="83">
        <v>10</v>
      </c>
      <c r="R181" s="83">
        <v>100000</v>
      </c>
      <c r="S181" s="83">
        <v>500000</v>
      </c>
    </row>
    <row r="182" s="37" customFormat="1" spans="1:19">
      <c r="A182" s="129">
        <v>100915</v>
      </c>
      <c r="B182" s="83">
        <v>1009</v>
      </c>
      <c r="C182" s="83">
        <v>15</v>
      </c>
      <c r="D182" s="83">
        <v>2</v>
      </c>
      <c r="E182" s="37">
        <v>5019</v>
      </c>
      <c r="F182" s="37">
        <v>3</v>
      </c>
      <c r="G182" s="37">
        <v>3012</v>
      </c>
      <c r="H182" s="37">
        <v>1</v>
      </c>
      <c r="I182" s="83">
        <v>20076</v>
      </c>
      <c r="J182" s="12">
        <v>11</v>
      </c>
      <c r="K182" s="12">
        <v>160</v>
      </c>
      <c r="L182" s="12">
        <v>15</v>
      </c>
      <c r="M182" s="12">
        <v>140</v>
      </c>
      <c r="N182" s="12">
        <v>0</v>
      </c>
      <c r="O182" s="12">
        <v>0</v>
      </c>
      <c r="P182" s="12">
        <v>0</v>
      </c>
      <c r="Q182" s="83">
        <v>10</v>
      </c>
      <c r="R182" s="83">
        <v>100000</v>
      </c>
      <c r="S182" s="83">
        <v>500000</v>
      </c>
    </row>
    <row r="183" s="37" customFormat="1" spans="1:19">
      <c r="A183" s="129">
        <v>100916</v>
      </c>
      <c r="B183" s="83">
        <v>1009</v>
      </c>
      <c r="C183" s="83">
        <v>16</v>
      </c>
      <c r="D183" s="83">
        <v>2</v>
      </c>
      <c r="E183" s="37">
        <v>5859</v>
      </c>
      <c r="F183" s="37">
        <v>3</v>
      </c>
      <c r="G183" s="37">
        <v>3516</v>
      </c>
      <c r="H183" s="37">
        <v>1</v>
      </c>
      <c r="I183" s="83">
        <v>23436</v>
      </c>
      <c r="J183" s="12">
        <v>11</v>
      </c>
      <c r="K183" s="12">
        <v>160</v>
      </c>
      <c r="L183" s="12">
        <v>15</v>
      </c>
      <c r="M183" s="12">
        <v>160</v>
      </c>
      <c r="N183" s="12">
        <v>0</v>
      </c>
      <c r="O183" s="12">
        <v>0</v>
      </c>
      <c r="P183" s="12">
        <v>0</v>
      </c>
      <c r="Q183" s="83">
        <v>10</v>
      </c>
      <c r="R183" s="83">
        <v>100000</v>
      </c>
      <c r="S183" s="83">
        <v>500000</v>
      </c>
    </row>
    <row r="184" s="37" customFormat="1" spans="1:19">
      <c r="A184" s="129">
        <v>100917</v>
      </c>
      <c r="B184" s="83">
        <v>1009</v>
      </c>
      <c r="C184" s="83">
        <v>17</v>
      </c>
      <c r="D184" s="83">
        <v>2</v>
      </c>
      <c r="E184" s="37">
        <v>6783</v>
      </c>
      <c r="F184" s="37">
        <v>3</v>
      </c>
      <c r="G184" s="37">
        <v>4070</v>
      </c>
      <c r="H184" s="37">
        <v>1</v>
      </c>
      <c r="I184" s="83">
        <v>27132</v>
      </c>
      <c r="J184" s="12">
        <v>11</v>
      </c>
      <c r="K184" s="12">
        <v>180</v>
      </c>
      <c r="L184" s="12">
        <v>15</v>
      </c>
      <c r="M184" s="12">
        <v>160</v>
      </c>
      <c r="N184" s="12">
        <v>0</v>
      </c>
      <c r="O184" s="12">
        <v>0</v>
      </c>
      <c r="P184" s="12">
        <v>0</v>
      </c>
      <c r="Q184" s="83">
        <v>10</v>
      </c>
      <c r="R184" s="83">
        <v>100000</v>
      </c>
      <c r="S184" s="83">
        <v>500000</v>
      </c>
    </row>
    <row r="185" s="37" customFormat="1" spans="1:19">
      <c r="A185" s="129">
        <v>100918</v>
      </c>
      <c r="B185" s="83">
        <v>1009</v>
      </c>
      <c r="C185" s="83">
        <v>18</v>
      </c>
      <c r="D185" s="83">
        <v>2</v>
      </c>
      <c r="E185" s="37">
        <v>7798</v>
      </c>
      <c r="F185" s="37">
        <v>3</v>
      </c>
      <c r="G185" s="37">
        <v>4679</v>
      </c>
      <c r="H185" s="37">
        <v>1</v>
      </c>
      <c r="I185" s="83">
        <v>31192</v>
      </c>
      <c r="J185" s="12">
        <v>11</v>
      </c>
      <c r="K185" s="12">
        <v>180</v>
      </c>
      <c r="L185" s="12">
        <v>15</v>
      </c>
      <c r="M185" s="12">
        <v>180</v>
      </c>
      <c r="N185" s="12">
        <v>0</v>
      </c>
      <c r="O185" s="12">
        <v>0</v>
      </c>
      <c r="P185" s="12">
        <v>0</v>
      </c>
      <c r="Q185" s="83">
        <v>10</v>
      </c>
      <c r="R185" s="83">
        <v>100000</v>
      </c>
      <c r="S185" s="83">
        <v>500000</v>
      </c>
    </row>
    <row r="186" s="37" customFormat="1" spans="1:19">
      <c r="A186" s="129">
        <v>100919</v>
      </c>
      <c r="B186" s="83">
        <v>1009</v>
      </c>
      <c r="C186" s="83">
        <v>19</v>
      </c>
      <c r="D186" s="83">
        <v>2</v>
      </c>
      <c r="E186" s="37">
        <v>8911</v>
      </c>
      <c r="F186" s="37">
        <v>3</v>
      </c>
      <c r="G186" s="37">
        <v>5347</v>
      </c>
      <c r="H186" s="37">
        <v>1</v>
      </c>
      <c r="I186" s="83">
        <v>35644</v>
      </c>
      <c r="J186" s="12">
        <v>11</v>
      </c>
      <c r="K186" s="12">
        <v>200</v>
      </c>
      <c r="L186" s="12">
        <v>15</v>
      </c>
      <c r="M186" s="12">
        <v>180</v>
      </c>
      <c r="N186" s="12">
        <v>0</v>
      </c>
      <c r="O186" s="12">
        <v>0</v>
      </c>
      <c r="P186" s="12">
        <v>0</v>
      </c>
      <c r="Q186" s="83">
        <v>10</v>
      </c>
      <c r="R186" s="83">
        <v>100000</v>
      </c>
      <c r="S186" s="83">
        <v>500000</v>
      </c>
    </row>
    <row r="187" s="83" customFormat="1" spans="1:19">
      <c r="A187" s="129">
        <v>101000</v>
      </c>
      <c r="B187" s="83">
        <v>1010</v>
      </c>
      <c r="C187" s="83">
        <v>0</v>
      </c>
      <c r="D187" s="83">
        <v>2</v>
      </c>
      <c r="E187" s="37">
        <v>0</v>
      </c>
      <c r="F187" s="37">
        <v>3</v>
      </c>
      <c r="G187" s="37">
        <v>0</v>
      </c>
      <c r="H187" s="37">
        <v>1</v>
      </c>
      <c r="I187" s="37">
        <v>0</v>
      </c>
      <c r="J187" s="12">
        <v>11</v>
      </c>
      <c r="K187" s="12">
        <v>0</v>
      </c>
      <c r="L187" s="12">
        <v>15</v>
      </c>
      <c r="M187" s="12">
        <v>0</v>
      </c>
      <c r="N187" s="12">
        <v>0</v>
      </c>
      <c r="O187" s="12">
        <v>0</v>
      </c>
      <c r="P187" s="12">
        <v>0</v>
      </c>
      <c r="Q187" s="83">
        <v>0</v>
      </c>
      <c r="R187" s="83">
        <v>0</v>
      </c>
      <c r="S187" s="83">
        <v>0</v>
      </c>
    </row>
    <row r="188" s="83" customFormat="1" spans="1:19">
      <c r="A188" s="129">
        <v>101001</v>
      </c>
      <c r="B188" s="83">
        <v>1010</v>
      </c>
      <c r="C188" s="83">
        <v>1</v>
      </c>
      <c r="D188" s="83">
        <v>2</v>
      </c>
      <c r="E188" s="37">
        <v>42</v>
      </c>
      <c r="F188" s="37">
        <v>3</v>
      </c>
      <c r="G188" s="37">
        <v>25</v>
      </c>
      <c r="H188" s="37">
        <v>1</v>
      </c>
      <c r="I188" s="37">
        <v>168</v>
      </c>
      <c r="J188" s="12">
        <v>11</v>
      </c>
      <c r="K188" s="12">
        <v>20</v>
      </c>
      <c r="L188" s="12">
        <v>15</v>
      </c>
      <c r="M188" s="12">
        <v>0</v>
      </c>
      <c r="N188" s="12">
        <v>0</v>
      </c>
      <c r="O188" s="12">
        <v>0</v>
      </c>
      <c r="P188" s="12">
        <v>0</v>
      </c>
      <c r="Q188" s="83">
        <v>1</v>
      </c>
      <c r="R188" s="83">
        <v>10</v>
      </c>
      <c r="S188" s="83">
        <v>423</v>
      </c>
    </row>
    <row r="189" s="83" customFormat="1" spans="1:19">
      <c r="A189" s="129">
        <v>101002</v>
      </c>
      <c r="B189" s="83">
        <v>1010</v>
      </c>
      <c r="C189" s="83">
        <v>2</v>
      </c>
      <c r="D189" s="83">
        <v>2</v>
      </c>
      <c r="E189" s="37">
        <v>105</v>
      </c>
      <c r="F189" s="37">
        <v>3</v>
      </c>
      <c r="G189" s="37">
        <v>63</v>
      </c>
      <c r="H189" s="37">
        <v>1</v>
      </c>
      <c r="I189" s="37">
        <v>420</v>
      </c>
      <c r="J189" s="12">
        <v>11</v>
      </c>
      <c r="K189" s="12">
        <v>20</v>
      </c>
      <c r="L189" s="12">
        <v>15</v>
      </c>
      <c r="M189" s="12">
        <v>20</v>
      </c>
      <c r="N189" s="12">
        <v>0</v>
      </c>
      <c r="O189" s="12">
        <v>0</v>
      </c>
      <c r="P189" s="12">
        <v>0</v>
      </c>
      <c r="Q189" s="83">
        <v>2</v>
      </c>
      <c r="R189" s="83">
        <v>450</v>
      </c>
      <c r="S189" s="83">
        <v>764</v>
      </c>
    </row>
    <row r="190" s="37" customFormat="1" spans="1:19">
      <c r="A190" s="129">
        <v>101003</v>
      </c>
      <c r="B190" s="83">
        <v>1010</v>
      </c>
      <c r="C190" s="83">
        <v>3</v>
      </c>
      <c r="D190" s="83">
        <v>2</v>
      </c>
      <c r="E190" s="37">
        <v>196</v>
      </c>
      <c r="F190" s="37">
        <v>3</v>
      </c>
      <c r="G190" s="37">
        <v>118</v>
      </c>
      <c r="H190" s="37">
        <v>1</v>
      </c>
      <c r="I190" s="37">
        <v>784</v>
      </c>
      <c r="J190" s="12">
        <v>11</v>
      </c>
      <c r="K190" s="12">
        <v>40</v>
      </c>
      <c r="L190" s="12">
        <v>15</v>
      </c>
      <c r="M190" s="12">
        <v>20</v>
      </c>
      <c r="N190" s="12">
        <v>0</v>
      </c>
      <c r="O190" s="12">
        <v>0</v>
      </c>
      <c r="P190" s="12">
        <v>0</v>
      </c>
      <c r="Q190" s="83">
        <v>3</v>
      </c>
      <c r="R190" s="83">
        <v>800</v>
      </c>
      <c r="S190" s="83">
        <v>1700</v>
      </c>
    </row>
    <row r="191" s="37" customFormat="1" spans="1:19">
      <c r="A191" s="129">
        <v>101004</v>
      </c>
      <c r="B191" s="83">
        <v>1010</v>
      </c>
      <c r="C191" s="83">
        <v>4</v>
      </c>
      <c r="D191" s="83">
        <v>2</v>
      </c>
      <c r="E191" s="37">
        <v>322</v>
      </c>
      <c r="F191" s="37">
        <v>3</v>
      </c>
      <c r="G191" s="37">
        <v>194</v>
      </c>
      <c r="H191" s="37">
        <v>1</v>
      </c>
      <c r="I191" s="37">
        <v>1288</v>
      </c>
      <c r="J191" s="12">
        <v>11</v>
      </c>
      <c r="K191" s="12">
        <v>40</v>
      </c>
      <c r="L191" s="12">
        <v>15</v>
      </c>
      <c r="M191" s="12">
        <v>40</v>
      </c>
      <c r="N191" s="12">
        <v>0</v>
      </c>
      <c r="O191" s="12">
        <v>0</v>
      </c>
      <c r="P191" s="12">
        <v>0</v>
      </c>
      <c r="Q191" s="83">
        <v>4</v>
      </c>
      <c r="R191" s="83">
        <v>1800</v>
      </c>
      <c r="S191" s="83">
        <v>5000</v>
      </c>
    </row>
    <row r="192" s="37" customFormat="1" spans="1:19">
      <c r="A192" s="129">
        <v>101005</v>
      </c>
      <c r="B192" s="83">
        <v>1010</v>
      </c>
      <c r="C192" s="83">
        <v>5</v>
      </c>
      <c r="D192" s="83">
        <v>2</v>
      </c>
      <c r="E192" s="37">
        <v>483</v>
      </c>
      <c r="F192" s="37">
        <v>3</v>
      </c>
      <c r="G192" s="37">
        <v>291</v>
      </c>
      <c r="H192" s="37">
        <v>1</v>
      </c>
      <c r="I192" s="37">
        <v>1932</v>
      </c>
      <c r="J192" s="12">
        <v>11</v>
      </c>
      <c r="K192" s="12">
        <v>60</v>
      </c>
      <c r="L192" s="12">
        <v>15</v>
      </c>
      <c r="M192" s="12">
        <v>40</v>
      </c>
      <c r="N192" s="12">
        <v>0</v>
      </c>
      <c r="O192" s="12">
        <v>0</v>
      </c>
      <c r="P192" s="12">
        <v>0</v>
      </c>
      <c r="Q192" s="83">
        <v>5</v>
      </c>
      <c r="R192" s="83">
        <v>6000</v>
      </c>
      <c r="S192" s="83">
        <v>12000</v>
      </c>
    </row>
    <row r="193" s="37" customFormat="1" spans="1:19">
      <c r="A193" s="129">
        <v>101006</v>
      </c>
      <c r="B193" s="83">
        <v>1010</v>
      </c>
      <c r="C193" s="83">
        <v>6</v>
      </c>
      <c r="D193" s="83">
        <v>2</v>
      </c>
      <c r="E193" s="37">
        <v>686</v>
      </c>
      <c r="F193" s="37">
        <v>3</v>
      </c>
      <c r="G193" s="37">
        <v>413</v>
      </c>
      <c r="H193" s="37">
        <v>1</v>
      </c>
      <c r="I193" s="37">
        <v>2744</v>
      </c>
      <c r="J193" s="12">
        <v>11</v>
      </c>
      <c r="K193" s="12">
        <v>60</v>
      </c>
      <c r="L193" s="12">
        <v>15</v>
      </c>
      <c r="M193" s="12">
        <v>60</v>
      </c>
      <c r="N193" s="12">
        <v>0</v>
      </c>
      <c r="O193" s="12">
        <v>0</v>
      </c>
      <c r="P193" s="12">
        <v>0</v>
      </c>
      <c r="Q193" s="83">
        <v>6</v>
      </c>
      <c r="R193" s="83">
        <v>13000</v>
      </c>
      <c r="S193" s="83">
        <v>20000</v>
      </c>
    </row>
    <row r="194" s="37" customFormat="1" spans="1:19">
      <c r="A194" s="129">
        <v>101007</v>
      </c>
      <c r="B194" s="83">
        <v>1010</v>
      </c>
      <c r="C194" s="83">
        <v>7</v>
      </c>
      <c r="D194" s="83">
        <v>2</v>
      </c>
      <c r="E194" s="37">
        <v>931</v>
      </c>
      <c r="F194" s="37">
        <v>3</v>
      </c>
      <c r="G194" s="37">
        <v>560</v>
      </c>
      <c r="H194" s="37">
        <v>1</v>
      </c>
      <c r="I194" s="37">
        <v>3724</v>
      </c>
      <c r="J194" s="12">
        <v>11</v>
      </c>
      <c r="K194" s="12">
        <v>80</v>
      </c>
      <c r="L194" s="12">
        <v>15</v>
      </c>
      <c r="M194" s="12">
        <v>60</v>
      </c>
      <c r="N194" s="12">
        <v>0</v>
      </c>
      <c r="O194" s="12">
        <v>0</v>
      </c>
      <c r="P194" s="12">
        <v>0</v>
      </c>
      <c r="Q194" s="83">
        <v>7</v>
      </c>
      <c r="R194" s="83">
        <v>21000</v>
      </c>
      <c r="S194" s="83">
        <v>30000</v>
      </c>
    </row>
    <row r="195" s="37" customFormat="1" spans="1:19">
      <c r="A195" s="129">
        <v>101008</v>
      </c>
      <c r="B195" s="83">
        <v>1010</v>
      </c>
      <c r="C195" s="83">
        <v>8</v>
      </c>
      <c r="D195" s="83">
        <v>2</v>
      </c>
      <c r="E195" s="37">
        <v>1225</v>
      </c>
      <c r="F195" s="37">
        <v>3</v>
      </c>
      <c r="G195" s="37">
        <v>736</v>
      </c>
      <c r="H195" s="37">
        <v>1</v>
      </c>
      <c r="I195" s="37">
        <v>4900</v>
      </c>
      <c r="J195" s="12">
        <v>11</v>
      </c>
      <c r="K195" s="12">
        <v>80</v>
      </c>
      <c r="L195" s="12">
        <v>15</v>
      </c>
      <c r="M195" s="12">
        <v>80</v>
      </c>
      <c r="N195" s="12">
        <v>0</v>
      </c>
      <c r="O195" s="12">
        <v>0</v>
      </c>
      <c r="P195" s="12">
        <v>0</v>
      </c>
      <c r="Q195" s="83">
        <v>8</v>
      </c>
      <c r="R195" s="83">
        <v>31000</v>
      </c>
      <c r="S195" s="83">
        <v>50000</v>
      </c>
    </row>
    <row r="196" s="37" customFormat="1" spans="1:19">
      <c r="A196" s="129">
        <v>101009</v>
      </c>
      <c r="B196" s="83">
        <v>1010</v>
      </c>
      <c r="C196" s="83">
        <v>9</v>
      </c>
      <c r="D196" s="83">
        <v>2</v>
      </c>
      <c r="E196" s="37">
        <v>1575</v>
      </c>
      <c r="F196" s="37">
        <v>3</v>
      </c>
      <c r="G196" s="37">
        <v>946</v>
      </c>
      <c r="H196" s="37">
        <v>1</v>
      </c>
      <c r="I196" s="37">
        <v>6300</v>
      </c>
      <c r="J196" s="12">
        <v>11</v>
      </c>
      <c r="K196" s="12">
        <v>100</v>
      </c>
      <c r="L196" s="12">
        <v>15</v>
      </c>
      <c r="M196" s="12">
        <v>80</v>
      </c>
      <c r="N196" s="12">
        <v>0</v>
      </c>
      <c r="O196" s="12">
        <v>0</v>
      </c>
      <c r="P196" s="12">
        <v>0</v>
      </c>
      <c r="Q196" s="83">
        <v>9</v>
      </c>
      <c r="R196" s="83">
        <v>51000</v>
      </c>
      <c r="S196" s="83">
        <v>100000</v>
      </c>
    </row>
    <row r="197" s="37" customFormat="1" spans="1:19">
      <c r="A197" s="129">
        <v>101010</v>
      </c>
      <c r="B197" s="83">
        <v>1010</v>
      </c>
      <c r="C197" s="83">
        <v>10</v>
      </c>
      <c r="D197" s="83">
        <v>2</v>
      </c>
      <c r="E197" s="37">
        <v>1981</v>
      </c>
      <c r="F197" s="37">
        <v>3</v>
      </c>
      <c r="G197" s="37">
        <v>1190</v>
      </c>
      <c r="H197" s="37">
        <v>1</v>
      </c>
      <c r="I197" s="37">
        <v>7924</v>
      </c>
      <c r="J197" s="12">
        <v>11</v>
      </c>
      <c r="K197" s="12">
        <v>100</v>
      </c>
      <c r="L197" s="12">
        <v>15</v>
      </c>
      <c r="M197" s="12">
        <v>100</v>
      </c>
      <c r="N197" s="12">
        <v>0</v>
      </c>
      <c r="O197" s="12">
        <v>0</v>
      </c>
      <c r="P197" s="12">
        <v>0</v>
      </c>
      <c r="Q197" s="83">
        <v>10</v>
      </c>
      <c r="R197" s="83">
        <v>100000</v>
      </c>
      <c r="S197" s="83">
        <v>500000</v>
      </c>
    </row>
    <row r="198" s="37" customFormat="1" spans="1:19">
      <c r="A198" s="129">
        <v>101011</v>
      </c>
      <c r="B198" s="83">
        <v>1010</v>
      </c>
      <c r="C198" s="83">
        <v>11</v>
      </c>
      <c r="D198" s="83">
        <v>2</v>
      </c>
      <c r="E198" s="37">
        <v>2450</v>
      </c>
      <c r="F198" s="37">
        <v>3</v>
      </c>
      <c r="G198" s="37">
        <v>1471</v>
      </c>
      <c r="H198" s="37">
        <v>1</v>
      </c>
      <c r="I198" s="37">
        <v>9800</v>
      </c>
      <c r="J198" s="12">
        <v>11</v>
      </c>
      <c r="K198" s="12">
        <v>120</v>
      </c>
      <c r="L198" s="12">
        <v>15</v>
      </c>
      <c r="M198" s="12">
        <v>100</v>
      </c>
      <c r="N198" s="12">
        <v>0</v>
      </c>
      <c r="O198" s="12">
        <v>0</v>
      </c>
      <c r="P198" s="12">
        <v>0</v>
      </c>
      <c r="Q198" s="83">
        <v>10</v>
      </c>
      <c r="R198" s="83">
        <v>100000</v>
      </c>
      <c r="S198" s="83">
        <v>500000</v>
      </c>
    </row>
    <row r="199" s="37" customFormat="1" spans="1:19">
      <c r="A199" s="129">
        <v>101012</v>
      </c>
      <c r="B199" s="83">
        <v>1010</v>
      </c>
      <c r="C199" s="83">
        <v>12</v>
      </c>
      <c r="D199" s="83">
        <v>2</v>
      </c>
      <c r="E199" s="37">
        <v>2982</v>
      </c>
      <c r="F199" s="37">
        <v>3</v>
      </c>
      <c r="G199" s="37">
        <v>1790</v>
      </c>
      <c r="H199" s="37">
        <v>1</v>
      </c>
      <c r="I199" s="37">
        <v>11928</v>
      </c>
      <c r="J199" s="12">
        <v>11</v>
      </c>
      <c r="K199" s="12">
        <v>120</v>
      </c>
      <c r="L199" s="12">
        <v>15</v>
      </c>
      <c r="M199" s="12">
        <v>120</v>
      </c>
      <c r="N199" s="12">
        <v>0</v>
      </c>
      <c r="O199" s="12">
        <v>0</v>
      </c>
      <c r="P199" s="12">
        <v>0</v>
      </c>
      <c r="Q199" s="83">
        <v>10</v>
      </c>
      <c r="R199" s="83">
        <v>100000</v>
      </c>
      <c r="S199" s="83">
        <v>500000</v>
      </c>
    </row>
    <row r="200" s="37" customFormat="1" spans="1:19">
      <c r="A200" s="129">
        <v>101013</v>
      </c>
      <c r="B200" s="83">
        <v>1010</v>
      </c>
      <c r="C200" s="83">
        <v>13</v>
      </c>
      <c r="D200" s="83">
        <v>2</v>
      </c>
      <c r="E200" s="37">
        <v>3584</v>
      </c>
      <c r="F200" s="37">
        <v>3</v>
      </c>
      <c r="G200" s="37">
        <v>2151</v>
      </c>
      <c r="H200" s="37">
        <v>1</v>
      </c>
      <c r="I200" s="37">
        <v>14336</v>
      </c>
      <c r="J200" s="12">
        <v>11</v>
      </c>
      <c r="K200" s="12">
        <v>140</v>
      </c>
      <c r="L200" s="12">
        <v>15</v>
      </c>
      <c r="M200" s="12">
        <v>120</v>
      </c>
      <c r="N200" s="12">
        <v>0</v>
      </c>
      <c r="O200" s="12">
        <v>0</v>
      </c>
      <c r="P200" s="12">
        <v>0</v>
      </c>
      <c r="Q200" s="83">
        <v>10</v>
      </c>
      <c r="R200" s="83">
        <v>100000</v>
      </c>
      <c r="S200" s="83">
        <v>500000</v>
      </c>
    </row>
    <row r="201" s="37" customFormat="1" spans="1:19">
      <c r="A201" s="129">
        <v>101014</v>
      </c>
      <c r="B201" s="83">
        <v>1010</v>
      </c>
      <c r="C201" s="83">
        <v>14</v>
      </c>
      <c r="D201" s="83">
        <v>2</v>
      </c>
      <c r="E201" s="37">
        <v>4263</v>
      </c>
      <c r="F201" s="37">
        <v>3</v>
      </c>
      <c r="G201" s="37">
        <v>2558</v>
      </c>
      <c r="H201" s="37">
        <v>1</v>
      </c>
      <c r="I201" s="37">
        <v>17052</v>
      </c>
      <c r="J201" s="12">
        <v>11</v>
      </c>
      <c r="K201" s="12">
        <v>140</v>
      </c>
      <c r="L201" s="12">
        <v>15</v>
      </c>
      <c r="M201" s="12">
        <v>140</v>
      </c>
      <c r="N201" s="12">
        <v>0</v>
      </c>
      <c r="O201" s="12">
        <v>0</v>
      </c>
      <c r="P201" s="12">
        <v>0</v>
      </c>
      <c r="Q201" s="83">
        <v>10</v>
      </c>
      <c r="R201" s="83">
        <v>100000</v>
      </c>
      <c r="S201" s="83">
        <v>500000</v>
      </c>
    </row>
    <row r="202" s="37" customFormat="1" spans="1:19">
      <c r="A202" s="129">
        <v>101015</v>
      </c>
      <c r="B202" s="83">
        <v>1010</v>
      </c>
      <c r="C202" s="83">
        <v>15</v>
      </c>
      <c r="D202" s="83">
        <v>2</v>
      </c>
      <c r="E202" s="37">
        <v>5019</v>
      </c>
      <c r="F202" s="37">
        <v>3</v>
      </c>
      <c r="G202" s="37">
        <v>3012</v>
      </c>
      <c r="H202" s="37">
        <v>1</v>
      </c>
      <c r="I202" s="83">
        <v>20076</v>
      </c>
      <c r="J202" s="12">
        <v>11</v>
      </c>
      <c r="K202" s="12">
        <v>160</v>
      </c>
      <c r="L202" s="12">
        <v>15</v>
      </c>
      <c r="M202" s="12">
        <v>140</v>
      </c>
      <c r="N202" s="12">
        <v>0</v>
      </c>
      <c r="O202" s="12">
        <v>0</v>
      </c>
      <c r="P202" s="12">
        <v>0</v>
      </c>
      <c r="Q202" s="83">
        <v>10</v>
      </c>
      <c r="R202" s="83">
        <v>100000</v>
      </c>
      <c r="S202" s="83">
        <v>500000</v>
      </c>
    </row>
    <row r="203" s="37" customFormat="1" spans="1:19">
      <c r="A203" s="129">
        <v>101016</v>
      </c>
      <c r="B203" s="83">
        <v>1010</v>
      </c>
      <c r="C203" s="83">
        <v>16</v>
      </c>
      <c r="D203" s="83">
        <v>2</v>
      </c>
      <c r="E203" s="37">
        <v>5859</v>
      </c>
      <c r="F203" s="37">
        <v>3</v>
      </c>
      <c r="G203" s="37">
        <v>3516</v>
      </c>
      <c r="H203" s="37">
        <v>1</v>
      </c>
      <c r="I203" s="83">
        <v>23436</v>
      </c>
      <c r="J203" s="12">
        <v>11</v>
      </c>
      <c r="K203" s="12">
        <v>160</v>
      </c>
      <c r="L203" s="12">
        <v>15</v>
      </c>
      <c r="M203" s="12">
        <v>160</v>
      </c>
      <c r="N203" s="12">
        <v>0</v>
      </c>
      <c r="O203" s="12">
        <v>0</v>
      </c>
      <c r="P203" s="12">
        <v>0</v>
      </c>
      <c r="Q203" s="83">
        <v>10</v>
      </c>
      <c r="R203" s="83">
        <v>100000</v>
      </c>
      <c r="S203" s="83">
        <v>500000</v>
      </c>
    </row>
    <row r="204" s="37" customFormat="1" spans="1:19">
      <c r="A204" s="129">
        <v>101017</v>
      </c>
      <c r="B204" s="83">
        <v>1010</v>
      </c>
      <c r="C204" s="83">
        <v>17</v>
      </c>
      <c r="D204" s="83">
        <v>2</v>
      </c>
      <c r="E204" s="37">
        <v>6783</v>
      </c>
      <c r="F204" s="37">
        <v>3</v>
      </c>
      <c r="G204" s="37">
        <v>4070</v>
      </c>
      <c r="H204" s="37">
        <v>1</v>
      </c>
      <c r="I204" s="83">
        <v>27132</v>
      </c>
      <c r="J204" s="12">
        <v>11</v>
      </c>
      <c r="K204" s="12">
        <v>180</v>
      </c>
      <c r="L204" s="12">
        <v>15</v>
      </c>
      <c r="M204" s="12">
        <v>160</v>
      </c>
      <c r="N204" s="12">
        <v>0</v>
      </c>
      <c r="O204" s="12">
        <v>0</v>
      </c>
      <c r="P204" s="12">
        <v>0</v>
      </c>
      <c r="Q204" s="83">
        <v>10</v>
      </c>
      <c r="R204" s="83">
        <v>100000</v>
      </c>
      <c r="S204" s="83">
        <v>500000</v>
      </c>
    </row>
    <row r="205" s="37" customFormat="1" spans="1:19">
      <c r="A205" s="129">
        <v>101018</v>
      </c>
      <c r="B205" s="83">
        <v>1010</v>
      </c>
      <c r="C205" s="83">
        <v>18</v>
      </c>
      <c r="D205" s="83">
        <v>2</v>
      </c>
      <c r="E205" s="37">
        <v>7798</v>
      </c>
      <c r="F205" s="37">
        <v>3</v>
      </c>
      <c r="G205" s="37">
        <v>4679</v>
      </c>
      <c r="H205" s="37">
        <v>1</v>
      </c>
      <c r="I205" s="83">
        <v>31192</v>
      </c>
      <c r="J205" s="12">
        <v>11</v>
      </c>
      <c r="K205" s="12">
        <v>180</v>
      </c>
      <c r="L205" s="12">
        <v>15</v>
      </c>
      <c r="M205" s="12">
        <v>180</v>
      </c>
      <c r="N205" s="12">
        <v>0</v>
      </c>
      <c r="O205" s="12">
        <v>0</v>
      </c>
      <c r="P205" s="12">
        <v>0</v>
      </c>
      <c r="Q205" s="83">
        <v>10</v>
      </c>
      <c r="R205" s="83">
        <v>100000</v>
      </c>
      <c r="S205" s="83">
        <v>500000</v>
      </c>
    </row>
    <row r="206" s="37" customFormat="1" spans="1:19">
      <c r="A206" s="129">
        <v>101019</v>
      </c>
      <c r="B206" s="83">
        <v>1010</v>
      </c>
      <c r="C206" s="83">
        <v>19</v>
      </c>
      <c r="D206" s="83">
        <v>2</v>
      </c>
      <c r="E206" s="37">
        <v>8911</v>
      </c>
      <c r="F206" s="37">
        <v>3</v>
      </c>
      <c r="G206" s="37">
        <v>5347</v>
      </c>
      <c r="H206" s="37">
        <v>1</v>
      </c>
      <c r="I206" s="83">
        <v>35644</v>
      </c>
      <c r="J206" s="12">
        <v>11</v>
      </c>
      <c r="K206" s="12">
        <v>200</v>
      </c>
      <c r="L206" s="12">
        <v>15</v>
      </c>
      <c r="M206" s="12">
        <v>180</v>
      </c>
      <c r="N206" s="12">
        <v>0</v>
      </c>
      <c r="O206" s="12">
        <v>0</v>
      </c>
      <c r="P206" s="12">
        <v>0</v>
      </c>
      <c r="Q206" s="83">
        <v>10</v>
      </c>
      <c r="R206" s="83">
        <v>100000</v>
      </c>
      <c r="S206" s="83">
        <v>500000</v>
      </c>
    </row>
    <row r="207" s="37" customFormat="1" spans="1:19">
      <c r="A207" s="129">
        <v>101100</v>
      </c>
      <c r="B207" s="83">
        <v>1011</v>
      </c>
      <c r="C207" s="83">
        <v>0</v>
      </c>
      <c r="D207" s="83">
        <v>2</v>
      </c>
      <c r="E207" s="37">
        <v>0</v>
      </c>
      <c r="F207" s="37">
        <v>3</v>
      </c>
      <c r="G207" s="37">
        <v>0</v>
      </c>
      <c r="H207" s="37">
        <v>1</v>
      </c>
      <c r="I207" s="37">
        <v>0</v>
      </c>
      <c r="J207" s="12">
        <v>11</v>
      </c>
      <c r="K207" s="12">
        <v>0</v>
      </c>
      <c r="L207" s="12">
        <v>15</v>
      </c>
      <c r="M207" s="12">
        <v>0</v>
      </c>
      <c r="N207" s="12">
        <v>0</v>
      </c>
      <c r="O207" s="12">
        <v>0</v>
      </c>
      <c r="P207" s="12">
        <v>0</v>
      </c>
      <c r="Q207" s="83">
        <v>0</v>
      </c>
      <c r="R207" s="83">
        <v>0</v>
      </c>
      <c r="S207" s="83">
        <v>0</v>
      </c>
    </row>
    <row r="208" s="37" customFormat="1" spans="1:19">
      <c r="A208" s="129">
        <v>101101</v>
      </c>
      <c r="B208" s="83">
        <v>1011</v>
      </c>
      <c r="C208" s="83">
        <v>1</v>
      </c>
      <c r="D208" s="83">
        <v>2</v>
      </c>
      <c r="E208" s="37">
        <v>42</v>
      </c>
      <c r="F208" s="37">
        <v>3</v>
      </c>
      <c r="G208" s="37">
        <v>25</v>
      </c>
      <c r="H208" s="37">
        <v>1</v>
      </c>
      <c r="I208" s="37">
        <v>168</v>
      </c>
      <c r="J208" s="12">
        <v>11</v>
      </c>
      <c r="K208" s="12">
        <v>20</v>
      </c>
      <c r="L208" s="12">
        <v>15</v>
      </c>
      <c r="M208" s="12">
        <v>0</v>
      </c>
      <c r="N208" s="12">
        <v>0</v>
      </c>
      <c r="O208" s="12">
        <v>0</v>
      </c>
      <c r="P208" s="12">
        <v>0</v>
      </c>
      <c r="Q208" s="83">
        <v>1</v>
      </c>
      <c r="R208" s="83">
        <v>10</v>
      </c>
      <c r="S208" s="83">
        <v>423</v>
      </c>
    </row>
    <row r="209" s="37" customFormat="1" spans="1:19">
      <c r="A209" s="129">
        <v>101102</v>
      </c>
      <c r="B209" s="83">
        <v>1011</v>
      </c>
      <c r="C209" s="83">
        <v>2</v>
      </c>
      <c r="D209" s="83">
        <v>2</v>
      </c>
      <c r="E209" s="37">
        <v>105</v>
      </c>
      <c r="F209" s="37">
        <v>3</v>
      </c>
      <c r="G209" s="37">
        <v>63</v>
      </c>
      <c r="H209" s="37">
        <v>1</v>
      </c>
      <c r="I209" s="37">
        <v>420</v>
      </c>
      <c r="J209" s="12">
        <v>11</v>
      </c>
      <c r="K209" s="12">
        <v>20</v>
      </c>
      <c r="L209" s="12">
        <v>15</v>
      </c>
      <c r="M209" s="12">
        <v>20</v>
      </c>
      <c r="N209" s="12">
        <v>0</v>
      </c>
      <c r="O209" s="12">
        <v>0</v>
      </c>
      <c r="P209" s="12">
        <v>0</v>
      </c>
      <c r="Q209" s="83">
        <v>2</v>
      </c>
      <c r="R209" s="83">
        <v>450</v>
      </c>
      <c r="S209" s="83">
        <v>764</v>
      </c>
    </row>
    <row r="210" s="37" customFormat="1" spans="1:19">
      <c r="A210" s="129">
        <v>101103</v>
      </c>
      <c r="B210" s="83">
        <v>1011</v>
      </c>
      <c r="C210" s="83">
        <v>3</v>
      </c>
      <c r="D210" s="83">
        <v>2</v>
      </c>
      <c r="E210" s="37">
        <v>196</v>
      </c>
      <c r="F210" s="37">
        <v>3</v>
      </c>
      <c r="G210" s="37">
        <v>118</v>
      </c>
      <c r="H210" s="37">
        <v>1</v>
      </c>
      <c r="I210" s="37">
        <v>784</v>
      </c>
      <c r="J210" s="12">
        <v>11</v>
      </c>
      <c r="K210" s="12">
        <v>40</v>
      </c>
      <c r="L210" s="12">
        <v>15</v>
      </c>
      <c r="M210" s="12">
        <v>20</v>
      </c>
      <c r="N210" s="12">
        <v>0</v>
      </c>
      <c r="O210" s="12">
        <v>0</v>
      </c>
      <c r="P210" s="12">
        <v>0</v>
      </c>
      <c r="Q210" s="83">
        <v>3</v>
      </c>
      <c r="R210" s="83">
        <v>800</v>
      </c>
      <c r="S210" s="83">
        <v>1700</v>
      </c>
    </row>
    <row r="211" s="37" customFormat="1" spans="1:19">
      <c r="A211" s="129">
        <v>101104</v>
      </c>
      <c r="B211" s="83">
        <v>1011</v>
      </c>
      <c r="C211" s="83">
        <v>4</v>
      </c>
      <c r="D211" s="83">
        <v>2</v>
      </c>
      <c r="E211" s="37">
        <v>322</v>
      </c>
      <c r="F211" s="37">
        <v>3</v>
      </c>
      <c r="G211" s="37">
        <v>194</v>
      </c>
      <c r="H211" s="37">
        <v>1</v>
      </c>
      <c r="I211" s="37">
        <v>1288</v>
      </c>
      <c r="J211" s="12">
        <v>11</v>
      </c>
      <c r="K211" s="12">
        <v>40</v>
      </c>
      <c r="L211" s="12">
        <v>15</v>
      </c>
      <c r="M211" s="12">
        <v>40</v>
      </c>
      <c r="N211" s="12">
        <v>0</v>
      </c>
      <c r="O211" s="12">
        <v>0</v>
      </c>
      <c r="P211" s="12">
        <v>0</v>
      </c>
      <c r="Q211" s="83">
        <v>4</v>
      </c>
      <c r="R211" s="83">
        <v>1800</v>
      </c>
      <c r="S211" s="83">
        <v>5000</v>
      </c>
    </row>
    <row r="212" s="37" customFormat="1" spans="1:19">
      <c r="A212" s="129">
        <v>101105</v>
      </c>
      <c r="B212" s="83">
        <v>1011</v>
      </c>
      <c r="C212" s="83">
        <v>5</v>
      </c>
      <c r="D212" s="83">
        <v>2</v>
      </c>
      <c r="E212" s="37">
        <v>483</v>
      </c>
      <c r="F212" s="37">
        <v>3</v>
      </c>
      <c r="G212" s="37">
        <v>291</v>
      </c>
      <c r="H212" s="37">
        <v>1</v>
      </c>
      <c r="I212" s="37">
        <v>1932</v>
      </c>
      <c r="J212" s="12">
        <v>11</v>
      </c>
      <c r="K212" s="12">
        <v>60</v>
      </c>
      <c r="L212" s="12">
        <v>15</v>
      </c>
      <c r="M212" s="12">
        <v>40</v>
      </c>
      <c r="N212" s="12">
        <v>0</v>
      </c>
      <c r="O212" s="12">
        <v>0</v>
      </c>
      <c r="P212" s="12">
        <v>0</v>
      </c>
      <c r="Q212" s="83">
        <v>5</v>
      </c>
      <c r="R212" s="83">
        <v>6000</v>
      </c>
      <c r="S212" s="83">
        <v>12000</v>
      </c>
    </row>
    <row r="213" s="37" customFormat="1" spans="1:19">
      <c r="A213" s="129">
        <v>101106</v>
      </c>
      <c r="B213" s="83">
        <v>1011</v>
      </c>
      <c r="C213" s="83">
        <v>6</v>
      </c>
      <c r="D213" s="83">
        <v>2</v>
      </c>
      <c r="E213" s="37">
        <v>686</v>
      </c>
      <c r="F213" s="37">
        <v>3</v>
      </c>
      <c r="G213" s="37">
        <v>413</v>
      </c>
      <c r="H213" s="37">
        <v>1</v>
      </c>
      <c r="I213" s="37">
        <v>2744</v>
      </c>
      <c r="J213" s="12">
        <v>11</v>
      </c>
      <c r="K213" s="12">
        <v>60</v>
      </c>
      <c r="L213" s="12">
        <v>15</v>
      </c>
      <c r="M213" s="12">
        <v>60</v>
      </c>
      <c r="N213" s="12">
        <v>0</v>
      </c>
      <c r="O213" s="12">
        <v>0</v>
      </c>
      <c r="P213" s="12">
        <v>0</v>
      </c>
      <c r="Q213" s="83">
        <v>6</v>
      </c>
      <c r="R213" s="83">
        <v>13000</v>
      </c>
      <c r="S213" s="83">
        <v>20000</v>
      </c>
    </row>
    <row r="214" s="37" customFormat="1" spans="1:19">
      <c r="A214" s="129">
        <v>101107</v>
      </c>
      <c r="B214" s="83">
        <v>1011</v>
      </c>
      <c r="C214" s="83">
        <v>7</v>
      </c>
      <c r="D214" s="83">
        <v>2</v>
      </c>
      <c r="E214" s="37">
        <v>931</v>
      </c>
      <c r="F214" s="37">
        <v>3</v>
      </c>
      <c r="G214" s="37">
        <v>560</v>
      </c>
      <c r="H214" s="37">
        <v>1</v>
      </c>
      <c r="I214" s="37">
        <v>3724</v>
      </c>
      <c r="J214" s="12">
        <v>11</v>
      </c>
      <c r="K214" s="12">
        <v>80</v>
      </c>
      <c r="L214" s="12">
        <v>15</v>
      </c>
      <c r="M214" s="12">
        <v>60</v>
      </c>
      <c r="N214" s="12">
        <v>0</v>
      </c>
      <c r="O214" s="12">
        <v>0</v>
      </c>
      <c r="P214" s="12">
        <v>0</v>
      </c>
      <c r="Q214" s="83">
        <v>7</v>
      </c>
      <c r="R214" s="83">
        <v>21000</v>
      </c>
      <c r="S214" s="83">
        <v>30000</v>
      </c>
    </row>
    <row r="215" s="37" customFormat="1" spans="1:19">
      <c r="A215" s="129">
        <v>101108</v>
      </c>
      <c r="B215" s="83">
        <v>1011</v>
      </c>
      <c r="C215" s="83">
        <v>8</v>
      </c>
      <c r="D215" s="83">
        <v>2</v>
      </c>
      <c r="E215" s="37">
        <v>1225</v>
      </c>
      <c r="F215" s="37">
        <v>3</v>
      </c>
      <c r="G215" s="37">
        <v>736</v>
      </c>
      <c r="H215" s="37">
        <v>1</v>
      </c>
      <c r="I215" s="37">
        <v>4900</v>
      </c>
      <c r="J215" s="12">
        <v>11</v>
      </c>
      <c r="K215" s="12">
        <v>80</v>
      </c>
      <c r="L215" s="12">
        <v>15</v>
      </c>
      <c r="M215" s="12">
        <v>80</v>
      </c>
      <c r="N215" s="12">
        <v>0</v>
      </c>
      <c r="O215" s="12">
        <v>0</v>
      </c>
      <c r="P215" s="12">
        <v>0</v>
      </c>
      <c r="Q215" s="83">
        <v>8</v>
      </c>
      <c r="R215" s="83">
        <v>31000</v>
      </c>
      <c r="S215" s="83">
        <v>50000</v>
      </c>
    </row>
    <row r="216" s="37" customFormat="1" spans="1:19">
      <c r="A216" s="129">
        <v>101109</v>
      </c>
      <c r="B216" s="83">
        <v>1011</v>
      </c>
      <c r="C216" s="83">
        <v>9</v>
      </c>
      <c r="D216" s="83">
        <v>2</v>
      </c>
      <c r="E216" s="37">
        <v>1575</v>
      </c>
      <c r="F216" s="37">
        <v>3</v>
      </c>
      <c r="G216" s="37">
        <v>946</v>
      </c>
      <c r="H216" s="37">
        <v>1</v>
      </c>
      <c r="I216" s="37">
        <v>6300</v>
      </c>
      <c r="J216" s="12">
        <v>11</v>
      </c>
      <c r="K216" s="12">
        <v>100</v>
      </c>
      <c r="L216" s="12">
        <v>15</v>
      </c>
      <c r="M216" s="12">
        <v>80</v>
      </c>
      <c r="N216" s="12">
        <v>0</v>
      </c>
      <c r="O216" s="12">
        <v>0</v>
      </c>
      <c r="P216" s="12">
        <v>0</v>
      </c>
      <c r="Q216" s="83">
        <v>9</v>
      </c>
      <c r="R216" s="83">
        <v>51000</v>
      </c>
      <c r="S216" s="83">
        <v>100000</v>
      </c>
    </row>
    <row r="217" s="37" customFormat="1" spans="1:19">
      <c r="A217" s="129">
        <v>101110</v>
      </c>
      <c r="B217" s="83">
        <v>1011</v>
      </c>
      <c r="C217" s="83">
        <v>10</v>
      </c>
      <c r="D217" s="83">
        <v>2</v>
      </c>
      <c r="E217" s="37">
        <v>1981</v>
      </c>
      <c r="F217" s="37">
        <v>3</v>
      </c>
      <c r="G217" s="37">
        <v>1190</v>
      </c>
      <c r="H217" s="37">
        <v>1</v>
      </c>
      <c r="I217" s="37">
        <v>7924</v>
      </c>
      <c r="J217" s="12">
        <v>11</v>
      </c>
      <c r="K217" s="12">
        <v>100</v>
      </c>
      <c r="L217" s="12">
        <v>15</v>
      </c>
      <c r="M217" s="12">
        <v>100</v>
      </c>
      <c r="N217" s="12">
        <v>0</v>
      </c>
      <c r="O217" s="12">
        <v>0</v>
      </c>
      <c r="P217" s="12">
        <v>0</v>
      </c>
      <c r="Q217" s="83">
        <v>10</v>
      </c>
      <c r="R217" s="83">
        <v>100000</v>
      </c>
      <c r="S217" s="83">
        <v>500000</v>
      </c>
    </row>
    <row r="218" s="37" customFormat="1" spans="1:19">
      <c r="A218" s="129">
        <v>101111</v>
      </c>
      <c r="B218" s="83">
        <v>1011</v>
      </c>
      <c r="C218" s="83">
        <v>11</v>
      </c>
      <c r="D218" s="83">
        <v>2</v>
      </c>
      <c r="E218" s="37">
        <v>2450</v>
      </c>
      <c r="F218" s="37">
        <v>3</v>
      </c>
      <c r="G218" s="37">
        <v>1471</v>
      </c>
      <c r="H218" s="37">
        <v>1</v>
      </c>
      <c r="I218" s="37">
        <v>9800</v>
      </c>
      <c r="J218" s="12">
        <v>11</v>
      </c>
      <c r="K218" s="12">
        <v>120</v>
      </c>
      <c r="L218" s="12">
        <v>15</v>
      </c>
      <c r="M218" s="12">
        <v>100</v>
      </c>
      <c r="N218" s="12">
        <v>0</v>
      </c>
      <c r="O218" s="12">
        <v>0</v>
      </c>
      <c r="P218" s="12">
        <v>0</v>
      </c>
      <c r="Q218" s="83">
        <v>10</v>
      </c>
      <c r="R218" s="83">
        <v>100000</v>
      </c>
      <c r="S218" s="83">
        <v>500000</v>
      </c>
    </row>
    <row r="219" s="37" customFormat="1" spans="1:19">
      <c r="A219" s="129">
        <v>101112</v>
      </c>
      <c r="B219" s="83">
        <v>1011</v>
      </c>
      <c r="C219" s="83">
        <v>12</v>
      </c>
      <c r="D219" s="83">
        <v>2</v>
      </c>
      <c r="E219" s="37">
        <v>2982</v>
      </c>
      <c r="F219" s="37">
        <v>3</v>
      </c>
      <c r="G219" s="37">
        <v>1790</v>
      </c>
      <c r="H219" s="37">
        <v>1</v>
      </c>
      <c r="I219" s="37">
        <v>11928</v>
      </c>
      <c r="J219" s="12">
        <v>11</v>
      </c>
      <c r="K219" s="12">
        <v>120</v>
      </c>
      <c r="L219" s="12">
        <v>15</v>
      </c>
      <c r="M219" s="12">
        <v>120</v>
      </c>
      <c r="N219" s="12">
        <v>0</v>
      </c>
      <c r="O219" s="12">
        <v>0</v>
      </c>
      <c r="P219" s="12">
        <v>0</v>
      </c>
      <c r="Q219" s="83">
        <v>10</v>
      </c>
      <c r="R219" s="83">
        <v>100000</v>
      </c>
      <c r="S219" s="83">
        <v>500000</v>
      </c>
    </row>
    <row r="220" s="37" customFormat="1" spans="1:19">
      <c r="A220" s="129">
        <v>101113</v>
      </c>
      <c r="B220" s="83">
        <v>1011</v>
      </c>
      <c r="C220" s="83">
        <v>13</v>
      </c>
      <c r="D220" s="83">
        <v>2</v>
      </c>
      <c r="E220" s="37">
        <v>3584</v>
      </c>
      <c r="F220" s="37">
        <v>3</v>
      </c>
      <c r="G220" s="37">
        <v>2151</v>
      </c>
      <c r="H220" s="37">
        <v>1</v>
      </c>
      <c r="I220" s="37">
        <v>14336</v>
      </c>
      <c r="J220" s="12">
        <v>11</v>
      </c>
      <c r="K220" s="12">
        <v>140</v>
      </c>
      <c r="L220" s="12">
        <v>15</v>
      </c>
      <c r="M220" s="12">
        <v>120</v>
      </c>
      <c r="N220" s="12">
        <v>0</v>
      </c>
      <c r="O220" s="12">
        <v>0</v>
      </c>
      <c r="P220" s="12">
        <v>0</v>
      </c>
      <c r="Q220" s="83">
        <v>10</v>
      </c>
      <c r="R220" s="83">
        <v>100000</v>
      </c>
      <c r="S220" s="83">
        <v>500000</v>
      </c>
    </row>
    <row r="221" s="37" customFormat="1" spans="1:19">
      <c r="A221" s="129">
        <v>101114</v>
      </c>
      <c r="B221" s="83">
        <v>1011</v>
      </c>
      <c r="C221" s="83">
        <v>14</v>
      </c>
      <c r="D221" s="83">
        <v>2</v>
      </c>
      <c r="E221" s="37">
        <v>4263</v>
      </c>
      <c r="F221" s="37">
        <v>3</v>
      </c>
      <c r="G221" s="37">
        <v>2558</v>
      </c>
      <c r="H221" s="37">
        <v>1</v>
      </c>
      <c r="I221" s="37">
        <v>17052</v>
      </c>
      <c r="J221" s="12">
        <v>11</v>
      </c>
      <c r="K221" s="12">
        <v>140</v>
      </c>
      <c r="L221" s="12">
        <v>15</v>
      </c>
      <c r="M221" s="12">
        <v>140</v>
      </c>
      <c r="N221" s="12">
        <v>0</v>
      </c>
      <c r="O221" s="12">
        <v>0</v>
      </c>
      <c r="P221" s="12">
        <v>0</v>
      </c>
      <c r="Q221" s="83">
        <v>10</v>
      </c>
      <c r="R221" s="83">
        <v>100000</v>
      </c>
      <c r="S221" s="83">
        <v>500000</v>
      </c>
    </row>
    <row r="222" s="37" customFormat="1" spans="1:19">
      <c r="A222" s="129">
        <v>101115</v>
      </c>
      <c r="B222" s="83">
        <v>1011</v>
      </c>
      <c r="C222" s="83">
        <v>15</v>
      </c>
      <c r="D222" s="83">
        <v>2</v>
      </c>
      <c r="E222" s="37">
        <v>5019</v>
      </c>
      <c r="F222" s="37">
        <v>3</v>
      </c>
      <c r="G222" s="37">
        <v>3012</v>
      </c>
      <c r="H222" s="37">
        <v>1</v>
      </c>
      <c r="I222" s="83">
        <v>20076</v>
      </c>
      <c r="J222" s="12">
        <v>11</v>
      </c>
      <c r="K222" s="12">
        <v>160</v>
      </c>
      <c r="L222" s="12">
        <v>15</v>
      </c>
      <c r="M222" s="12">
        <v>140</v>
      </c>
      <c r="N222" s="12">
        <v>0</v>
      </c>
      <c r="O222" s="12">
        <v>0</v>
      </c>
      <c r="P222" s="12">
        <v>0</v>
      </c>
      <c r="Q222" s="83">
        <v>10</v>
      </c>
      <c r="R222" s="83">
        <v>100000</v>
      </c>
      <c r="S222" s="83">
        <v>500000</v>
      </c>
    </row>
    <row r="223" s="37" customFormat="1" spans="1:19">
      <c r="A223" s="129">
        <v>101116</v>
      </c>
      <c r="B223" s="83">
        <v>1011</v>
      </c>
      <c r="C223" s="83">
        <v>16</v>
      </c>
      <c r="D223" s="83">
        <v>2</v>
      </c>
      <c r="E223" s="37">
        <v>5859</v>
      </c>
      <c r="F223" s="37">
        <v>3</v>
      </c>
      <c r="G223" s="37">
        <v>3516</v>
      </c>
      <c r="H223" s="37">
        <v>1</v>
      </c>
      <c r="I223" s="83">
        <v>23436</v>
      </c>
      <c r="J223" s="12">
        <v>11</v>
      </c>
      <c r="K223" s="12">
        <v>160</v>
      </c>
      <c r="L223" s="12">
        <v>15</v>
      </c>
      <c r="M223" s="12">
        <v>160</v>
      </c>
      <c r="N223" s="12">
        <v>0</v>
      </c>
      <c r="O223" s="12">
        <v>0</v>
      </c>
      <c r="P223" s="12">
        <v>0</v>
      </c>
      <c r="Q223" s="83">
        <v>10</v>
      </c>
      <c r="R223" s="83">
        <v>100000</v>
      </c>
      <c r="S223" s="83">
        <v>500000</v>
      </c>
    </row>
    <row r="224" s="37" customFormat="1" spans="1:19">
      <c r="A224" s="129">
        <v>101117</v>
      </c>
      <c r="B224" s="83">
        <v>1011</v>
      </c>
      <c r="C224" s="83">
        <v>17</v>
      </c>
      <c r="D224" s="83">
        <v>2</v>
      </c>
      <c r="E224" s="37">
        <v>6783</v>
      </c>
      <c r="F224" s="37">
        <v>3</v>
      </c>
      <c r="G224" s="37">
        <v>4070</v>
      </c>
      <c r="H224" s="37">
        <v>1</v>
      </c>
      <c r="I224" s="83">
        <v>27132</v>
      </c>
      <c r="J224" s="12">
        <v>11</v>
      </c>
      <c r="K224" s="12">
        <v>180</v>
      </c>
      <c r="L224" s="12">
        <v>15</v>
      </c>
      <c r="M224" s="12">
        <v>160</v>
      </c>
      <c r="N224" s="12">
        <v>0</v>
      </c>
      <c r="O224" s="12">
        <v>0</v>
      </c>
      <c r="P224" s="12">
        <v>0</v>
      </c>
      <c r="Q224" s="83">
        <v>10</v>
      </c>
      <c r="R224" s="83">
        <v>100000</v>
      </c>
      <c r="S224" s="83">
        <v>500000</v>
      </c>
    </row>
    <row r="225" s="37" customFormat="1" spans="1:19">
      <c r="A225" s="129">
        <v>101118</v>
      </c>
      <c r="B225" s="83">
        <v>1011</v>
      </c>
      <c r="C225" s="83">
        <v>18</v>
      </c>
      <c r="D225" s="83">
        <v>2</v>
      </c>
      <c r="E225" s="37">
        <v>7798</v>
      </c>
      <c r="F225" s="37">
        <v>3</v>
      </c>
      <c r="G225" s="37">
        <v>4679</v>
      </c>
      <c r="H225" s="37">
        <v>1</v>
      </c>
      <c r="I225" s="83">
        <v>31192</v>
      </c>
      <c r="J225" s="12">
        <v>11</v>
      </c>
      <c r="K225" s="12">
        <v>180</v>
      </c>
      <c r="L225" s="12">
        <v>15</v>
      </c>
      <c r="M225" s="12">
        <v>180</v>
      </c>
      <c r="N225" s="12">
        <v>0</v>
      </c>
      <c r="O225" s="12">
        <v>0</v>
      </c>
      <c r="P225" s="12">
        <v>0</v>
      </c>
      <c r="Q225" s="83">
        <v>10</v>
      </c>
      <c r="R225" s="83">
        <v>100000</v>
      </c>
      <c r="S225" s="83">
        <v>500000</v>
      </c>
    </row>
    <row r="226" s="37" customFormat="1" spans="1:19">
      <c r="A226" s="129">
        <v>101119</v>
      </c>
      <c r="B226" s="83">
        <v>1011</v>
      </c>
      <c r="C226" s="83">
        <v>19</v>
      </c>
      <c r="D226" s="83">
        <v>2</v>
      </c>
      <c r="E226" s="37">
        <v>8911</v>
      </c>
      <c r="F226" s="37">
        <v>3</v>
      </c>
      <c r="G226" s="37">
        <v>5347</v>
      </c>
      <c r="H226" s="37">
        <v>1</v>
      </c>
      <c r="I226" s="83">
        <v>35644</v>
      </c>
      <c r="J226" s="12">
        <v>11</v>
      </c>
      <c r="K226" s="12">
        <v>200</v>
      </c>
      <c r="L226" s="12">
        <v>15</v>
      </c>
      <c r="M226" s="12">
        <v>180</v>
      </c>
      <c r="N226" s="12">
        <v>0</v>
      </c>
      <c r="O226" s="12">
        <v>0</v>
      </c>
      <c r="P226" s="12">
        <v>0</v>
      </c>
      <c r="Q226" s="83">
        <v>10</v>
      </c>
      <c r="R226" s="83">
        <v>100000</v>
      </c>
      <c r="S226" s="83">
        <v>500000</v>
      </c>
    </row>
    <row r="227" s="37" customFormat="1" spans="1:19">
      <c r="A227" s="129">
        <v>101200</v>
      </c>
      <c r="B227" s="83">
        <v>1012</v>
      </c>
      <c r="C227" s="83">
        <v>0</v>
      </c>
      <c r="D227" s="83">
        <v>2</v>
      </c>
      <c r="E227" s="37">
        <v>0</v>
      </c>
      <c r="F227" s="37">
        <v>3</v>
      </c>
      <c r="G227" s="37">
        <v>0</v>
      </c>
      <c r="H227" s="37">
        <v>1</v>
      </c>
      <c r="I227" s="37">
        <v>0</v>
      </c>
      <c r="J227" s="12">
        <v>11</v>
      </c>
      <c r="K227" s="12">
        <v>0</v>
      </c>
      <c r="L227" s="12">
        <v>15</v>
      </c>
      <c r="M227" s="12">
        <v>0</v>
      </c>
      <c r="N227" s="12">
        <v>0</v>
      </c>
      <c r="O227" s="12">
        <v>0</v>
      </c>
      <c r="P227" s="12">
        <v>0</v>
      </c>
      <c r="Q227" s="83">
        <v>0</v>
      </c>
      <c r="R227" s="83">
        <v>0</v>
      </c>
      <c r="S227" s="83">
        <v>0</v>
      </c>
    </row>
    <row r="228" s="37" customFormat="1" spans="1:19">
      <c r="A228" s="129">
        <v>101201</v>
      </c>
      <c r="B228" s="83">
        <v>1012</v>
      </c>
      <c r="C228" s="83">
        <v>1</v>
      </c>
      <c r="D228" s="83">
        <v>2</v>
      </c>
      <c r="E228" s="37">
        <v>42</v>
      </c>
      <c r="F228" s="37">
        <v>3</v>
      </c>
      <c r="G228" s="37">
        <v>25</v>
      </c>
      <c r="H228" s="37">
        <v>1</v>
      </c>
      <c r="I228" s="37">
        <v>168</v>
      </c>
      <c r="J228" s="12">
        <v>11</v>
      </c>
      <c r="K228" s="12">
        <v>20</v>
      </c>
      <c r="L228" s="12">
        <v>15</v>
      </c>
      <c r="M228" s="12">
        <v>0</v>
      </c>
      <c r="N228" s="12">
        <v>0</v>
      </c>
      <c r="O228" s="12">
        <v>0</v>
      </c>
      <c r="P228" s="12">
        <v>0</v>
      </c>
      <c r="Q228" s="83">
        <v>1</v>
      </c>
      <c r="R228" s="83">
        <v>10</v>
      </c>
      <c r="S228" s="83">
        <v>423</v>
      </c>
    </row>
    <row r="229" s="37" customFormat="1" spans="1:19">
      <c r="A229" s="129">
        <v>101202</v>
      </c>
      <c r="B229" s="83">
        <v>1012</v>
      </c>
      <c r="C229" s="83">
        <v>2</v>
      </c>
      <c r="D229" s="83">
        <v>2</v>
      </c>
      <c r="E229" s="37">
        <v>105</v>
      </c>
      <c r="F229" s="37">
        <v>3</v>
      </c>
      <c r="G229" s="37">
        <v>63</v>
      </c>
      <c r="H229" s="37">
        <v>1</v>
      </c>
      <c r="I229" s="37">
        <v>420</v>
      </c>
      <c r="J229" s="12">
        <v>11</v>
      </c>
      <c r="K229" s="12">
        <v>20</v>
      </c>
      <c r="L229" s="12">
        <v>15</v>
      </c>
      <c r="M229" s="12">
        <v>20</v>
      </c>
      <c r="N229" s="12">
        <v>0</v>
      </c>
      <c r="O229" s="12">
        <v>0</v>
      </c>
      <c r="P229" s="12">
        <v>0</v>
      </c>
      <c r="Q229" s="83">
        <v>2</v>
      </c>
      <c r="R229" s="83">
        <v>450</v>
      </c>
      <c r="S229" s="83">
        <v>764</v>
      </c>
    </row>
    <row r="230" s="37" customFormat="1" spans="1:19">
      <c r="A230" s="129">
        <v>101203</v>
      </c>
      <c r="B230" s="83">
        <v>1012</v>
      </c>
      <c r="C230" s="83">
        <v>3</v>
      </c>
      <c r="D230" s="83">
        <v>2</v>
      </c>
      <c r="E230" s="37">
        <v>196</v>
      </c>
      <c r="F230" s="37">
        <v>3</v>
      </c>
      <c r="G230" s="37">
        <v>118</v>
      </c>
      <c r="H230" s="37">
        <v>1</v>
      </c>
      <c r="I230" s="37">
        <v>784</v>
      </c>
      <c r="J230" s="12">
        <v>11</v>
      </c>
      <c r="K230" s="12">
        <v>40</v>
      </c>
      <c r="L230" s="12">
        <v>15</v>
      </c>
      <c r="M230" s="12">
        <v>20</v>
      </c>
      <c r="N230" s="12">
        <v>0</v>
      </c>
      <c r="O230" s="12">
        <v>0</v>
      </c>
      <c r="P230" s="12">
        <v>0</v>
      </c>
      <c r="Q230" s="83">
        <v>3</v>
      </c>
      <c r="R230" s="83">
        <v>800</v>
      </c>
      <c r="S230" s="83">
        <v>1700</v>
      </c>
    </row>
    <row r="231" s="37" customFormat="1" spans="1:19">
      <c r="A231" s="129">
        <v>101204</v>
      </c>
      <c r="B231" s="83">
        <v>1012</v>
      </c>
      <c r="C231" s="83">
        <v>4</v>
      </c>
      <c r="D231" s="83">
        <v>2</v>
      </c>
      <c r="E231" s="37">
        <v>322</v>
      </c>
      <c r="F231" s="37">
        <v>3</v>
      </c>
      <c r="G231" s="37">
        <v>194</v>
      </c>
      <c r="H231" s="37">
        <v>1</v>
      </c>
      <c r="I231" s="37">
        <v>1288</v>
      </c>
      <c r="J231" s="12">
        <v>11</v>
      </c>
      <c r="K231" s="12">
        <v>40</v>
      </c>
      <c r="L231" s="12">
        <v>15</v>
      </c>
      <c r="M231" s="12">
        <v>40</v>
      </c>
      <c r="N231" s="12">
        <v>0</v>
      </c>
      <c r="O231" s="12">
        <v>0</v>
      </c>
      <c r="P231" s="12">
        <v>0</v>
      </c>
      <c r="Q231" s="83">
        <v>4</v>
      </c>
      <c r="R231" s="83">
        <v>1800</v>
      </c>
      <c r="S231" s="83">
        <v>5000</v>
      </c>
    </row>
    <row r="232" s="37" customFormat="1" spans="1:19">
      <c r="A232" s="129">
        <v>101205</v>
      </c>
      <c r="B232" s="83">
        <v>1012</v>
      </c>
      <c r="C232" s="83">
        <v>5</v>
      </c>
      <c r="D232" s="83">
        <v>2</v>
      </c>
      <c r="E232" s="37">
        <v>483</v>
      </c>
      <c r="F232" s="37">
        <v>3</v>
      </c>
      <c r="G232" s="37">
        <v>291</v>
      </c>
      <c r="H232" s="37">
        <v>1</v>
      </c>
      <c r="I232" s="37">
        <v>1932</v>
      </c>
      <c r="J232" s="12">
        <v>11</v>
      </c>
      <c r="K232" s="12">
        <v>60</v>
      </c>
      <c r="L232" s="12">
        <v>15</v>
      </c>
      <c r="M232" s="12">
        <v>40</v>
      </c>
      <c r="N232" s="12">
        <v>0</v>
      </c>
      <c r="O232" s="12">
        <v>0</v>
      </c>
      <c r="P232" s="12">
        <v>0</v>
      </c>
      <c r="Q232" s="83">
        <v>5</v>
      </c>
      <c r="R232" s="83">
        <v>6000</v>
      </c>
      <c r="S232" s="83">
        <v>12000</v>
      </c>
    </row>
    <row r="233" s="37" customFormat="1" spans="1:19">
      <c r="A233" s="129">
        <v>101206</v>
      </c>
      <c r="B233" s="83">
        <v>1012</v>
      </c>
      <c r="C233" s="83">
        <v>6</v>
      </c>
      <c r="D233" s="83">
        <v>2</v>
      </c>
      <c r="E233" s="37">
        <v>686</v>
      </c>
      <c r="F233" s="37">
        <v>3</v>
      </c>
      <c r="G233" s="37">
        <v>413</v>
      </c>
      <c r="H233" s="37">
        <v>1</v>
      </c>
      <c r="I233" s="37">
        <v>2744</v>
      </c>
      <c r="J233" s="12">
        <v>11</v>
      </c>
      <c r="K233" s="12">
        <v>60</v>
      </c>
      <c r="L233" s="12">
        <v>15</v>
      </c>
      <c r="M233" s="12">
        <v>60</v>
      </c>
      <c r="N233" s="12">
        <v>0</v>
      </c>
      <c r="O233" s="12">
        <v>0</v>
      </c>
      <c r="P233" s="12">
        <v>0</v>
      </c>
      <c r="Q233" s="83">
        <v>6</v>
      </c>
      <c r="R233" s="83">
        <v>13000</v>
      </c>
      <c r="S233" s="83">
        <v>20000</v>
      </c>
    </row>
    <row r="234" s="37" customFormat="1" spans="1:19">
      <c r="A234" s="129">
        <v>101207</v>
      </c>
      <c r="B234" s="83">
        <v>1012</v>
      </c>
      <c r="C234" s="83">
        <v>7</v>
      </c>
      <c r="D234" s="83">
        <v>2</v>
      </c>
      <c r="E234" s="37">
        <v>931</v>
      </c>
      <c r="F234" s="37">
        <v>3</v>
      </c>
      <c r="G234" s="37">
        <v>560</v>
      </c>
      <c r="H234" s="37">
        <v>1</v>
      </c>
      <c r="I234" s="37">
        <v>3724</v>
      </c>
      <c r="J234" s="12">
        <v>11</v>
      </c>
      <c r="K234" s="12">
        <v>80</v>
      </c>
      <c r="L234" s="12">
        <v>15</v>
      </c>
      <c r="M234" s="12">
        <v>60</v>
      </c>
      <c r="N234" s="12">
        <v>0</v>
      </c>
      <c r="O234" s="12">
        <v>0</v>
      </c>
      <c r="P234" s="12">
        <v>0</v>
      </c>
      <c r="Q234" s="83">
        <v>7</v>
      </c>
      <c r="R234" s="83">
        <v>21000</v>
      </c>
      <c r="S234" s="83">
        <v>30000</v>
      </c>
    </row>
    <row r="235" s="37" customFormat="1" spans="1:19">
      <c r="A235" s="129">
        <v>101208</v>
      </c>
      <c r="B235" s="83">
        <v>1012</v>
      </c>
      <c r="C235" s="83">
        <v>8</v>
      </c>
      <c r="D235" s="83">
        <v>2</v>
      </c>
      <c r="E235" s="37">
        <v>1225</v>
      </c>
      <c r="F235" s="37">
        <v>3</v>
      </c>
      <c r="G235" s="37">
        <v>736</v>
      </c>
      <c r="H235" s="37">
        <v>1</v>
      </c>
      <c r="I235" s="37">
        <v>4900</v>
      </c>
      <c r="J235" s="12">
        <v>11</v>
      </c>
      <c r="K235" s="12">
        <v>80</v>
      </c>
      <c r="L235" s="12">
        <v>15</v>
      </c>
      <c r="M235" s="12">
        <v>80</v>
      </c>
      <c r="N235" s="12">
        <v>0</v>
      </c>
      <c r="O235" s="12">
        <v>0</v>
      </c>
      <c r="P235" s="12">
        <v>0</v>
      </c>
      <c r="Q235" s="83">
        <v>8</v>
      </c>
      <c r="R235" s="83">
        <v>31000</v>
      </c>
      <c r="S235" s="83">
        <v>50000</v>
      </c>
    </row>
    <row r="236" s="37" customFormat="1" spans="1:19">
      <c r="A236" s="129">
        <v>101209</v>
      </c>
      <c r="B236" s="83">
        <v>1012</v>
      </c>
      <c r="C236" s="83">
        <v>9</v>
      </c>
      <c r="D236" s="83">
        <v>2</v>
      </c>
      <c r="E236" s="37">
        <v>1575</v>
      </c>
      <c r="F236" s="37">
        <v>3</v>
      </c>
      <c r="G236" s="37">
        <v>946</v>
      </c>
      <c r="H236" s="37">
        <v>1</v>
      </c>
      <c r="I236" s="37">
        <v>6300</v>
      </c>
      <c r="J236" s="12">
        <v>11</v>
      </c>
      <c r="K236" s="12">
        <v>100</v>
      </c>
      <c r="L236" s="12">
        <v>15</v>
      </c>
      <c r="M236" s="12">
        <v>80</v>
      </c>
      <c r="N236" s="12">
        <v>0</v>
      </c>
      <c r="O236" s="12">
        <v>0</v>
      </c>
      <c r="P236" s="12">
        <v>0</v>
      </c>
      <c r="Q236" s="83">
        <v>9</v>
      </c>
      <c r="R236" s="83">
        <v>51000</v>
      </c>
      <c r="S236" s="83">
        <v>100000</v>
      </c>
    </row>
    <row r="237" s="37" customFormat="1" spans="1:19">
      <c r="A237" s="129">
        <v>101210</v>
      </c>
      <c r="B237" s="83">
        <v>1012</v>
      </c>
      <c r="C237" s="83">
        <v>10</v>
      </c>
      <c r="D237" s="83">
        <v>2</v>
      </c>
      <c r="E237" s="37">
        <v>1981</v>
      </c>
      <c r="F237" s="37">
        <v>3</v>
      </c>
      <c r="G237" s="37">
        <v>1190</v>
      </c>
      <c r="H237" s="37">
        <v>1</v>
      </c>
      <c r="I237" s="37">
        <v>7924</v>
      </c>
      <c r="J237" s="12">
        <v>11</v>
      </c>
      <c r="K237" s="12">
        <v>100</v>
      </c>
      <c r="L237" s="12">
        <v>15</v>
      </c>
      <c r="M237" s="12">
        <v>100</v>
      </c>
      <c r="N237" s="12">
        <v>0</v>
      </c>
      <c r="O237" s="12">
        <v>0</v>
      </c>
      <c r="P237" s="12">
        <v>0</v>
      </c>
      <c r="Q237" s="83">
        <v>10</v>
      </c>
      <c r="R237" s="83">
        <v>100000</v>
      </c>
      <c r="S237" s="83">
        <v>500000</v>
      </c>
    </row>
    <row r="238" s="37" customFormat="1" spans="1:19">
      <c r="A238" s="129">
        <v>101211</v>
      </c>
      <c r="B238" s="83">
        <v>1012</v>
      </c>
      <c r="C238" s="83">
        <v>11</v>
      </c>
      <c r="D238" s="83">
        <v>2</v>
      </c>
      <c r="E238" s="37">
        <v>2450</v>
      </c>
      <c r="F238" s="37">
        <v>3</v>
      </c>
      <c r="G238" s="37">
        <v>1471</v>
      </c>
      <c r="H238" s="37">
        <v>1</v>
      </c>
      <c r="I238" s="37">
        <v>9800</v>
      </c>
      <c r="J238" s="12">
        <v>11</v>
      </c>
      <c r="K238" s="12">
        <v>120</v>
      </c>
      <c r="L238" s="12">
        <v>15</v>
      </c>
      <c r="M238" s="12">
        <v>100</v>
      </c>
      <c r="N238" s="12">
        <v>0</v>
      </c>
      <c r="O238" s="12">
        <v>0</v>
      </c>
      <c r="P238" s="12">
        <v>0</v>
      </c>
      <c r="Q238" s="83">
        <v>10</v>
      </c>
      <c r="R238" s="83">
        <v>100000</v>
      </c>
      <c r="S238" s="83">
        <v>500000</v>
      </c>
    </row>
    <row r="239" s="37" customFormat="1" spans="1:19">
      <c r="A239" s="129">
        <v>101212</v>
      </c>
      <c r="B239" s="83">
        <v>1012</v>
      </c>
      <c r="C239" s="83">
        <v>12</v>
      </c>
      <c r="D239" s="83">
        <v>2</v>
      </c>
      <c r="E239" s="37">
        <v>2982</v>
      </c>
      <c r="F239" s="37">
        <v>3</v>
      </c>
      <c r="G239" s="37">
        <v>1790</v>
      </c>
      <c r="H239" s="37">
        <v>1</v>
      </c>
      <c r="I239" s="37">
        <v>11928</v>
      </c>
      <c r="J239" s="12">
        <v>11</v>
      </c>
      <c r="K239" s="12">
        <v>120</v>
      </c>
      <c r="L239" s="12">
        <v>15</v>
      </c>
      <c r="M239" s="12">
        <v>120</v>
      </c>
      <c r="N239" s="12">
        <v>0</v>
      </c>
      <c r="O239" s="12">
        <v>0</v>
      </c>
      <c r="P239" s="12">
        <v>0</v>
      </c>
      <c r="Q239" s="83">
        <v>10</v>
      </c>
      <c r="R239" s="83">
        <v>100000</v>
      </c>
      <c r="S239" s="83">
        <v>500000</v>
      </c>
    </row>
    <row r="240" s="37" customFormat="1" spans="1:19">
      <c r="A240" s="129">
        <v>101213</v>
      </c>
      <c r="B240" s="83">
        <v>1012</v>
      </c>
      <c r="C240" s="83">
        <v>13</v>
      </c>
      <c r="D240" s="83">
        <v>2</v>
      </c>
      <c r="E240" s="37">
        <v>3584</v>
      </c>
      <c r="F240" s="37">
        <v>3</v>
      </c>
      <c r="G240" s="37">
        <v>2151</v>
      </c>
      <c r="H240" s="37">
        <v>1</v>
      </c>
      <c r="I240" s="37">
        <v>14336</v>
      </c>
      <c r="J240" s="12">
        <v>11</v>
      </c>
      <c r="K240" s="12">
        <v>140</v>
      </c>
      <c r="L240" s="12">
        <v>15</v>
      </c>
      <c r="M240" s="12">
        <v>120</v>
      </c>
      <c r="N240" s="12">
        <v>0</v>
      </c>
      <c r="O240" s="12">
        <v>0</v>
      </c>
      <c r="P240" s="12">
        <v>0</v>
      </c>
      <c r="Q240" s="83">
        <v>10</v>
      </c>
      <c r="R240" s="83">
        <v>100000</v>
      </c>
      <c r="S240" s="83">
        <v>500000</v>
      </c>
    </row>
    <row r="241" s="37" customFormat="1" spans="1:19">
      <c r="A241" s="129">
        <v>101214</v>
      </c>
      <c r="B241" s="83">
        <v>1012</v>
      </c>
      <c r="C241" s="83">
        <v>14</v>
      </c>
      <c r="D241" s="83">
        <v>2</v>
      </c>
      <c r="E241" s="37">
        <v>4263</v>
      </c>
      <c r="F241" s="37">
        <v>3</v>
      </c>
      <c r="G241" s="37">
        <v>2558</v>
      </c>
      <c r="H241" s="37">
        <v>1</v>
      </c>
      <c r="I241" s="37">
        <v>17052</v>
      </c>
      <c r="J241" s="12">
        <v>11</v>
      </c>
      <c r="K241" s="12">
        <v>140</v>
      </c>
      <c r="L241" s="12">
        <v>15</v>
      </c>
      <c r="M241" s="12">
        <v>140</v>
      </c>
      <c r="N241" s="12">
        <v>0</v>
      </c>
      <c r="O241" s="12">
        <v>0</v>
      </c>
      <c r="P241" s="12">
        <v>0</v>
      </c>
      <c r="Q241" s="83">
        <v>10</v>
      </c>
      <c r="R241" s="83">
        <v>100000</v>
      </c>
      <c r="S241" s="83">
        <v>500000</v>
      </c>
    </row>
    <row r="242" s="37" customFormat="1" spans="1:19">
      <c r="A242" s="129">
        <v>101215</v>
      </c>
      <c r="B242" s="83">
        <v>1012</v>
      </c>
      <c r="C242" s="83">
        <v>15</v>
      </c>
      <c r="D242" s="83">
        <v>2</v>
      </c>
      <c r="E242" s="37">
        <v>5019</v>
      </c>
      <c r="F242" s="37">
        <v>3</v>
      </c>
      <c r="G242" s="37">
        <v>3012</v>
      </c>
      <c r="H242" s="37">
        <v>1</v>
      </c>
      <c r="I242" s="83">
        <v>20076</v>
      </c>
      <c r="J242" s="12">
        <v>11</v>
      </c>
      <c r="K242" s="12">
        <v>160</v>
      </c>
      <c r="L242" s="12">
        <v>15</v>
      </c>
      <c r="M242" s="12">
        <v>140</v>
      </c>
      <c r="N242" s="12">
        <v>0</v>
      </c>
      <c r="O242" s="12">
        <v>0</v>
      </c>
      <c r="P242" s="12">
        <v>0</v>
      </c>
      <c r="Q242" s="83">
        <v>10</v>
      </c>
      <c r="R242" s="83">
        <v>100000</v>
      </c>
      <c r="S242" s="83">
        <v>500000</v>
      </c>
    </row>
    <row r="243" s="37" customFormat="1" spans="1:19">
      <c r="A243" s="129">
        <v>101216</v>
      </c>
      <c r="B243" s="83">
        <v>1012</v>
      </c>
      <c r="C243" s="83">
        <v>16</v>
      </c>
      <c r="D243" s="83">
        <v>2</v>
      </c>
      <c r="E243" s="37">
        <v>5859</v>
      </c>
      <c r="F243" s="37">
        <v>3</v>
      </c>
      <c r="G243" s="37">
        <v>3516</v>
      </c>
      <c r="H243" s="37">
        <v>1</v>
      </c>
      <c r="I243" s="83">
        <v>23436</v>
      </c>
      <c r="J243" s="12">
        <v>11</v>
      </c>
      <c r="K243" s="12">
        <v>160</v>
      </c>
      <c r="L243" s="12">
        <v>15</v>
      </c>
      <c r="M243" s="12">
        <v>160</v>
      </c>
      <c r="N243" s="12">
        <v>0</v>
      </c>
      <c r="O243" s="12">
        <v>0</v>
      </c>
      <c r="P243" s="12">
        <v>0</v>
      </c>
      <c r="Q243" s="83">
        <v>10</v>
      </c>
      <c r="R243" s="83">
        <v>100000</v>
      </c>
      <c r="S243" s="83">
        <v>500000</v>
      </c>
    </row>
    <row r="244" s="37" customFormat="1" spans="1:19">
      <c r="A244" s="129">
        <v>101217</v>
      </c>
      <c r="B244" s="83">
        <v>1012</v>
      </c>
      <c r="C244" s="83">
        <v>17</v>
      </c>
      <c r="D244" s="83">
        <v>2</v>
      </c>
      <c r="E244" s="37">
        <v>6783</v>
      </c>
      <c r="F244" s="37">
        <v>3</v>
      </c>
      <c r="G244" s="37">
        <v>4070</v>
      </c>
      <c r="H244" s="37">
        <v>1</v>
      </c>
      <c r="I244" s="83">
        <v>27132</v>
      </c>
      <c r="J244" s="12">
        <v>11</v>
      </c>
      <c r="K244" s="12">
        <v>180</v>
      </c>
      <c r="L244" s="12">
        <v>15</v>
      </c>
      <c r="M244" s="12">
        <v>160</v>
      </c>
      <c r="N244" s="12">
        <v>0</v>
      </c>
      <c r="O244" s="12">
        <v>0</v>
      </c>
      <c r="P244" s="12">
        <v>0</v>
      </c>
      <c r="Q244" s="83">
        <v>10</v>
      </c>
      <c r="R244" s="83">
        <v>100000</v>
      </c>
      <c r="S244" s="83">
        <v>500000</v>
      </c>
    </row>
    <row r="245" s="37" customFormat="1" spans="1:19">
      <c r="A245" s="129">
        <v>101218</v>
      </c>
      <c r="B245" s="83">
        <v>1012</v>
      </c>
      <c r="C245" s="83">
        <v>18</v>
      </c>
      <c r="D245" s="83">
        <v>2</v>
      </c>
      <c r="E245" s="37">
        <v>7798</v>
      </c>
      <c r="F245" s="37">
        <v>3</v>
      </c>
      <c r="G245" s="37">
        <v>4679</v>
      </c>
      <c r="H245" s="37">
        <v>1</v>
      </c>
      <c r="I245" s="83">
        <v>31192</v>
      </c>
      <c r="J245" s="12">
        <v>11</v>
      </c>
      <c r="K245" s="12">
        <v>180</v>
      </c>
      <c r="L245" s="12">
        <v>15</v>
      </c>
      <c r="M245" s="12">
        <v>180</v>
      </c>
      <c r="N245" s="12">
        <v>0</v>
      </c>
      <c r="O245" s="12">
        <v>0</v>
      </c>
      <c r="P245" s="12">
        <v>0</v>
      </c>
      <c r="Q245" s="83">
        <v>10</v>
      </c>
      <c r="R245" s="83">
        <v>100000</v>
      </c>
      <c r="S245" s="83">
        <v>500000</v>
      </c>
    </row>
    <row r="246" s="37" customFormat="1" spans="1:19">
      <c r="A246" s="129">
        <v>101219</v>
      </c>
      <c r="B246" s="83">
        <v>1012</v>
      </c>
      <c r="C246" s="83">
        <v>19</v>
      </c>
      <c r="D246" s="83">
        <v>2</v>
      </c>
      <c r="E246" s="37">
        <v>8911</v>
      </c>
      <c r="F246" s="37">
        <v>3</v>
      </c>
      <c r="G246" s="37">
        <v>5347</v>
      </c>
      <c r="H246" s="37">
        <v>1</v>
      </c>
      <c r="I246" s="83">
        <v>35644</v>
      </c>
      <c r="J246" s="12">
        <v>11</v>
      </c>
      <c r="K246" s="12">
        <v>200</v>
      </c>
      <c r="L246" s="12">
        <v>15</v>
      </c>
      <c r="M246" s="12">
        <v>180</v>
      </c>
      <c r="N246" s="12">
        <v>0</v>
      </c>
      <c r="O246" s="12">
        <v>0</v>
      </c>
      <c r="P246" s="12">
        <v>0</v>
      </c>
      <c r="Q246" s="83">
        <v>10</v>
      </c>
      <c r="R246" s="83">
        <v>100000</v>
      </c>
      <c r="S246" s="83">
        <v>500000</v>
      </c>
    </row>
    <row r="247" s="37" customFormat="1" spans="1:19">
      <c r="A247" s="129">
        <v>101300</v>
      </c>
      <c r="B247" s="83">
        <v>1013</v>
      </c>
      <c r="C247" s="83">
        <v>0</v>
      </c>
      <c r="D247" s="83">
        <v>2</v>
      </c>
      <c r="E247" s="37">
        <v>0</v>
      </c>
      <c r="F247" s="37">
        <v>3</v>
      </c>
      <c r="G247" s="37">
        <v>0</v>
      </c>
      <c r="H247" s="37">
        <v>1</v>
      </c>
      <c r="I247" s="37">
        <v>0</v>
      </c>
      <c r="J247" s="12">
        <v>11</v>
      </c>
      <c r="K247" s="12">
        <v>0</v>
      </c>
      <c r="L247" s="12">
        <v>15</v>
      </c>
      <c r="M247" s="12">
        <v>0</v>
      </c>
      <c r="N247" s="12">
        <v>0</v>
      </c>
      <c r="O247" s="12">
        <v>0</v>
      </c>
      <c r="P247" s="12">
        <v>0</v>
      </c>
      <c r="Q247" s="83">
        <v>0</v>
      </c>
      <c r="R247" s="83">
        <v>0</v>
      </c>
      <c r="S247" s="83">
        <v>0</v>
      </c>
    </row>
    <row r="248" s="37" customFormat="1" spans="1:19">
      <c r="A248" s="129">
        <v>101301</v>
      </c>
      <c r="B248" s="83">
        <v>1013</v>
      </c>
      <c r="C248" s="83">
        <v>1</v>
      </c>
      <c r="D248" s="83">
        <v>2</v>
      </c>
      <c r="E248" s="37">
        <v>42</v>
      </c>
      <c r="F248" s="37">
        <v>3</v>
      </c>
      <c r="G248" s="37">
        <v>25</v>
      </c>
      <c r="H248" s="37">
        <v>1</v>
      </c>
      <c r="I248" s="37">
        <v>168</v>
      </c>
      <c r="J248" s="12">
        <v>11</v>
      </c>
      <c r="K248" s="12">
        <v>20</v>
      </c>
      <c r="L248" s="12">
        <v>15</v>
      </c>
      <c r="M248" s="12">
        <v>0</v>
      </c>
      <c r="N248" s="12">
        <v>0</v>
      </c>
      <c r="O248" s="12">
        <v>0</v>
      </c>
      <c r="P248" s="12">
        <v>0</v>
      </c>
      <c r="Q248" s="83">
        <v>1</v>
      </c>
      <c r="R248" s="83">
        <v>10</v>
      </c>
      <c r="S248" s="83">
        <v>423</v>
      </c>
    </row>
    <row r="249" s="37" customFormat="1" spans="1:19">
      <c r="A249" s="129">
        <v>101302</v>
      </c>
      <c r="B249" s="83">
        <v>1013</v>
      </c>
      <c r="C249" s="83">
        <v>2</v>
      </c>
      <c r="D249" s="83">
        <v>2</v>
      </c>
      <c r="E249" s="37">
        <v>105</v>
      </c>
      <c r="F249" s="37">
        <v>3</v>
      </c>
      <c r="G249" s="37">
        <v>63</v>
      </c>
      <c r="H249" s="37">
        <v>1</v>
      </c>
      <c r="I249" s="37">
        <v>420</v>
      </c>
      <c r="J249" s="12">
        <v>11</v>
      </c>
      <c r="K249" s="12">
        <v>20</v>
      </c>
      <c r="L249" s="12">
        <v>15</v>
      </c>
      <c r="M249" s="12">
        <v>20</v>
      </c>
      <c r="N249" s="12">
        <v>0</v>
      </c>
      <c r="O249" s="12">
        <v>0</v>
      </c>
      <c r="P249" s="12">
        <v>0</v>
      </c>
      <c r="Q249" s="83">
        <v>2</v>
      </c>
      <c r="R249" s="83">
        <v>450</v>
      </c>
      <c r="S249" s="83">
        <v>764</v>
      </c>
    </row>
    <row r="250" s="37" customFormat="1" spans="1:19">
      <c r="A250" s="129">
        <v>101303</v>
      </c>
      <c r="B250" s="83">
        <v>1013</v>
      </c>
      <c r="C250" s="83">
        <v>3</v>
      </c>
      <c r="D250" s="83">
        <v>2</v>
      </c>
      <c r="E250" s="37">
        <v>196</v>
      </c>
      <c r="F250" s="37">
        <v>3</v>
      </c>
      <c r="G250" s="37">
        <v>118</v>
      </c>
      <c r="H250" s="37">
        <v>1</v>
      </c>
      <c r="I250" s="37">
        <v>784</v>
      </c>
      <c r="J250" s="12">
        <v>11</v>
      </c>
      <c r="K250" s="12">
        <v>40</v>
      </c>
      <c r="L250" s="12">
        <v>15</v>
      </c>
      <c r="M250" s="12">
        <v>20</v>
      </c>
      <c r="N250" s="12">
        <v>0</v>
      </c>
      <c r="O250" s="12">
        <v>0</v>
      </c>
      <c r="P250" s="12">
        <v>0</v>
      </c>
      <c r="Q250" s="83">
        <v>3</v>
      </c>
      <c r="R250" s="83">
        <v>800</v>
      </c>
      <c r="S250" s="83">
        <v>1700</v>
      </c>
    </row>
    <row r="251" s="37" customFormat="1" spans="1:19">
      <c r="A251" s="129">
        <v>101304</v>
      </c>
      <c r="B251" s="83">
        <v>1013</v>
      </c>
      <c r="C251" s="83">
        <v>4</v>
      </c>
      <c r="D251" s="83">
        <v>2</v>
      </c>
      <c r="E251" s="37">
        <v>322</v>
      </c>
      <c r="F251" s="37">
        <v>3</v>
      </c>
      <c r="G251" s="37">
        <v>194</v>
      </c>
      <c r="H251" s="37">
        <v>1</v>
      </c>
      <c r="I251" s="37">
        <v>1288</v>
      </c>
      <c r="J251" s="12">
        <v>11</v>
      </c>
      <c r="K251" s="12">
        <v>40</v>
      </c>
      <c r="L251" s="12">
        <v>15</v>
      </c>
      <c r="M251" s="12">
        <v>40</v>
      </c>
      <c r="N251" s="12">
        <v>0</v>
      </c>
      <c r="O251" s="12">
        <v>0</v>
      </c>
      <c r="P251" s="12">
        <v>0</v>
      </c>
      <c r="Q251" s="83">
        <v>4</v>
      </c>
      <c r="R251" s="83">
        <v>1800</v>
      </c>
      <c r="S251" s="83">
        <v>5000</v>
      </c>
    </row>
    <row r="252" s="37" customFormat="1" spans="1:19">
      <c r="A252" s="129">
        <v>101305</v>
      </c>
      <c r="B252" s="83">
        <v>1013</v>
      </c>
      <c r="C252" s="83">
        <v>5</v>
      </c>
      <c r="D252" s="83">
        <v>2</v>
      </c>
      <c r="E252" s="37">
        <v>483</v>
      </c>
      <c r="F252" s="37">
        <v>3</v>
      </c>
      <c r="G252" s="37">
        <v>291</v>
      </c>
      <c r="H252" s="37">
        <v>1</v>
      </c>
      <c r="I252" s="37">
        <v>1932</v>
      </c>
      <c r="J252" s="12">
        <v>11</v>
      </c>
      <c r="K252" s="12">
        <v>60</v>
      </c>
      <c r="L252" s="12">
        <v>15</v>
      </c>
      <c r="M252" s="12">
        <v>40</v>
      </c>
      <c r="N252" s="12">
        <v>0</v>
      </c>
      <c r="O252" s="12">
        <v>0</v>
      </c>
      <c r="P252" s="12">
        <v>0</v>
      </c>
      <c r="Q252" s="83">
        <v>5</v>
      </c>
      <c r="R252" s="83">
        <v>6000</v>
      </c>
      <c r="S252" s="83">
        <v>12000</v>
      </c>
    </row>
    <row r="253" s="37" customFormat="1" spans="1:19">
      <c r="A253" s="129">
        <v>101306</v>
      </c>
      <c r="B253" s="83">
        <v>1013</v>
      </c>
      <c r="C253" s="83">
        <v>6</v>
      </c>
      <c r="D253" s="83">
        <v>2</v>
      </c>
      <c r="E253" s="37">
        <v>686</v>
      </c>
      <c r="F253" s="37">
        <v>3</v>
      </c>
      <c r="G253" s="37">
        <v>413</v>
      </c>
      <c r="H253" s="37">
        <v>1</v>
      </c>
      <c r="I253" s="37">
        <v>2744</v>
      </c>
      <c r="J253" s="12">
        <v>11</v>
      </c>
      <c r="K253" s="12">
        <v>60</v>
      </c>
      <c r="L253" s="12">
        <v>15</v>
      </c>
      <c r="M253" s="12">
        <v>60</v>
      </c>
      <c r="N253" s="12">
        <v>0</v>
      </c>
      <c r="O253" s="12">
        <v>0</v>
      </c>
      <c r="P253" s="12">
        <v>0</v>
      </c>
      <c r="Q253" s="83">
        <v>6</v>
      </c>
      <c r="R253" s="83">
        <v>13000</v>
      </c>
      <c r="S253" s="83">
        <v>20000</v>
      </c>
    </row>
    <row r="254" s="37" customFormat="1" spans="1:19">
      <c r="A254" s="129">
        <v>101307</v>
      </c>
      <c r="B254" s="83">
        <v>1013</v>
      </c>
      <c r="C254" s="83">
        <v>7</v>
      </c>
      <c r="D254" s="83">
        <v>2</v>
      </c>
      <c r="E254" s="37">
        <v>931</v>
      </c>
      <c r="F254" s="37">
        <v>3</v>
      </c>
      <c r="G254" s="37">
        <v>560</v>
      </c>
      <c r="H254" s="37">
        <v>1</v>
      </c>
      <c r="I254" s="37">
        <v>3724</v>
      </c>
      <c r="J254" s="12">
        <v>11</v>
      </c>
      <c r="K254" s="12">
        <v>80</v>
      </c>
      <c r="L254" s="12">
        <v>15</v>
      </c>
      <c r="M254" s="12">
        <v>60</v>
      </c>
      <c r="N254" s="12">
        <v>0</v>
      </c>
      <c r="O254" s="12">
        <v>0</v>
      </c>
      <c r="P254" s="12">
        <v>0</v>
      </c>
      <c r="Q254" s="83">
        <v>7</v>
      </c>
      <c r="R254" s="83">
        <v>21000</v>
      </c>
      <c r="S254" s="83">
        <v>30000</v>
      </c>
    </row>
    <row r="255" s="37" customFormat="1" spans="1:19">
      <c r="A255" s="129">
        <v>101308</v>
      </c>
      <c r="B255" s="83">
        <v>1013</v>
      </c>
      <c r="C255" s="83">
        <v>8</v>
      </c>
      <c r="D255" s="83">
        <v>2</v>
      </c>
      <c r="E255" s="37">
        <v>1225</v>
      </c>
      <c r="F255" s="37">
        <v>3</v>
      </c>
      <c r="G255" s="37">
        <v>736</v>
      </c>
      <c r="H255" s="37">
        <v>1</v>
      </c>
      <c r="I255" s="37">
        <v>4900</v>
      </c>
      <c r="J255" s="12">
        <v>11</v>
      </c>
      <c r="K255" s="12">
        <v>80</v>
      </c>
      <c r="L255" s="12">
        <v>15</v>
      </c>
      <c r="M255" s="12">
        <v>80</v>
      </c>
      <c r="N255" s="12">
        <v>0</v>
      </c>
      <c r="O255" s="12">
        <v>0</v>
      </c>
      <c r="P255" s="12">
        <v>0</v>
      </c>
      <c r="Q255" s="83">
        <v>8</v>
      </c>
      <c r="R255" s="83">
        <v>31000</v>
      </c>
      <c r="S255" s="83">
        <v>50000</v>
      </c>
    </row>
    <row r="256" s="37" customFormat="1" spans="1:19">
      <c r="A256" s="129">
        <v>101309</v>
      </c>
      <c r="B256" s="83">
        <v>1013</v>
      </c>
      <c r="C256" s="83">
        <v>9</v>
      </c>
      <c r="D256" s="83">
        <v>2</v>
      </c>
      <c r="E256" s="37">
        <v>1575</v>
      </c>
      <c r="F256" s="37">
        <v>3</v>
      </c>
      <c r="G256" s="37">
        <v>946</v>
      </c>
      <c r="H256" s="37">
        <v>1</v>
      </c>
      <c r="I256" s="37">
        <v>6300</v>
      </c>
      <c r="J256" s="12">
        <v>11</v>
      </c>
      <c r="K256" s="12">
        <v>100</v>
      </c>
      <c r="L256" s="12">
        <v>15</v>
      </c>
      <c r="M256" s="12">
        <v>80</v>
      </c>
      <c r="N256" s="12">
        <v>0</v>
      </c>
      <c r="O256" s="12">
        <v>0</v>
      </c>
      <c r="P256" s="12">
        <v>0</v>
      </c>
      <c r="Q256" s="83">
        <v>9</v>
      </c>
      <c r="R256" s="83">
        <v>51000</v>
      </c>
      <c r="S256" s="83">
        <v>100000</v>
      </c>
    </row>
    <row r="257" s="37" customFormat="1" spans="1:19">
      <c r="A257" s="129">
        <v>101310</v>
      </c>
      <c r="B257" s="83">
        <v>1013</v>
      </c>
      <c r="C257" s="83">
        <v>10</v>
      </c>
      <c r="D257" s="83">
        <v>2</v>
      </c>
      <c r="E257" s="37">
        <v>1981</v>
      </c>
      <c r="F257" s="37">
        <v>3</v>
      </c>
      <c r="G257" s="37">
        <v>1190</v>
      </c>
      <c r="H257" s="37">
        <v>1</v>
      </c>
      <c r="I257" s="37">
        <v>7924</v>
      </c>
      <c r="J257" s="12">
        <v>11</v>
      </c>
      <c r="K257" s="12">
        <v>100</v>
      </c>
      <c r="L257" s="12">
        <v>15</v>
      </c>
      <c r="M257" s="12">
        <v>100</v>
      </c>
      <c r="N257" s="12">
        <v>0</v>
      </c>
      <c r="O257" s="12">
        <v>0</v>
      </c>
      <c r="P257" s="12">
        <v>0</v>
      </c>
      <c r="Q257" s="83">
        <v>10</v>
      </c>
      <c r="R257" s="83">
        <v>100000</v>
      </c>
      <c r="S257" s="83">
        <v>500000</v>
      </c>
    </row>
    <row r="258" s="37" customFormat="1" spans="1:19">
      <c r="A258" s="129">
        <v>101311</v>
      </c>
      <c r="B258" s="83">
        <v>1013</v>
      </c>
      <c r="C258" s="83">
        <v>11</v>
      </c>
      <c r="D258" s="83">
        <v>2</v>
      </c>
      <c r="E258" s="37">
        <v>2450</v>
      </c>
      <c r="F258" s="37">
        <v>3</v>
      </c>
      <c r="G258" s="37">
        <v>1471</v>
      </c>
      <c r="H258" s="37">
        <v>1</v>
      </c>
      <c r="I258" s="37">
        <v>9800</v>
      </c>
      <c r="J258" s="12">
        <v>11</v>
      </c>
      <c r="K258" s="12">
        <v>120</v>
      </c>
      <c r="L258" s="12">
        <v>15</v>
      </c>
      <c r="M258" s="12">
        <v>100</v>
      </c>
      <c r="N258" s="12">
        <v>0</v>
      </c>
      <c r="O258" s="12">
        <v>0</v>
      </c>
      <c r="P258" s="12">
        <v>0</v>
      </c>
      <c r="Q258" s="83">
        <v>10</v>
      </c>
      <c r="R258" s="83">
        <v>100000</v>
      </c>
      <c r="S258" s="83">
        <v>500000</v>
      </c>
    </row>
    <row r="259" s="37" customFormat="1" spans="1:19">
      <c r="A259" s="129">
        <v>101312</v>
      </c>
      <c r="B259" s="83">
        <v>1013</v>
      </c>
      <c r="C259" s="83">
        <v>12</v>
      </c>
      <c r="D259" s="83">
        <v>2</v>
      </c>
      <c r="E259" s="37">
        <v>2982</v>
      </c>
      <c r="F259" s="37">
        <v>3</v>
      </c>
      <c r="G259" s="37">
        <v>1790</v>
      </c>
      <c r="H259" s="37">
        <v>1</v>
      </c>
      <c r="I259" s="37">
        <v>11928</v>
      </c>
      <c r="J259" s="12">
        <v>11</v>
      </c>
      <c r="K259" s="12">
        <v>120</v>
      </c>
      <c r="L259" s="12">
        <v>15</v>
      </c>
      <c r="M259" s="12">
        <v>120</v>
      </c>
      <c r="N259" s="12">
        <v>0</v>
      </c>
      <c r="O259" s="12">
        <v>0</v>
      </c>
      <c r="P259" s="12">
        <v>0</v>
      </c>
      <c r="Q259" s="83">
        <v>10</v>
      </c>
      <c r="R259" s="83">
        <v>100000</v>
      </c>
      <c r="S259" s="83">
        <v>500000</v>
      </c>
    </row>
    <row r="260" s="37" customFormat="1" spans="1:19">
      <c r="A260" s="129">
        <v>101313</v>
      </c>
      <c r="B260" s="83">
        <v>1013</v>
      </c>
      <c r="C260" s="83">
        <v>13</v>
      </c>
      <c r="D260" s="83">
        <v>2</v>
      </c>
      <c r="E260" s="37">
        <v>3584</v>
      </c>
      <c r="F260" s="37">
        <v>3</v>
      </c>
      <c r="G260" s="37">
        <v>2151</v>
      </c>
      <c r="H260" s="37">
        <v>1</v>
      </c>
      <c r="I260" s="37">
        <v>14336</v>
      </c>
      <c r="J260" s="12">
        <v>11</v>
      </c>
      <c r="K260" s="12">
        <v>140</v>
      </c>
      <c r="L260" s="12">
        <v>15</v>
      </c>
      <c r="M260" s="12">
        <v>120</v>
      </c>
      <c r="N260" s="12">
        <v>0</v>
      </c>
      <c r="O260" s="12">
        <v>0</v>
      </c>
      <c r="P260" s="12">
        <v>0</v>
      </c>
      <c r="Q260" s="83">
        <v>10</v>
      </c>
      <c r="R260" s="83">
        <v>100000</v>
      </c>
      <c r="S260" s="83">
        <v>500000</v>
      </c>
    </row>
    <row r="261" s="37" customFormat="1" spans="1:19">
      <c r="A261" s="129">
        <v>101314</v>
      </c>
      <c r="B261" s="83">
        <v>1013</v>
      </c>
      <c r="C261" s="83">
        <v>14</v>
      </c>
      <c r="D261" s="83">
        <v>2</v>
      </c>
      <c r="E261" s="37">
        <v>4263</v>
      </c>
      <c r="F261" s="37">
        <v>3</v>
      </c>
      <c r="G261" s="37">
        <v>2558</v>
      </c>
      <c r="H261" s="37">
        <v>1</v>
      </c>
      <c r="I261" s="37">
        <v>17052</v>
      </c>
      <c r="J261" s="12">
        <v>11</v>
      </c>
      <c r="K261" s="12">
        <v>140</v>
      </c>
      <c r="L261" s="12">
        <v>15</v>
      </c>
      <c r="M261" s="12">
        <v>140</v>
      </c>
      <c r="N261" s="12">
        <v>0</v>
      </c>
      <c r="O261" s="12">
        <v>0</v>
      </c>
      <c r="P261" s="12">
        <v>0</v>
      </c>
      <c r="Q261" s="83">
        <v>10</v>
      </c>
      <c r="R261" s="83">
        <v>100000</v>
      </c>
      <c r="S261" s="83">
        <v>500000</v>
      </c>
    </row>
    <row r="262" s="37" customFormat="1" spans="1:19">
      <c r="A262" s="129">
        <v>101315</v>
      </c>
      <c r="B262" s="83">
        <v>1013</v>
      </c>
      <c r="C262" s="83">
        <v>15</v>
      </c>
      <c r="D262" s="83">
        <v>2</v>
      </c>
      <c r="E262" s="37">
        <v>5019</v>
      </c>
      <c r="F262" s="37">
        <v>3</v>
      </c>
      <c r="G262" s="37">
        <v>3012</v>
      </c>
      <c r="H262" s="37">
        <v>1</v>
      </c>
      <c r="I262" s="83">
        <v>20076</v>
      </c>
      <c r="J262" s="12">
        <v>11</v>
      </c>
      <c r="K262" s="12">
        <v>160</v>
      </c>
      <c r="L262" s="12">
        <v>15</v>
      </c>
      <c r="M262" s="12">
        <v>140</v>
      </c>
      <c r="N262" s="12">
        <v>0</v>
      </c>
      <c r="O262" s="12">
        <v>0</v>
      </c>
      <c r="P262" s="12">
        <v>0</v>
      </c>
      <c r="Q262" s="83">
        <v>10</v>
      </c>
      <c r="R262" s="83">
        <v>100000</v>
      </c>
      <c r="S262" s="83">
        <v>500000</v>
      </c>
    </row>
    <row r="263" s="37" customFormat="1" spans="1:19">
      <c r="A263" s="129">
        <v>101316</v>
      </c>
      <c r="B263" s="83">
        <v>1013</v>
      </c>
      <c r="C263" s="83">
        <v>16</v>
      </c>
      <c r="D263" s="83">
        <v>2</v>
      </c>
      <c r="E263" s="37">
        <v>5859</v>
      </c>
      <c r="F263" s="37">
        <v>3</v>
      </c>
      <c r="G263" s="37">
        <v>3516</v>
      </c>
      <c r="H263" s="37">
        <v>1</v>
      </c>
      <c r="I263" s="83">
        <v>23436</v>
      </c>
      <c r="J263" s="12">
        <v>11</v>
      </c>
      <c r="K263" s="12">
        <v>160</v>
      </c>
      <c r="L263" s="12">
        <v>15</v>
      </c>
      <c r="M263" s="12">
        <v>160</v>
      </c>
      <c r="N263" s="12">
        <v>0</v>
      </c>
      <c r="O263" s="12">
        <v>0</v>
      </c>
      <c r="P263" s="12">
        <v>0</v>
      </c>
      <c r="Q263" s="83">
        <v>10</v>
      </c>
      <c r="R263" s="83">
        <v>100000</v>
      </c>
      <c r="S263" s="83">
        <v>500000</v>
      </c>
    </row>
    <row r="264" s="37" customFormat="1" spans="1:19">
      <c r="A264" s="129">
        <v>101317</v>
      </c>
      <c r="B264" s="83">
        <v>1013</v>
      </c>
      <c r="C264" s="83">
        <v>17</v>
      </c>
      <c r="D264" s="83">
        <v>2</v>
      </c>
      <c r="E264" s="37">
        <v>6783</v>
      </c>
      <c r="F264" s="37">
        <v>3</v>
      </c>
      <c r="G264" s="37">
        <v>4070</v>
      </c>
      <c r="H264" s="37">
        <v>1</v>
      </c>
      <c r="I264" s="83">
        <v>27132</v>
      </c>
      <c r="J264" s="12">
        <v>11</v>
      </c>
      <c r="K264" s="12">
        <v>180</v>
      </c>
      <c r="L264" s="12">
        <v>15</v>
      </c>
      <c r="M264" s="12">
        <v>160</v>
      </c>
      <c r="N264" s="12">
        <v>0</v>
      </c>
      <c r="O264" s="12">
        <v>0</v>
      </c>
      <c r="P264" s="12">
        <v>0</v>
      </c>
      <c r="Q264" s="83">
        <v>10</v>
      </c>
      <c r="R264" s="83">
        <v>100000</v>
      </c>
      <c r="S264" s="83">
        <v>500000</v>
      </c>
    </row>
    <row r="265" s="37" customFormat="1" spans="1:19">
      <c r="A265" s="129">
        <v>101318</v>
      </c>
      <c r="B265" s="83">
        <v>1013</v>
      </c>
      <c r="C265" s="83">
        <v>18</v>
      </c>
      <c r="D265" s="83">
        <v>2</v>
      </c>
      <c r="E265" s="37">
        <v>7798</v>
      </c>
      <c r="F265" s="37">
        <v>3</v>
      </c>
      <c r="G265" s="37">
        <v>4679</v>
      </c>
      <c r="H265" s="37">
        <v>1</v>
      </c>
      <c r="I265" s="83">
        <v>31192</v>
      </c>
      <c r="J265" s="12">
        <v>11</v>
      </c>
      <c r="K265" s="12">
        <v>180</v>
      </c>
      <c r="L265" s="12">
        <v>15</v>
      </c>
      <c r="M265" s="12">
        <v>180</v>
      </c>
      <c r="N265" s="12">
        <v>0</v>
      </c>
      <c r="O265" s="12">
        <v>0</v>
      </c>
      <c r="P265" s="12">
        <v>0</v>
      </c>
      <c r="Q265" s="83">
        <v>10</v>
      </c>
      <c r="R265" s="83">
        <v>100000</v>
      </c>
      <c r="S265" s="83">
        <v>500000</v>
      </c>
    </row>
    <row r="266" s="37" customFormat="1" spans="1:19">
      <c r="A266" s="129">
        <v>101319</v>
      </c>
      <c r="B266" s="83">
        <v>1013</v>
      </c>
      <c r="C266" s="83">
        <v>19</v>
      </c>
      <c r="D266" s="83">
        <v>2</v>
      </c>
      <c r="E266" s="37">
        <v>8911</v>
      </c>
      <c r="F266" s="37">
        <v>3</v>
      </c>
      <c r="G266" s="37">
        <v>5347</v>
      </c>
      <c r="H266" s="37">
        <v>1</v>
      </c>
      <c r="I266" s="83">
        <v>35644</v>
      </c>
      <c r="J266" s="12">
        <v>11</v>
      </c>
      <c r="K266" s="12">
        <v>200</v>
      </c>
      <c r="L266" s="12">
        <v>15</v>
      </c>
      <c r="M266" s="12">
        <v>180</v>
      </c>
      <c r="N266" s="12">
        <v>0</v>
      </c>
      <c r="O266" s="12">
        <v>0</v>
      </c>
      <c r="P266" s="12">
        <v>0</v>
      </c>
      <c r="Q266" s="83">
        <v>10</v>
      </c>
      <c r="R266" s="83">
        <v>100000</v>
      </c>
      <c r="S266" s="83">
        <v>500000</v>
      </c>
    </row>
    <row r="267" s="37" customFormat="1" spans="1:19">
      <c r="A267" s="129">
        <v>101400</v>
      </c>
      <c r="B267" s="83">
        <v>1014</v>
      </c>
      <c r="C267" s="83">
        <v>0</v>
      </c>
      <c r="D267" s="83">
        <v>2</v>
      </c>
      <c r="E267" s="37">
        <v>0</v>
      </c>
      <c r="F267" s="37">
        <v>3</v>
      </c>
      <c r="G267" s="37">
        <v>0</v>
      </c>
      <c r="H267" s="37">
        <v>1</v>
      </c>
      <c r="I267" s="37">
        <v>0</v>
      </c>
      <c r="J267" s="12">
        <v>11</v>
      </c>
      <c r="K267" s="12">
        <v>0</v>
      </c>
      <c r="L267" s="12">
        <v>15</v>
      </c>
      <c r="M267" s="12">
        <v>0</v>
      </c>
      <c r="N267" s="12">
        <v>0</v>
      </c>
      <c r="O267" s="12">
        <v>0</v>
      </c>
      <c r="P267" s="12">
        <v>0</v>
      </c>
      <c r="Q267" s="83">
        <v>0</v>
      </c>
      <c r="R267" s="83">
        <v>0</v>
      </c>
      <c r="S267" s="83">
        <v>0</v>
      </c>
    </row>
    <row r="268" s="37" customFormat="1" spans="1:19">
      <c r="A268" s="129">
        <v>101401</v>
      </c>
      <c r="B268" s="83">
        <v>1014</v>
      </c>
      <c r="C268" s="83">
        <v>1</v>
      </c>
      <c r="D268" s="83">
        <v>2</v>
      </c>
      <c r="E268" s="37">
        <v>42</v>
      </c>
      <c r="F268" s="37">
        <v>3</v>
      </c>
      <c r="G268" s="37">
        <v>25</v>
      </c>
      <c r="H268" s="37">
        <v>1</v>
      </c>
      <c r="I268" s="37">
        <v>168</v>
      </c>
      <c r="J268" s="12">
        <v>11</v>
      </c>
      <c r="K268" s="12">
        <v>20</v>
      </c>
      <c r="L268" s="12">
        <v>15</v>
      </c>
      <c r="M268" s="12">
        <v>0</v>
      </c>
      <c r="N268" s="12">
        <v>0</v>
      </c>
      <c r="O268" s="12">
        <v>0</v>
      </c>
      <c r="P268" s="12">
        <v>0</v>
      </c>
      <c r="Q268" s="83">
        <v>1</v>
      </c>
      <c r="R268" s="83">
        <v>10</v>
      </c>
      <c r="S268" s="83">
        <v>423</v>
      </c>
    </row>
    <row r="269" s="37" customFormat="1" spans="1:19">
      <c r="A269" s="129">
        <v>101402</v>
      </c>
      <c r="B269" s="83">
        <v>1014</v>
      </c>
      <c r="C269" s="83">
        <v>2</v>
      </c>
      <c r="D269" s="83">
        <v>2</v>
      </c>
      <c r="E269" s="37">
        <v>105</v>
      </c>
      <c r="F269" s="37">
        <v>3</v>
      </c>
      <c r="G269" s="37">
        <v>63</v>
      </c>
      <c r="H269" s="37">
        <v>1</v>
      </c>
      <c r="I269" s="37">
        <v>420</v>
      </c>
      <c r="J269" s="12">
        <v>11</v>
      </c>
      <c r="K269" s="12">
        <v>20</v>
      </c>
      <c r="L269" s="12">
        <v>15</v>
      </c>
      <c r="M269" s="12">
        <v>20</v>
      </c>
      <c r="N269" s="12">
        <v>0</v>
      </c>
      <c r="O269" s="12">
        <v>0</v>
      </c>
      <c r="P269" s="12">
        <v>0</v>
      </c>
      <c r="Q269" s="83">
        <v>2</v>
      </c>
      <c r="R269" s="83">
        <v>450</v>
      </c>
      <c r="S269" s="83">
        <v>764</v>
      </c>
    </row>
    <row r="270" s="37" customFormat="1" spans="1:19">
      <c r="A270" s="129">
        <v>101403</v>
      </c>
      <c r="B270" s="83">
        <v>1014</v>
      </c>
      <c r="C270" s="83">
        <v>3</v>
      </c>
      <c r="D270" s="83">
        <v>2</v>
      </c>
      <c r="E270" s="37">
        <v>196</v>
      </c>
      <c r="F270" s="37">
        <v>3</v>
      </c>
      <c r="G270" s="37">
        <v>118</v>
      </c>
      <c r="H270" s="37">
        <v>1</v>
      </c>
      <c r="I270" s="37">
        <v>784</v>
      </c>
      <c r="J270" s="12">
        <v>11</v>
      </c>
      <c r="K270" s="12">
        <v>40</v>
      </c>
      <c r="L270" s="12">
        <v>15</v>
      </c>
      <c r="M270" s="12">
        <v>20</v>
      </c>
      <c r="N270" s="12">
        <v>0</v>
      </c>
      <c r="O270" s="12">
        <v>0</v>
      </c>
      <c r="P270" s="12">
        <v>0</v>
      </c>
      <c r="Q270" s="83">
        <v>3</v>
      </c>
      <c r="R270" s="83">
        <v>800</v>
      </c>
      <c r="S270" s="83">
        <v>1700</v>
      </c>
    </row>
    <row r="271" s="37" customFormat="1" spans="1:19">
      <c r="A271" s="129">
        <v>101404</v>
      </c>
      <c r="B271" s="83">
        <v>1014</v>
      </c>
      <c r="C271" s="83">
        <v>4</v>
      </c>
      <c r="D271" s="83">
        <v>2</v>
      </c>
      <c r="E271" s="37">
        <v>322</v>
      </c>
      <c r="F271" s="37">
        <v>3</v>
      </c>
      <c r="G271" s="37">
        <v>194</v>
      </c>
      <c r="H271" s="37">
        <v>1</v>
      </c>
      <c r="I271" s="37">
        <v>1288</v>
      </c>
      <c r="J271" s="12">
        <v>11</v>
      </c>
      <c r="K271" s="12">
        <v>40</v>
      </c>
      <c r="L271" s="12">
        <v>15</v>
      </c>
      <c r="M271" s="12">
        <v>40</v>
      </c>
      <c r="N271" s="12">
        <v>0</v>
      </c>
      <c r="O271" s="12">
        <v>0</v>
      </c>
      <c r="P271" s="12">
        <v>0</v>
      </c>
      <c r="Q271" s="83">
        <v>4</v>
      </c>
      <c r="R271" s="83">
        <v>1800</v>
      </c>
      <c r="S271" s="83">
        <v>5000</v>
      </c>
    </row>
    <row r="272" s="37" customFormat="1" spans="1:19">
      <c r="A272" s="129">
        <v>101405</v>
      </c>
      <c r="B272" s="83">
        <v>1014</v>
      </c>
      <c r="C272" s="83">
        <v>5</v>
      </c>
      <c r="D272" s="83">
        <v>2</v>
      </c>
      <c r="E272" s="37">
        <v>483</v>
      </c>
      <c r="F272" s="37">
        <v>3</v>
      </c>
      <c r="G272" s="37">
        <v>291</v>
      </c>
      <c r="H272" s="37">
        <v>1</v>
      </c>
      <c r="I272" s="37">
        <v>1932</v>
      </c>
      <c r="J272" s="12">
        <v>11</v>
      </c>
      <c r="K272" s="12">
        <v>60</v>
      </c>
      <c r="L272" s="12">
        <v>15</v>
      </c>
      <c r="M272" s="12">
        <v>40</v>
      </c>
      <c r="N272" s="12">
        <v>0</v>
      </c>
      <c r="O272" s="12">
        <v>0</v>
      </c>
      <c r="P272" s="12">
        <v>0</v>
      </c>
      <c r="Q272" s="83">
        <v>5</v>
      </c>
      <c r="R272" s="83">
        <v>6000</v>
      </c>
      <c r="S272" s="83">
        <v>12000</v>
      </c>
    </row>
    <row r="273" s="37" customFormat="1" spans="1:19">
      <c r="A273" s="129">
        <v>101406</v>
      </c>
      <c r="B273" s="83">
        <v>1014</v>
      </c>
      <c r="C273" s="83">
        <v>6</v>
      </c>
      <c r="D273" s="83">
        <v>2</v>
      </c>
      <c r="E273" s="37">
        <v>686</v>
      </c>
      <c r="F273" s="37">
        <v>3</v>
      </c>
      <c r="G273" s="37">
        <v>413</v>
      </c>
      <c r="H273" s="37">
        <v>1</v>
      </c>
      <c r="I273" s="37">
        <v>2744</v>
      </c>
      <c r="J273" s="12">
        <v>11</v>
      </c>
      <c r="K273" s="12">
        <v>60</v>
      </c>
      <c r="L273" s="12">
        <v>15</v>
      </c>
      <c r="M273" s="12">
        <v>60</v>
      </c>
      <c r="N273" s="12">
        <v>0</v>
      </c>
      <c r="O273" s="12">
        <v>0</v>
      </c>
      <c r="P273" s="12">
        <v>0</v>
      </c>
      <c r="Q273" s="83">
        <v>6</v>
      </c>
      <c r="R273" s="83">
        <v>13000</v>
      </c>
      <c r="S273" s="83">
        <v>20000</v>
      </c>
    </row>
    <row r="274" s="37" customFormat="1" spans="1:19">
      <c r="A274" s="129">
        <v>101407</v>
      </c>
      <c r="B274" s="83">
        <v>1014</v>
      </c>
      <c r="C274" s="83">
        <v>7</v>
      </c>
      <c r="D274" s="83">
        <v>2</v>
      </c>
      <c r="E274" s="37">
        <v>931</v>
      </c>
      <c r="F274" s="37">
        <v>3</v>
      </c>
      <c r="G274" s="37">
        <v>560</v>
      </c>
      <c r="H274" s="37">
        <v>1</v>
      </c>
      <c r="I274" s="37">
        <v>3724</v>
      </c>
      <c r="J274" s="12">
        <v>11</v>
      </c>
      <c r="K274" s="12">
        <v>80</v>
      </c>
      <c r="L274" s="12">
        <v>15</v>
      </c>
      <c r="M274" s="12">
        <v>60</v>
      </c>
      <c r="N274" s="12">
        <v>0</v>
      </c>
      <c r="O274" s="12">
        <v>0</v>
      </c>
      <c r="P274" s="12">
        <v>0</v>
      </c>
      <c r="Q274" s="83">
        <v>7</v>
      </c>
      <c r="R274" s="83">
        <v>21000</v>
      </c>
      <c r="S274" s="83">
        <v>30000</v>
      </c>
    </row>
    <row r="275" s="37" customFormat="1" spans="1:19">
      <c r="A275" s="129">
        <v>101408</v>
      </c>
      <c r="B275" s="83">
        <v>1014</v>
      </c>
      <c r="C275" s="83">
        <v>8</v>
      </c>
      <c r="D275" s="83">
        <v>2</v>
      </c>
      <c r="E275" s="37">
        <v>1225</v>
      </c>
      <c r="F275" s="37">
        <v>3</v>
      </c>
      <c r="G275" s="37">
        <v>736</v>
      </c>
      <c r="H275" s="37">
        <v>1</v>
      </c>
      <c r="I275" s="37">
        <v>4900</v>
      </c>
      <c r="J275" s="12">
        <v>11</v>
      </c>
      <c r="K275" s="12">
        <v>80</v>
      </c>
      <c r="L275" s="12">
        <v>15</v>
      </c>
      <c r="M275" s="12">
        <v>80</v>
      </c>
      <c r="N275" s="12">
        <v>0</v>
      </c>
      <c r="O275" s="12">
        <v>0</v>
      </c>
      <c r="P275" s="12">
        <v>0</v>
      </c>
      <c r="Q275" s="83">
        <v>8</v>
      </c>
      <c r="R275" s="83">
        <v>31000</v>
      </c>
      <c r="S275" s="83">
        <v>50000</v>
      </c>
    </row>
    <row r="276" s="37" customFormat="1" spans="1:19">
      <c r="A276" s="129">
        <v>101409</v>
      </c>
      <c r="B276" s="83">
        <v>1014</v>
      </c>
      <c r="C276" s="83">
        <v>9</v>
      </c>
      <c r="D276" s="83">
        <v>2</v>
      </c>
      <c r="E276" s="37">
        <v>1575</v>
      </c>
      <c r="F276" s="37">
        <v>3</v>
      </c>
      <c r="G276" s="37">
        <v>946</v>
      </c>
      <c r="H276" s="37">
        <v>1</v>
      </c>
      <c r="I276" s="37">
        <v>6300</v>
      </c>
      <c r="J276" s="12">
        <v>11</v>
      </c>
      <c r="K276" s="12">
        <v>100</v>
      </c>
      <c r="L276" s="12">
        <v>15</v>
      </c>
      <c r="M276" s="12">
        <v>80</v>
      </c>
      <c r="N276" s="12">
        <v>0</v>
      </c>
      <c r="O276" s="12">
        <v>0</v>
      </c>
      <c r="P276" s="12">
        <v>0</v>
      </c>
      <c r="Q276" s="83">
        <v>9</v>
      </c>
      <c r="R276" s="83">
        <v>51000</v>
      </c>
      <c r="S276" s="83">
        <v>100000</v>
      </c>
    </row>
    <row r="277" s="37" customFormat="1" spans="1:19">
      <c r="A277" s="129">
        <v>101410</v>
      </c>
      <c r="B277" s="83">
        <v>1014</v>
      </c>
      <c r="C277" s="83">
        <v>10</v>
      </c>
      <c r="D277" s="83">
        <v>2</v>
      </c>
      <c r="E277" s="37">
        <v>1981</v>
      </c>
      <c r="F277" s="37">
        <v>3</v>
      </c>
      <c r="G277" s="37">
        <v>1190</v>
      </c>
      <c r="H277" s="37">
        <v>1</v>
      </c>
      <c r="I277" s="37">
        <v>7924</v>
      </c>
      <c r="J277" s="12">
        <v>11</v>
      </c>
      <c r="K277" s="12">
        <v>100</v>
      </c>
      <c r="L277" s="12">
        <v>15</v>
      </c>
      <c r="M277" s="12">
        <v>100</v>
      </c>
      <c r="N277" s="12">
        <v>0</v>
      </c>
      <c r="O277" s="12">
        <v>0</v>
      </c>
      <c r="P277" s="12">
        <v>0</v>
      </c>
      <c r="Q277" s="83">
        <v>10</v>
      </c>
      <c r="R277" s="83">
        <v>100000</v>
      </c>
      <c r="S277" s="83">
        <v>500000</v>
      </c>
    </row>
    <row r="278" s="37" customFormat="1" spans="1:19">
      <c r="A278" s="129">
        <v>101411</v>
      </c>
      <c r="B278" s="83">
        <v>1014</v>
      </c>
      <c r="C278" s="83">
        <v>11</v>
      </c>
      <c r="D278" s="83">
        <v>2</v>
      </c>
      <c r="E278" s="37">
        <v>2450</v>
      </c>
      <c r="F278" s="37">
        <v>3</v>
      </c>
      <c r="G278" s="37">
        <v>1471</v>
      </c>
      <c r="H278" s="37">
        <v>1</v>
      </c>
      <c r="I278" s="37">
        <v>9800</v>
      </c>
      <c r="J278" s="12">
        <v>11</v>
      </c>
      <c r="K278" s="12">
        <v>120</v>
      </c>
      <c r="L278" s="12">
        <v>15</v>
      </c>
      <c r="M278" s="12">
        <v>100</v>
      </c>
      <c r="N278" s="12">
        <v>0</v>
      </c>
      <c r="O278" s="12">
        <v>0</v>
      </c>
      <c r="P278" s="12">
        <v>0</v>
      </c>
      <c r="Q278" s="83">
        <v>10</v>
      </c>
      <c r="R278" s="83">
        <v>100000</v>
      </c>
      <c r="S278" s="83">
        <v>500000</v>
      </c>
    </row>
    <row r="279" s="37" customFormat="1" spans="1:19">
      <c r="A279" s="129">
        <v>101412</v>
      </c>
      <c r="B279" s="83">
        <v>1014</v>
      </c>
      <c r="C279" s="83">
        <v>12</v>
      </c>
      <c r="D279" s="83">
        <v>2</v>
      </c>
      <c r="E279" s="37">
        <v>2982</v>
      </c>
      <c r="F279" s="37">
        <v>3</v>
      </c>
      <c r="G279" s="37">
        <v>1790</v>
      </c>
      <c r="H279" s="37">
        <v>1</v>
      </c>
      <c r="I279" s="37">
        <v>11928</v>
      </c>
      <c r="J279" s="12">
        <v>11</v>
      </c>
      <c r="K279" s="12">
        <v>120</v>
      </c>
      <c r="L279" s="12">
        <v>15</v>
      </c>
      <c r="M279" s="12">
        <v>120</v>
      </c>
      <c r="N279" s="12">
        <v>0</v>
      </c>
      <c r="O279" s="12">
        <v>0</v>
      </c>
      <c r="P279" s="12">
        <v>0</v>
      </c>
      <c r="Q279" s="83">
        <v>10</v>
      </c>
      <c r="R279" s="83">
        <v>100000</v>
      </c>
      <c r="S279" s="83">
        <v>500000</v>
      </c>
    </row>
    <row r="280" s="37" customFormat="1" spans="1:19">
      <c r="A280" s="129">
        <v>101413</v>
      </c>
      <c r="B280" s="83">
        <v>1014</v>
      </c>
      <c r="C280" s="83">
        <v>13</v>
      </c>
      <c r="D280" s="83">
        <v>2</v>
      </c>
      <c r="E280" s="37">
        <v>3584</v>
      </c>
      <c r="F280" s="37">
        <v>3</v>
      </c>
      <c r="G280" s="37">
        <v>2151</v>
      </c>
      <c r="H280" s="37">
        <v>1</v>
      </c>
      <c r="I280" s="37">
        <v>14336</v>
      </c>
      <c r="J280" s="12">
        <v>11</v>
      </c>
      <c r="K280" s="12">
        <v>140</v>
      </c>
      <c r="L280" s="12">
        <v>15</v>
      </c>
      <c r="M280" s="12">
        <v>120</v>
      </c>
      <c r="N280" s="12">
        <v>0</v>
      </c>
      <c r="O280" s="12">
        <v>0</v>
      </c>
      <c r="P280" s="12">
        <v>0</v>
      </c>
      <c r="Q280" s="83">
        <v>10</v>
      </c>
      <c r="R280" s="83">
        <v>100000</v>
      </c>
      <c r="S280" s="83">
        <v>500000</v>
      </c>
    </row>
    <row r="281" s="37" customFormat="1" spans="1:19">
      <c r="A281" s="129">
        <v>101414</v>
      </c>
      <c r="B281" s="83">
        <v>1014</v>
      </c>
      <c r="C281" s="83">
        <v>14</v>
      </c>
      <c r="D281" s="83">
        <v>2</v>
      </c>
      <c r="E281" s="37">
        <v>4263</v>
      </c>
      <c r="F281" s="37">
        <v>3</v>
      </c>
      <c r="G281" s="37">
        <v>2558</v>
      </c>
      <c r="H281" s="37">
        <v>1</v>
      </c>
      <c r="I281" s="37">
        <v>17052</v>
      </c>
      <c r="J281" s="12">
        <v>11</v>
      </c>
      <c r="K281" s="12">
        <v>140</v>
      </c>
      <c r="L281" s="12">
        <v>15</v>
      </c>
      <c r="M281" s="12">
        <v>140</v>
      </c>
      <c r="N281" s="12">
        <v>0</v>
      </c>
      <c r="O281" s="12">
        <v>0</v>
      </c>
      <c r="P281" s="12">
        <v>0</v>
      </c>
      <c r="Q281" s="83">
        <v>10</v>
      </c>
      <c r="R281" s="83">
        <v>100000</v>
      </c>
      <c r="S281" s="83">
        <v>500000</v>
      </c>
    </row>
    <row r="282" s="37" customFormat="1" spans="1:19">
      <c r="A282" s="129">
        <v>101415</v>
      </c>
      <c r="B282" s="83">
        <v>1014</v>
      </c>
      <c r="C282" s="83">
        <v>15</v>
      </c>
      <c r="D282" s="83">
        <v>2</v>
      </c>
      <c r="E282" s="37">
        <v>5019</v>
      </c>
      <c r="F282" s="37">
        <v>3</v>
      </c>
      <c r="G282" s="37">
        <v>3012</v>
      </c>
      <c r="H282" s="37">
        <v>1</v>
      </c>
      <c r="I282" s="83">
        <v>20076</v>
      </c>
      <c r="J282" s="12">
        <v>11</v>
      </c>
      <c r="K282" s="12">
        <v>160</v>
      </c>
      <c r="L282" s="12">
        <v>15</v>
      </c>
      <c r="M282" s="12">
        <v>140</v>
      </c>
      <c r="N282" s="12">
        <v>0</v>
      </c>
      <c r="O282" s="12">
        <v>0</v>
      </c>
      <c r="P282" s="12">
        <v>0</v>
      </c>
      <c r="Q282" s="83">
        <v>10</v>
      </c>
      <c r="R282" s="83">
        <v>100000</v>
      </c>
      <c r="S282" s="83">
        <v>500000</v>
      </c>
    </row>
    <row r="283" s="37" customFormat="1" spans="1:19">
      <c r="A283" s="129">
        <v>101416</v>
      </c>
      <c r="B283" s="83">
        <v>1014</v>
      </c>
      <c r="C283" s="83">
        <v>16</v>
      </c>
      <c r="D283" s="83">
        <v>2</v>
      </c>
      <c r="E283" s="37">
        <v>5859</v>
      </c>
      <c r="F283" s="37">
        <v>3</v>
      </c>
      <c r="G283" s="37">
        <v>3516</v>
      </c>
      <c r="H283" s="37">
        <v>1</v>
      </c>
      <c r="I283" s="83">
        <v>23436</v>
      </c>
      <c r="J283" s="12">
        <v>11</v>
      </c>
      <c r="K283" s="12">
        <v>160</v>
      </c>
      <c r="L283" s="12">
        <v>15</v>
      </c>
      <c r="M283" s="12">
        <v>160</v>
      </c>
      <c r="N283" s="12">
        <v>0</v>
      </c>
      <c r="O283" s="12">
        <v>0</v>
      </c>
      <c r="P283" s="12">
        <v>0</v>
      </c>
      <c r="Q283" s="83">
        <v>10</v>
      </c>
      <c r="R283" s="83">
        <v>100000</v>
      </c>
      <c r="S283" s="83">
        <v>500000</v>
      </c>
    </row>
    <row r="284" s="37" customFormat="1" spans="1:19">
      <c r="A284" s="129">
        <v>101417</v>
      </c>
      <c r="B284" s="83">
        <v>1014</v>
      </c>
      <c r="C284" s="83">
        <v>17</v>
      </c>
      <c r="D284" s="83">
        <v>2</v>
      </c>
      <c r="E284" s="37">
        <v>6783</v>
      </c>
      <c r="F284" s="37">
        <v>3</v>
      </c>
      <c r="G284" s="37">
        <v>4070</v>
      </c>
      <c r="H284" s="37">
        <v>1</v>
      </c>
      <c r="I284" s="83">
        <v>27132</v>
      </c>
      <c r="J284" s="12">
        <v>11</v>
      </c>
      <c r="K284" s="12">
        <v>180</v>
      </c>
      <c r="L284" s="12">
        <v>15</v>
      </c>
      <c r="M284" s="12">
        <v>160</v>
      </c>
      <c r="N284" s="12">
        <v>0</v>
      </c>
      <c r="O284" s="12">
        <v>0</v>
      </c>
      <c r="P284" s="12">
        <v>0</v>
      </c>
      <c r="Q284" s="83">
        <v>10</v>
      </c>
      <c r="R284" s="83">
        <v>100000</v>
      </c>
      <c r="S284" s="83">
        <v>500000</v>
      </c>
    </row>
    <row r="285" s="37" customFormat="1" spans="1:19">
      <c r="A285" s="129">
        <v>101418</v>
      </c>
      <c r="B285" s="83">
        <v>1014</v>
      </c>
      <c r="C285" s="83">
        <v>18</v>
      </c>
      <c r="D285" s="83">
        <v>2</v>
      </c>
      <c r="E285" s="37">
        <v>7798</v>
      </c>
      <c r="F285" s="37">
        <v>3</v>
      </c>
      <c r="G285" s="37">
        <v>4679</v>
      </c>
      <c r="H285" s="37">
        <v>1</v>
      </c>
      <c r="I285" s="83">
        <v>31192</v>
      </c>
      <c r="J285" s="12">
        <v>11</v>
      </c>
      <c r="K285" s="12">
        <v>180</v>
      </c>
      <c r="L285" s="12">
        <v>15</v>
      </c>
      <c r="M285" s="12">
        <v>180</v>
      </c>
      <c r="N285" s="12">
        <v>0</v>
      </c>
      <c r="O285" s="12">
        <v>0</v>
      </c>
      <c r="P285" s="12">
        <v>0</v>
      </c>
      <c r="Q285" s="83">
        <v>10</v>
      </c>
      <c r="R285" s="83">
        <v>100000</v>
      </c>
      <c r="S285" s="83">
        <v>500000</v>
      </c>
    </row>
    <row r="286" s="37" customFormat="1" spans="1:19">
      <c r="A286" s="129">
        <v>101419</v>
      </c>
      <c r="B286" s="83">
        <v>1014</v>
      </c>
      <c r="C286" s="83">
        <v>19</v>
      </c>
      <c r="D286" s="83">
        <v>2</v>
      </c>
      <c r="E286" s="37">
        <v>8911</v>
      </c>
      <c r="F286" s="37">
        <v>3</v>
      </c>
      <c r="G286" s="37">
        <v>5347</v>
      </c>
      <c r="H286" s="37">
        <v>1</v>
      </c>
      <c r="I286" s="83">
        <v>35644</v>
      </c>
      <c r="J286" s="12">
        <v>11</v>
      </c>
      <c r="K286" s="12">
        <v>200</v>
      </c>
      <c r="L286" s="12">
        <v>15</v>
      </c>
      <c r="M286" s="12">
        <v>180</v>
      </c>
      <c r="N286" s="12">
        <v>0</v>
      </c>
      <c r="O286" s="12">
        <v>0</v>
      </c>
      <c r="P286" s="12">
        <v>0</v>
      </c>
      <c r="Q286" s="83">
        <v>10</v>
      </c>
      <c r="R286" s="83">
        <v>100000</v>
      </c>
      <c r="S286" s="83">
        <v>500000</v>
      </c>
    </row>
    <row r="287" spans="1:19">
      <c r="A287" s="64">
        <v>200100</v>
      </c>
      <c r="B287" s="12">
        <v>2001</v>
      </c>
      <c r="C287" s="12">
        <v>0</v>
      </c>
      <c r="D287" s="12">
        <v>2</v>
      </c>
      <c r="E287">
        <v>0</v>
      </c>
      <c r="F287">
        <v>3</v>
      </c>
      <c r="G287">
        <v>0</v>
      </c>
      <c r="H287">
        <v>1</v>
      </c>
      <c r="I287">
        <v>0</v>
      </c>
      <c r="J287" s="12">
        <v>11</v>
      </c>
      <c r="K287" s="12">
        <v>0</v>
      </c>
      <c r="L287" s="12">
        <v>15</v>
      </c>
      <c r="M287" s="12">
        <v>0</v>
      </c>
      <c r="N287" s="12">
        <v>0</v>
      </c>
      <c r="O287" s="12">
        <v>0</v>
      </c>
      <c r="P287" s="12">
        <v>0</v>
      </c>
      <c r="Q287" s="118">
        <v>0</v>
      </c>
      <c r="R287" s="118">
        <v>0</v>
      </c>
      <c r="S287" s="118">
        <v>0</v>
      </c>
    </row>
    <row r="288" spans="1:19">
      <c r="A288" s="64">
        <v>200101</v>
      </c>
      <c r="B288" s="12">
        <v>2001</v>
      </c>
      <c r="C288" s="64">
        <v>1</v>
      </c>
      <c r="D288" s="12">
        <v>2</v>
      </c>
      <c r="E288">
        <v>48</v>
      </c>
      <c r="F288">
        <v>3</v>
      </c>
      <c r="G288">
        <v>29</v>
      </c>
      <c r="H288">
        <v>1</v>
      </c>
      <c r="I288">
        <v>192</v>
      </c>
      <c r="J288" s="12">
        <v>11</v>
      </c>
      <c r="K288" s="12">
        <v>25</v>
      </c>
      <c r="L288" s="12">
        <v>15</v>
      </c>
      <c r="M288" s="12">
        <v>0</v>
      </c>
      <c r="N288" s="12">
        <v>0</v>
      </c>
      <c r="O288" s="12">
        <v>0</v>
      </c>
      <c r="P288" s="12">
        <v>0</v>
      </c>
      <c r="Q288" s="118">
        <v>1</v>
      </c>
      <c r="R288" s="118">
        <v>10</v>
      </c>
      <c r="S288" s="118">
        <v>423</v>
      </c>
    </row>
    <row r="289" spans="1:19">
      <c r="A289" s="64">
        <v>200102</v>
      </c>
      <c r="B289" s="12">
        <v>2001</v>
      </c>
      <c r="C289" s="120">
        <v>2</v>
      </c>
      <c r="D289" s="12">
        <v>2</v>
      </c>
      <c r="E289">
        <v>120</v>
      </c>
      <c r="F289">
        <v>3</v>
      </c>
      <c r="G289">
        <v>72</v>
      </c>
      <c r="H289">
        <v>1</v>
      </c>
      <c r="I289">
        <v>480</v>
      </c>
      <c r="J289" s="12">
        <v>11</v>
      </c>
      <c r="K289" s="12">
        <v>25</v>
      </c>
      <c r="L289" s="12">
        <v>15</v>
      </c>
      <c r="M289" s="12">
        <v>25</v>
      </c>
      <c r="N289" s="12">
        <v>0</v>
      </c>
      <c r="O289" s="12">
        <v>0</v>
      </c>
      <c r="P289" s="12">
        <v>0</v>
      </c>
      <c r="Q289" s="118">
        <v>2</v>
      </c>
      <c r="R289" s="118">
        <v>450</v>
      </c>
      <c r="S289" s="118">
        <v>764</v>
      </c>
    </row>
    <row r="290" spans="1:19">
      <c r="A290" s="64">
        <v>200103</v>
      </c>
      <c r="B290" s="12">
        <v>2001</v>
      </c>
      <c r="C290" s="64">
        <v>3</v>
      </c>
      <c r="D290" s="12">
        <v>2</v>
      </c>
      <c r="E290">
        <v>224</v>
      </c>
      <c r="F290">
        <v>3</v>
      </c>
      <c r="G290">
        <v>134</v>
      </c>
      <c r="H290">
        <v>1</v>
      </c>
      <c r="I290">
        <v>896</v>
      </c>
      <c r="J290" s="12">
        <v>11</v>
      </c>
      <c r="K290" s="12">
        <v>50</v>
      </c>
      <c r="L290" s="12">
        <v>15</v>
      </c>
      <c r="M290" s="12">
        <v>25</v>
      </c>
      <c r="N290" s="12">
        <v>0</v>
      </c>
      <c r="O290" s="12">
        <v>0</v>
      </c>
      <c r="P290" s="12">
        <v>0</v>
      </c>
      <c r="Q290" s="118">
        <v>3</v>
      </c>
      <c r="R290" s="118">
        <v>800</v>
      </c>
      <c r="S290" s="118">
        <v>1700</v>
      </c>
    </row>
    <row r="291" spans="1:19">
      <c r="A291" s="64">
        <v>200104</v>
      </c>
      <c r="B291" s="12">
        <v>2001</v>
      </c>
      <c r="C291" s="64">
        <v>4</v>
      </c>
      <c r="D291" s="12">
        <v>2</v>
      </c>
      <c r="E291">
        <v>368</v>
      </c>
      <c r="F291">
        <v>3</v>
      </c>
      <c r="G291">
        <v>220</v>
      </c>
      <c r="H291">
        <v>1</v>
      </c>
      <c r="I291">
        <v>1472</v>
      </c>
      <c r="J291" s="12">
        <v>11</v>
      </c>
      <c r="K291" s="12">
        <v>50</v>
      </c>
      <c r="L291" s="12">
        <v>15</v>
      </c>
      <c r="M291" s="12">
        <v>50</v>
      </c>
      <c r="N291" s="12">
        <v>0</v>
      </c>
      <c r="O291" s="12">
        <v>0</v>
      </c>
      <c r="P291" s="12">
        <v>0</v>
      </c>
      <c r="Q291" s="118">
        <v>4</v>
      </c>
      <c r="R291" s="118">
        <v>1800</v>
      </c>
      <c r="S291" s="118">
        <v>5000</v>
      </c>
    </row>
    <row r="292" spans="1:19">
      <c r="A292" s="64">
        <v>200105</v>
      </c>
      <c r="B292" s="12">
        <v>2001</v>
      </c>
      <c r="C292" s="120">
        <v>5</v>
      </c>
      <c r="D292" s="12">
        <v>2</v>
      </c>
      <c r="E292">
        <v>552</v>
      </c>
      <c r="F292">
        <v>3</v>
      </c>
      <c r="G292">
        <v>330</v>
      </c>
      <c r="H292">
        <v>1</v>
      </c>
      <c r="I292">
        <v>2208</v>
      </c>
      <c r="J292" s="12">
        <v>11</v>
      </c>
      <c r="K292" s="12">
        <v>75</v>
      </c>
      <c r="L292" s="12">
        <v>15</v>
      </c>
      <c r="M292" s="12">
        <v>50</v>
      </c>
      <c r="N292" s="12">
        <v>0</v>
      </c>
      <c r="O292" s="12">
        <v>0</v>
      </c>
      <c r="P292" s="12">
        <v>0</v>
      </c>
      <c r="Q292" s="118">
        <v>5</v>
      </c>
      <c r="R292" s="118">
        <v>6000</v>
      </c>
      <c r="S292" s="118">
        <v>12000</v>
      </c>
    </row>
    <row r="293" spans="1:19">
      <c r="A293" s="64">
        <v>200106</v>
      </c>
      <c r="B293" s="12">
        <v>2001</v>
      </c>
      <c r="C293" s="64">
        <v>6</v>
      </c>
      <c r="D293" s="12">
        <v>2</v>
      </c>
      <c r="E293">
        <v>784</v>
      </c>
      <c r="F293">
        <v>3</v>
      </c>
      <c r="G293">
        <v>469</v>
      </c>
      <c r="H293">
        <v>1</v>
      </c>
      <c r="I293">
        <v>3136</v>
      </c>
      <c r="J293" s="12">
        <v>11</v>
      </c>
      <c r="K293" s="12">
        <v>75</v>
      </c>
      <c r="L293" s="12">
        <v>15</v>
      </c>
      <c r="M293" s="12">
        <v>75</v>
      </c>
      <c r="N293" s="12">
        <v>0</v>
      </c>
      <c r="O293" s="12">
        <v>0</v>
      </c>
      <c r="P293" s="12">
        <v>0</v>
      </c>
      <c r="Q293" s="118">
        <v>6</v>
      </c>
      <c r="R293" s="118">
        <v>13000</v>
      </c>
      <c r="S293" s="118">
        <v>20000</v>
      </c>
    </row>
    <row r="294" spans="1:19">
      <c r="A294" s="64">
        <v>200107</v>
      </c>
      <c r="B294" s="12">
        <v>2001</v>
      </c>
      <c r="C294" s="64">
        <v>7</v>
      </c>
      <c r="D294" s="12">
        <v>2</v>
      </c>
      <c r="E294">
        <v>1064</v>
      </c>
      <c r="F294">
        <v>3</v>
      </c>
      <c r="G294">
        <v>637</v>
      </c>
      <c r="H294">
        <v>1</v>
      </c>
      <c r="I294">
        <v>4256</v>
      </c>
      <c r="J294" s="12">
        <v>11</v>
      </c>
      <c r="K294" s="12">
        <v>100</v>
      </c>
      <c r="L294" s="12">
        <v>15</v>
      </c>
      <c r="M294" s="12">
        <v>75</v>
      </c>
      <c r="N294" s="12">
        <v>0</v>
      </c>
      <c r="O294" s="12">
        <v>0</v>
      </c>
      <c r="P294" s="12">
        <v>0</v>
      </c>
      <c r="Q294" s="118">
        <v>7</v>
      </c>
      <c r="R294" s="118">
        <v>21000</v>
      </c>
      <c r="S294" s="118">
        <v>30000</v>
      </c>
    </row>
    <row r="295" spans="1:19">
      <c r="A295" s="64">
        <v>200108</v>
      </c>
      <c r="B295" s="12">
        <v>2001</v>
      </c>
      <c r="C295" s="64">
        <v>8</v>
      </c>
      <c r="D295" s="12">
        <v>2</v>
      </c>
      <c r="E295">
        <v>1400</v>
      </c>
      <c r="F295">
        <v>3</v>
      </c>
      <c r="G295">
        <v>839</v>
      </c>
      <c r="H295">
        <v>1</v>
      </c>
      <c r="I295">
        <v>5600</v>
      </c>
      <c r="J295" s="12">
        <v>11</v>
      </c>
      <c r="K295" s="12">
        <v>100</v>
      </c>
      <c r="L295" s="12">
        <v>15</v>
      </c>
      <c r="M295" s="12">
        <v>100</v>
      </c>
      <c r="N295" s="12">
        <v>0</v>
      </c>
      <c r="O295" s="12">
        <v>0</v>
      </c>
      <c r="P295" s="12">
        <v>0</v>
      </c>
      <c r="Q295" s="118">
        <v>8</v>
      </c>
      <c r="R295" s="118">
        <v>31000</v>
      </c>
      <c r="S295" s="118">
        <v>50000</v>
      </c>
    </row>
    <row r="296" spans="1:19">
      <c r="A296" s="64">
        <v>200109</v>
      </c>
      <c r="B296" s="12">
        <v>2001</v>
      </c>
      <c r="C296" s="120">
        <v>9</v>
      </c>
      <c r="D296" s="12">
        <v>2</v>
      </c>
      <c r="E296">
        <v>1800</v>
      </c>
      <c r="F296">
        <v>3</v>
      </c>
      <c r="G296">
        <v>1079</v>
      </c>
      <c r="H296">
        <v>1</v>
      </c>
      <c r="I296">
        <v>7200</v>
      </c>
      <c r="J296" s="12">
        <v>11</v>
      </c>
      <c r="K296" s="12">
        <v>125</v>
      </c>
      <c r="L296" s="12">
        <v>15</v>
      </c>
      <c r="M296" s="12">
        <v>100</v>
      </c>
      <c r="N296" s="12">
        <v>0</v>
      </c>
      <c r="O296" s="12">
        <v>0</v>
      </c>
      <c r="P296" s="12">
        <v>0</v>
      </c>
      <c r="Q296" s="118">
        <v>9</v>
      </c>
      <c r="R296" s="118">
        <v>51000</v>
      </c>
      <c r="S296" s="118">
        <v>100000</v>
      </c>
    </row>
    <row r="297" spans="1:19">
      <c r="A297" s="64">
        <v>200110</v>
      </c>
      <c r="B297" s="12">
        <v>2001</v>
      </c>
      <c r="C297" s="64">
        <v>10</v>
      </c>
      <c r="D297" s="12">
        <v>2</v>
      </c>
      <c r="E297">
        <v>2264</v>
      </c>
      <c r="F297">
        <v>3</v>
      </c>
      <c r="G297">
        <v>1357</v>
      </c>
      <c r="H297">
        <v>1</v>
      </c>
      <c r="I297">
        <v>9056</v>
      </c>
      <c r="J297" s="12">
        <v>11</v>
      </c>
      <c r="K297" s="12">
        <v>125</v>
      </c>
      <c r="L297" s="12">
        <v>15</v>
      </c>
      <c r="M297" s="12">
        <v>125</v>
      </c>
      <c r="N297" s="12">
        <v>0</v>
      </c>
      <c r="O297" s="12">
        <v>0</v>
      </c>
      <c r="P297" s="12">
        <v>0</v>
      </c>
      <c r="Q297" s="118">
        <v>10</v>
      </c>
      <c r="R297" s="118">
        <v>100000</v>
      </c>
      <c r="S297" s="118">
        <v>500000</v>
      </c>
    </row>
    <row r="298" spans="1:19">
      <c r="A298" s="64">
        <v>200111</v>
      </c>
      <c r="B298" s="12">
        <v>2001</v>
      </c>
      <c r="C298" s="64">
        <v>11</v>
      </c>
      <c r="D298" s="12">
        <v>2</v>
      </c>
      <c r="E298">
        <v>2800</v>
      </c>
      <c r="F298">
        <v>3</v>
      </c>
      <c r="G298">
        <v>1679</v>
      </c>
      <c r="H298">
        <v>1</v>
      </c>
      <c r="I298">
        <v>11200</v>
      </c>
      <c r="J298" s="12">
        <v>11</v>
      </c>
      <c r="K298" s="12">
        <v>150</v>
      </c>
      <c r="L298" s="12">
        <v>15</v>
      </c>
      <c r="M298" s="12">
        <v>125</v>
      </c>
      <c r="N298" s="12">
        <v>0</v>
      </c>
      <c r="O298" s="12">
        <v>0</v>
      </c>
      <c r="P298" s="12">
        <v>0</v>
      </c>
      <c r="Q298" s="118">
        <v>10</v>
      </c>
      <c r="R298" s="118">
        <v>100000</v>
      </c>
      <c r="S298" s="118">
        <v>500000</v>
      </c>
    </row>
    <row r="299" spans="1:19">
      <c r="A299" s="64">
        <v>200112</v>
      </c>
      <c r="B299" s="12">
        <v>2001</v>
      </c>
      <c r="C299" s="64">
        <v>12</v>
      </c>
      <c r="D299" s="12">
        <v>2</v>
      </c>
      <c r="E299">
        <v>3408</v>
      </c>
      <c r="F299">
        <v>3</v>
      </c>
      <c r="G299">
        <v>2044</v>
      </c>
      <c r="H299">
        <v>1</v>
      </c>
      <c r="I299">
        <v>13632</v>
      </c>
      <c r="J299" s="12">
        <v>11</v>
      </c>
      <c r="K299" s="12">
        <v>150</v>
      </c>
      <c r="L299" s="12">
        <v>15</v>
      </c>
      <c r="M299" s="12">
        <v>150</v>
      </c>
      <c r="N299" s="12">
        <v>0</v>
      </c>
      <c r="O299" s="12">
        <v>0</v>
      </c>
      <c r="P299" s="12">
        <v>0</v>
      </c>
      <c r="Q299" s="118">
        <v>10</v>
      </c>
      <c r="R299" s="118">
        <v>100000</v>
      </c>
      <c r="S299" s="118">
        <v>500000</v>
      </c>
    </row>
    <row r="300" spans="1:19">
      <c r="A300" s="64">
        <v>200113</v>
      </c>
      <c r="B300" s="12">
        <v>2001</v>
      </c>
      <c r="C300" s="120">
        <v>13</v>
      </c>
      <c r="D300" s="12">
        <v>2</v>
      </c>
      <c r="E300">
        <v>4096</v>
      </c>
      <c r="F300">
        <v>3</v>
      </c>
      <c r="G300">
        <v>2457</v>
      </c>
      <c r="H300">
        <v>1</v>
      </c>
      <c r="I300">
        <v>16384</v>
      </c>
      <c r="J300" s="12">
        <v>11</v>
      </c>
      <c r="K300" s="12">
        <v>175</v>
      </c>
      <c r="L300" s="12">
        <v>15</v>
      </c>
      <c r="M300" s="12">
        <v>150</v>
      </c>
      <c r="N300" s="12">
        <v>0</v>
      </c>
      <c r="O300" s="12">
        <v>0</v>
      </c>
      <c r="P300" s="12">
        <v>0</v>
      </c>
      <c r="Q300" s="118">
        <v>10</v>
      </c>
      <c r="R300" s="118">
        <v>100000</v>
      </c>
      <c r="S300" s="118">
        <v>500000</v>
      </c>
    </row>
    <row r="301" spans="1:19">
      <c r="A301" s="64">
        <v>200114</v>
      </c>
      <c r="B301" s="12">
        <v>2001</v>
      </c>
      <c r="C301" s="64">
        <v>14</v>
      </c>
      <c r="D301" s="12">
        <v>2</v>
      </c>
      <c r="E301">
        <v>4872</v>
      </c>
      <c r="F301">
        <v>3</v>
      </c>
      <c r="G301">
        <v>2923</v>
      </c>
      <c r="H301">
        <v>1</v>
      </c>
      <c r="I301">
        <v>19488</v>
      </c>
      <c r="J301" s="12">
        <v>11</v>
      </c>
      <c r="K301" s="12">
        <v>175</v>
      </c>
      <c r="L301" s="12">
        <v>15</v>
      </c>
      <c r="M301" s="12">
        <v>175</v>
      </c>
      <c r="N301" s="12">
        <v>0</v>
      </c>
      <c r="O301" s="12">
        <v>0</v>
      </c>
      <c r="P301" s="12">
        <v>0</v>
      </c>
      <c r="Q301" s="118">
        <v>10</v>
      </c>
      <c r="R301" s="118">
        <v>100000</v>
      </c>
      <c r="S301" s="118">
        <v>500000</v>
      </c>
    </row>
    <row r="302" spans="1:19">
      <c r="A302" s="64">
        <v>200115</v>
      </c>
      <c r="B302" s="12">
        <v>2001</v>
      </c>
      <c r="C302" s="64">
        <v>15</v>
      </c>
      <c r="D302" s="12">
        <v>2</v>
      </c>
      <c r="E302">
        <v>5736</v>
      </c>
      <c r="F302">
        <v>3</v>
      </c>
      <c r="G302" s="12">
        <v>3441</v>
      </c>
      <c r="H302">
        <v>1</v>
      </c>
      <c r="I302" s="12">
        <v>22944</v>
      </c>
      <c r="J302" s="12">
        <v>11</v>
      </c>
      <c r="K302" s="12">
        <v>200</v>
      </c>
      <c r="L302" s="12">
        <v>15</v>
      </c>
      <c r="M302" s="12">
        <v>175</v>
      </c>
      <c r="N302" s="12">
        <v>0</v>
      </c>
      <c r="O302" s="12">
        <v>0</v>
      </c>
      <c r="P302" s="12">
        <v>0</v>
      </c>
      <c r="Q302" s="118">
        <v>10</v>
      </c>
      <c r="R302" s="118">
        <v>100000</v>
      </c>
      <c r="S302" s="118">
        <v>500000</v>
      </c>
    </row>
    <row r="303" spans="1:19">
      <c r="A303" s="64">
        <v>200116</v>
      </c>
      <c r="B303" s="12">
        <v>2001</v>
      </c>
      <c r="C303" s="64">
        <v>16</v>
      </c>
      <c r="D303" s="12">
        <v>2</v>
      </c>
      <c r="E303">
        <v>6696</v>
      </c>
      <c r="F303">
        <v>3</v>
      </c>
      <c r="G303" s="12">
        <v>4017</v>
      </c>
      <c r="H303">
        <v>1</v>
      </c>
      <c r="I303" s="12">
        <v>26784</v>
      </c>
      <c r="J303" s="12">
        <v>11</v>
      </c>
      <c r="K303" s="12">
        <v>200</v>
      </c>
      <c r="L303" s="12">
        <v>15</v>
      </c>
      <c r="M303" s="12">
        <v>200</v>
      </c>
      <c r="N303" s="12">
        <v>0</v>
      </c>
      <c r="O303" s="12">
        <v>0</v>
      </c>
      <c r="P303" s="12">
        <v>0</v>
      </c>
      <c r="Q303" s="118">
        <v>10</v>
      </c>
      <c r="R303" s="118">
        <v>100000</v>
      </c>
      <c r="S303" s="118">
        <v>500000</v>
      </c>
    </row>
    <row r="304" spans="1:19">
      <c r="A304" s="64">
        <v>200117</v>
      </c>
      <c r="B304" s="12">
        <v>2001</v>
      </c>
      <c r="C304" s="64">
        <v>17</v>
      </c>
      <c r="D304" s="12">
        <v>2</v>
      </c>
      <c r="E304">
        <v>7752</v>
      </c>
      <c r="F304">
        <v>3</v>
      </c>
      <c r="G304" s="12">
        <v>4651</v>
      </c>
      <c r="H304">
        <v>1</v>
      </c>
      <c r="I304" s="12">
        <v>31008</v>
      </c>
      <c r="J304" s="12">
        <v>11</v>
      </c>
      <c r="K304" s="12">
        <v>225</v>
      </c>
      <c r="L304" s="12">
        <v>15</v>
      </c>
      <c r="M304" s="12">
        <v>200</v>
      </c>
      <c r="N304" s="12">
        <v>0</v>
      </c>
      <c r="O304" s="12">
        <v>0</v>
      </c>
      <c r="P304" s="12">
        <v>0</v>
      </c>
      <c r="Q304" s="118">
        <v>10</v>
      </c>
      <c r="R304" s="118">
        <v>100000</v>
      </c>
      <c r="S304" s="118">
        <v>500000</v>
      </c>
    </row>
    <row r="305" spans="1:19">
      <c r="A305" s="64">
        <v>200118</v>
      </c>
      <c r="B305" s="12">
        <v>2001</v>
      </c>
      <c r="C305" s="120">
        <v>18</v>
      </c>
      <c r="D305" s="12">
        <v>2</v>
      </c>
      <c r="E305">
        <v>8912</v>
      </c>
      <c r="F305">
        <v>3</v>
      </c>
      <c r="G305" s="12">
        <v>5347</v>
      </c>
      <c r="H305">
        <v>1</v>
      </c>
      <c r="I305" s="12">
        <v>35648</v>
      </c>
      <c r="J305" s="12">
        <v>11</v>
      </c>
      <c r="K305" s="12">
        <v>225</v>
      </c>
      <c r="L305" s="12">
        <v>15</v>
      </c>
      <c r="M305" s="12">
        <v>225</v>
      </c>
      <c r="N305" s="12">
        <v>0</v>
      </c>
      <c r="O305" s="12">
        <v>0</v>
      </c>
      <c r="P305" s="12">
        <v>0</v>
      </c>
      <c r="Q305" s="118">
        <v>10</v>
      </c>
      <c r="R305" s="118">
        <v>100000</v>
      </c>
      <c r="S305" s="118">
        <v>500000</v>
      </c>
    </row>
    <row r="306" spans="1:19">
      <c r="A306" s="64">
        <v>200119</v>
      </c>
      <c r="B306" s="12">
        <v>2001</v>
      </c>
      <c r="C306" s="120">
        <v>19</v>
      </c>
      <c r="D306" s="12">
        <v>2</v>
      </c>
      <c r="E306">
        <v>10184</v>
      </c>
      <c r="F306">
        <v>3</v>
      </c>
      <c r="G306" s="12">
        <v>6110</v>
      </c>
      <c r="H306">
        <v>1</v>
      </c>
      <c r="I306" s="12">
        <v>40736</v>
      </c>
      <c r="J306" s="12">
        <v>11</v>
      </c>
      <c r="K306" s="12">
        <v>250</v>
      </c>
      <c r="L306" s="12">
        <v>15</v>
      </c>
      <c r="M306" s="12">
        <v>225</v>
      </c>
      <c r="N306" s="12">
        <v>0</v>
      </c>
      <c r="O306" s="12">
        <v>0</v>
      </c>
      <c r="P306" s="12">
        <v>0</v>
      </c>
      <c r="Q306" s="118">
        <v>10</v>
      </c>
      <c r="R306" s="118">
        <v>100000</v>
      </c>
      <c r="S306" s="118">
        <v>500000</v>
      </c>
    </row>
    <row r="307" s="12" customFormat="1" spans="1:19">
      <c r="A307" s="64">
        <v>200200</v>
      </c>
      <c r="B307" s="12">
        <v>2002</v>
      </c>
      <c r="C307" s="12">
        <v>0</v>
      </c>
      <c r="D307" s="12">
        <v>2</v>
      </c>
      <c r="E307">
        <v>0</v>
      </c>
      <c r="F307">
        <v>3</v>
      </c>
      <c r="G307">
        <v>0</v>
      </c>
      <c r="H307">
        <v>1</v>
      </c>
      <c r="I307">
        <v>0</v>
      </c>
      <c r="J307" s="12">
        <v>11</v>
      </c>
      <c r="K307" s="12">
        <v>0</v>
      </c>
      <c r="L307" s="12">
        <v>15</v>
      </c>
      <c r="M307" s="12">
        <v>0</v>
      </c>
      <c r="N307" s="12">
        <v>0</v>
      </c>
      <c r="O307" s="12">
        <v>0</v>
      </c>
      <c r="P307" s="12">
        <v>0</v>
      </c>
      <c r="Q307" s="118">
        <v>0</v>
      </c>
      <c r="R307" s="118">
        <v>0</v>
      </c>
      <c r="S307" s="118">
        <v>0</v>
      </c>
    </row>
    <row r="308" s="12" customFormat="1" spans="1:19">
      <c r="A308" s="64">
        <v>200201</v>
      </c>
      <c r="B308" s="12">
        <v>2002</v>
      </c>
      <c r="C308" s="12">
        <v>1</v>
      </c>
      <c r="D308" s="12">
        <v>2</v>
      </c>
      <c r="E308">
        <v>48</v>
      </c>
      <c r="F308">
        <v>3</v>
      </c>
      <c r="G308">
        <v>29</v>
      </c>
      <c r="H308">
        <v>1</v>
      </c>
      <c r="I308">
        <v>192</v>
      </c>
      <c r="J308" s="12">
        <v>11</v>
      </c>
      <c r="K308" s="12">
        <v>25</v>
      </c>
      <c r="L308" s="12">
        <v>15</v>
      </c>
      <c r="M308" s="12">
        <v>0</v>
      </c>
      <c r="N308" s="12">
        <v>0</v>
      </c>
      <c r="O308" s="12">
        <v>0</v>
      </c>
      <c r="P308" s="12">
        <v>0</v>
      </c>
      <c r="Q308" s="118">
        <v>1</v>
      </c>
      <c r="R308" s="118">
        <v>10</v>
      </c>
      <c r="S308" s="118">
        <v>423</v>
      </c>
    </row>
    <row r="309" s="12" customFormat="1" spans="1:19">
      <c r="A309" s="64">
        <v>200202</v>
      </c>
      <c r="B309" s="12">
        <v>2002</v>
      </c>
      <c r="C309" s="12">
        <v>2</v>
      </c>
      <c r="D309" s="12">
        <v>2</v>
      </c>
      <c r="E309">
        <v>120</v>
      </c>
      <c r="F309">
        <v>3</v>
      </c>
      <c r="G309">
        <v>72</v>
      </c>
      <c r="H309">
        <v>1</v>
      </c>
      <c r="I309">
        <v>480</v>
      </c>
      <c r="J309" s="12">
        <v>11</v>
      </c>
      <c r="K309" s="12">
        <v>25</v>
      </c>
      <c r="L309" s="12">
        <v>15</v>
      </c>
      <c r="M309" s="12">
        <v>25</v>
      </c>
      <c r="N309" s="12">
        <v>0</v>
      </c>
      <c r="O309" s="12">
        <v>0</v>
      </c>
      <c r="P309" s="12">
        <v>0</v>
      </c>
      <c r="Q309" s="118">
        <v>2</v>
      </c>
      <c r="R309" s="118">
        <v>450</v>
      </c>
      <c r="S309" s="118">
        <v>764</v>
      </c>
    </row>
    <row r="310" spans="1:19">
      <c r="A310" s="64">
        <v>200203</v>
      </c>
      <c r="B310" s="12">
        <v>2002</v>
      </c>
      <c r="C310" s="12">
        <v>3</v>
      </c>
      <c r="D310" s="12">
        <v>2</v>
      </c>
      <c r="E310">
        <v>224</v>
      </c>
      <c r="F310">
        <v>3</v>
      </c>
      <c r="G310">
        <v>134</v>
      </c>
      <c r="H310">
        <v>1</v>
      </c>
      <c r="I310">
        <v>896</v>
      </c>
      <c r="J310" s="12">
        <v>11</v>
      </c>
      <c r="K310" s="12">
        <v>50</v>
      </c>
      <c r="L310" s="12">
        <v>15</v>
      </c>
      <c r="M310" s="12">
        <v>25</v>
      </c>
      <c r="N310" s="12">
        <v>0</v>
      </c>
      <c r="O310" s="12">
        <v>0</v>
      </c>
      <c r="P310" s="12">
        <v>0</v>
      </c>
      <c r="Q310" s="118">
        <v>3</v>
      </c>
      <c r="R310" s="118">
        <v>800</v>
      </c>
      <c r="S310" s="118">
        <v>1700</v>
      </c>
    </row>
    <row r="311" spans="1:19">
      <c r="A311" s="64">
        <v>200204</v>
      </c>
      <c r="B311" s="12">
        <v>2002</v>
      </c>
      <c r="C311" s="12">
        <v>4</v>
      </c>
      <c r="D311" s="12">
        <v>2</v>
      </c>
      <c r="E311">
        <v>368</v>
      </c>
      <c r="F311">
        <v>3</v>
      </c>
      <c r="G311">
        <v>220</v>
      </c>
      <c r="H311">
        <v>1</v>
      </c>
      <c r="I311">
        <v>1472</v>
      </c>
      <c r="J311" s="12">
        <v>11</v>
      </c>
      <c r="K311" s="12">
        <v>50</v>
      </c>
      <c r="L311" s="12">
        <v>15</v>
      </c>
      <c r="M311" s="12">
        <v>50</v>
      </c>
      <c r="N311" s="12">
        <v>0</v>
      </c>
      <c r="O311" s="12">
        <v>0</v>
      </c>
      <c r="P311" s="12">
        <v>0</v>
      </c>
      <c r="Q311" s="118">
        <v>4</v>
      </c>
      <c r="R311" s="118">
        <v>1800</v>
      </c>
      <c r="S311" s="118">
        <v>5000</v>
      </c>
    </row>
    <row r="312" spans="1:19">
      <c r="A312" s="64">
        <v>200205</v>
      </c>
      <c r="B312" s="12">
        <v>2002</v>
      </c>
      <c r="C312" s="12">
        <v>5</v>
      </c>
      <c r="D312" s="12">
        <v>2</v>
      </c>
      <c r="E312">
        <v>552</v>
      </c>
      <c r="F312">
        <v>3</v>
      </c>
      <c r="G312">
        <v>330</v>
      </c>
      <c r="H312">
        <v>1</v>
      </c>
      <c r="I312">
        <v>2208</v>
      </c>
      <c r="J312" s="12">
        <v>11</v>
      </c>
      <c r="K312" s="12">
        <v>75</v>
      </c>
      <c r="L312" s="12">
        <v>15</v>
      </c>
      <c r="M312" s="12">
        <v>50</v>
      </c>
      <c r="N312" s="12">
        <v>0</v>
      </c>
      <c r="O312" s="12">
        <v>0</v>
      </c>
      <c r="P312" s="12">
        <v>0</v>
      </c>
      <c r="Q312" s="118">
        <v>5</v>
      </c>
      <c r="R312" s="118">
        <v>6000</v>
      </c>
      <c r="S312" s="118">
        <v>12000</v>
      </c>
    </row>
    <row r="313" spans="1:19">
      <c r="A313" s="64">
        <v>200206</v>
      </c>
      <c r="B313" s="12">
        <v>2002</v>
      </c>
      <c r="C313" s="12">
        <v>6</v>
      </c>
      <c r="D313" s="12">
        <v>2</v>
      </c>
      <c r="E313">
        <v>784</v>
      </c>
      <c r="F313">
        <v>3</v>
      </c>
      <c r="G313">
        <v>469</v>
      </c>
      <c r="H313">
        <v>1</v>
      </c>
      <c r="I313">
        <v>3136</v>
      </c>
      <c r="J313" s="12">
        <v>11</v>
      </c>
      <c r="K313" s="12">
        <v>75</v>
      </c>
      <c r="L313" s="12">
        <v>15</v>
      </c>
      <c r="M313" s="12">
        <v>75</v>
      </c>
      <c r="N313" s="12">
        <v>0</v>
      </c>
      <c r="O313" s="12">
        <v>0</v>
      </c>
      <c r="P313" s="12">
        <v>0</v>
      </c>
      <c r="Q313" s="118">
        <v>6</v>
      </c>
      <c r="R313" s="118">
        <v>13000</v>
      </c>
      <c r="S313" s="118">
        <v>20000</v>
      </c>
    </row>
    <row r="314" spans="1:19">
      <c r="A314" s="64">
        <v>200207</v>
      </c>
      <c r="B314" s="12">
        <v>2002</v>
      </c>
      <c r="C314" s="12">
        <v>7</v>
      </c>
      <c r="D314" s="12">
        <v>2</v>
      </c>
      <c r="E314">
        <v>1064</v>
      </c>
      <c r="F314">
        <v>3</v>
      </c>
      <c r="G314">
        <v>637</v>
      </c>
      <c r="H314">
        <v>1</v>
      </c>
      <c r="I314">
        <v>4256</v>
      </c>
      <c r="J314" s="12">
        <v>11</v>
      </c>
      <c r="K314" s="12">
        <v>100</v>
      </c>
      <c r="L314" s="12">
        <v>15</v>
      </c>
      <c r="M314" s="12">
        <v>75</v>
      </c>
      <c r="N314" s="12">
        <v>0</v>
      </c>
      <c r="O314" s="12">
        <v>0</v>
      </c>
      <c r="P314" s="12">
        <v>0</v>
      </c>
      <c r="Q314" s="118">
        <v>7</v>
      </c>
      <c r="R314" s="118">
        <v>21000</v>
      </c>
      <c r="S314" s="118">
        <v>30000</v>
      </c>
    </row>
    <row r="315" spans="1:19">
      <c r="A315" s="64">
        <v>200208</v>
      </c>
      <c r="B315" s="12">
        <v>2002</v>
      </c>
      <c r="C315" s="12">
        <v>8</v>
      </c>
      <c r="D315" s="12">
        <v>2</v>
      </c>
      <c r="E315">
        <v>1400</v>
      </c>
      <c r="F315">
        <v>3</v>
      </c>
      <c r="G315">
        <v>839</v>
      </c>
      <c r="H315">
        <v>1</v>
      </c>
      <c r="I315">
        <v>5600</v>
      </c>
      <c r="J315" s="12">
        <v>11</v>
      </c>
      <c r="K315" s="12">
        <v>100</v>
      </c>
      <c r="L315" s="12">
        <v>15</v>
      </c>
      <c r="M315" s="12">
        <v>100</v>
      </c>
      <c r="N315" s="12">
        <v>0</v>
      </c>
      <c r="O315" s="12">
        <v>0</v>
      </c>
      <c r="P315" s="12">
        <v>0</v>
      </c>
      <c r="Q315" s="118">
        <v>8</v>
      </c>
      <c r="R315" s="118">
        <v>31000</v>
      </c>
      <c r="S315" s="118">
        <v>50000</v>
      </c>
    </row>
    <row r="316" spans="1:19">
      <c r="A316" s="64">
        <v>200209</v>
      </c>
      <c r="B316" s="12">
        <v>2002</v>
      </c>
      <c r="C316" s="12">
        <v>9</v>
      </c>
      <c r="D316" s="12">
        <v>2</v>
      </c>
      <c r="E316">
        <v>1800</v>
      </c>
      <c r="F316">
        <v>3</v>
      </c>
      <c r="G316">
        <v>1079</v>
      </c>
      <c r="H316">
        <v>1</v>
      </c>
      <c r="I316">
        <v>7200</v>
      </c>
      <c r="J316" s="12">
        <v>11</v>
      </c>
      <c r="K316" s="12">
        <v>125</v>
      </c>
      <c r="L316" s="12">
        <v>15</v>
      </c>
      <c r="M316" s="12">
        <v>100</v>
      </c>
      <c r="N316" s="12">
        <v>0</v>
      </c>
      <c r="O316" s="12">
        <v>0</v>
      </c>
      <c r="P316" s="12">
        <v>0</v>
      </c>
      <c r="Q316" s="118">
        <v>9</v>
      </c>
      <c r="R316" s="118">
        <v>51000</v>
      </c>
      <c r="S316" s="118">
        <v>100000</v>
      </c>
    </row>
    <row r="317" spans="1:19">
      <c r="A317" s="64">
        <v>200210</v>
      </c>
      <c r="B317" s="12">
        <v>2002</v>
      </c>
      <c r="C317" s="12">
        <v>10</v>
      </c>
      <c r="D317" s="12">
        <v>2</v>
      </c>
      <c r="E317">
        <v>2264</v>
      </c>
      <c r="F317">
        <v>3</v>
      </c>
      <c r="G317">
        <v>1357</v>
      </c>
      <c r="H317">
        <v>1</v>
      </c>
      <c r="I317">
        <v>9056</v>
      </c>
      <c r="J317" s="12">
        <v>11</v>
      </c>
      <c r="K317" s="12">
        <v>125</v>
      </c>
      <c r="L317" s="12">
        <v>15</v>
      </c>
      <c r="M317" s="12">
        <v>125</v>
      </c>
      <c r="N317" s="12">
        <v>0</v>
      </c>
      <c r="O317" s="12">
        <v>0</v>
      </c>
      <c r="P317" s="12">
        <v>0</v>
      </c>
      <c r="Q317" s="118">
        <v>10</v>
      </c>
      <c r="R317" s="118">
        <v>100000</v>
      </c>
      <c r="S317" s="118">
        <v>500000</v>
      </c>
    </row>
    <row r="318" spans="1:19">
      <c r="A318" s="64">
        <v>200211</v>
      </c>
      <c r="B318" s="12">
        <v>2002</v>
      </c>
      <c r="C318" s="12">
        <v>11</v>
      </c>
      <c r="D318" s="12">
        <v>2</v>
      </c>
      <c r="E318">
        <v>2800</v>
      </c>
      <c r="F318">
        <v>3</v>
      </c>
      <c r="G318">
        <v>1679</v>
      </c>
      <c r="H318">
        <v>1</v>
      </c>
      <c r="I318">
        <v>11200</v>
      </c>
      <c r="J318" s="12">
        <v>11</v>
      </c>
      <c r="K318" s="12">
        <v>150</v>
      </c>
      <c r="L318" s="12">
        <v>15</v>
      </c>
      <c r="M318" s="12">
        <v>125</v>
      </c>
      <c r="N318" s="12">
        <v>0</v>
      </c>
      <c r="O318" s="12">
        <v>0</v>
      </c>
      <c r="P318" s="12">
        <v>0</v>
      </c>
      <c r="Q318" s="118">
        <v>10</v>
      </c>
      <c r="R318" s="118">
        <v>100000</v>
      </c>
      <c r="S318" s="118">
        <v>500000</v>
      </c>
    </row>
    <row r="319" spans="1:19">
      <c r="A319" s="64">
        <v>200212</v>
      </c>
      <c r="B319" s="12">
        <v>2002</v>
      </c>
      <c r="C319" s="12">
        <v>12</v>
      </c>
      <c r="D319" s="12">
        <v>2</v>
      </c>
      <c r="E319">
        <v>3408</v>
      </c>
      <c r="F319">
        <v>3</v>
      </c>
      <c r="G319">
        <v>2044</v>
      </c>
      <c r="H319">
        <v>1</v>
      </c>
      <c r="I319">
        <v>13632</v>
      </c>
      <c r="J319" s="12">
        <v>11</v>
      </c>
      <c r="K319" s="12">
        <v>150</v>
      </c>
      <c r="L319" s="12">
        <v>15</v>
      </c>
      <c r="M319" s="12">
        <v>150</v>
      </c>
      <c r="N319" s="12">
        <v>0</v>
      </c>
      <c r="O319" s="12">
        <v>0</v>
      </c>
      <c r="P319" s="12">
        <v>0</v>
      </c>
      <c r="Q319" s="118">
        <v>10</v>
      </c>
      <c r="R319" s="118">
        <v>100000</v>
      </c>
      <c r="S319" s="118">
        <v>500000</v>
      </c>
    </row>
    <row r="320" spans="1:19">
      <c r="A320" s="64">
        <v>200213</v>
      </c>
      <c r="B320" s="12">
        <v>2002</v>
      </c>
      <c r="C320" s="12">
        <v>13</v>
      </c>
      <c r="D320" s="12">
        <v>2</v>
      </c>
      <c r="E320">
        <v>4096</v>
      </c>
      <c r="F320">
        <v>3</v>
      </c>
      <c r="G320">
        <v>2457</v>
      </c>
      <c r="H320">
        <v>1</v>
      </c>
      <c r="I320">
        <v>16384</v>
      </c>
      <c r="J320" s="12">
        <v>11</v>
      </c>
      <c r="K320" s="12">
        <v>175</v>
      </c>
      <c r="L320" s="12">
        <v>15</v>
      </c>
      <c r="M320" s="12">
        <v>150</v>
      </c>
      <c r="N320" s="12">
        <v>0</v>
      </c>
      <c r="O320" s="12">
        <v>0</v>
      </c>
      <c r="P320" s="12">
        <v>0</v>
      </c>
      <c r="Q320" s="118">
        <v>10</v>
      </c>
      <c r="R320" s="118">
        <v>100000</v>
      </c>
      <c r="S320" s="118">
        <v>500000</v>
      </c>
    </row>
    <row r="321" spans="1:19">
      <c r="A321" s="64">
        <v>200214</v>
      </c>
      <c r="B321" s="12">
        <v>2002</v>
      </c>
      <c r="C321" s="12">
        <v>14</v>
      </c>
      <c r="D321" s="12">
        <v>2</v>
      </c>
      <c r="E321">
        <v>4872</v>
      </c>
      <c r="F321">
        <v>3</v>
      </c>
      <c r="G321">
        <v>2923</v>
      </c>
      <c r="H321">
        <v>1</v>
      </c>
      <c r="I321">
        <v>19488</v>
      </c>
      <c r="J321" s="12">
        <v>11</v>
      </c>
      <c r="K321" s="12">
        <v>175</v>
      </c>
      <c r="L321" s="12">
        <v>15</v>
      </c>
      <c r="M321" s="12">
        <v>175</v>
      </c>
      <c r="N321" s="12">
        <v>0</v>
      </c>
      <c r="O321" s="12">
        <v>0</v>
      </c>
      <c r="P321" s="12">
        <v>0</v>
      </c>
      <c r="Q321" s="118">
        <v>10</v>
      </c>
      <c r="R321" s="118">
        <v>100000</v>
      </c>
      <c r="S321" s="118">
        <v>500000</v>
      </c>
    </row>
    <row r="322" spans="1:19">
      <c r="A322" s="64">
        <v>200215</v>
      </c>
      <c r="B322" s="12">
        <v>2002</v>
      </c>
      <c r="C322" s="12">
        <v>15</v>
      </c>
      <c r="D322" s="12">
        <v>2</v>
      </c>
      <c r="E322">
        <v>5736</v>
      </c>
      <c r="F322">
        <v>3</v>
      </c>
      <c r="G322" s="12">
        <v>3441</v>
      </c>
      <c r="H322">
        <v>1</v>
      </c>
      <c r="I322" s="12">
        <v>22944</v>
      </c>
      <c r="J322" s="12">
        <v>11</v>
      </c>
      <c r="K322" s="12">
        <v>200</v>
      </c>
      <c r="L322" s="12">
        <v>15</v>
      </c>
      <c r="M322" s="12">
        <v>175</v>
      </c>
      <c r="N322" s="12">
        <v>0</v>
      </c>
      <c r="O322" s="12">
        <v>0</v>
      </c>
      <c r="P322" s="12">
        <v>0</v>
      </c>
      <c r="Q322" s="118">
        <v>10</v>
      </c>
      <c r="R322" s="118">
        <v>100000</v>
      </c>
      <c r="S322" s="118">
        <v>500000</v>
      </c>
    </row>
    <row r="323" spans="1:19">
      <c r="A323" s="64">
        <v>200216</v>
      </c>
      <c r="B323" s="12">
        <v>2002</v>
      </c>
      <c r="C323" s="12">
        <v>16</v>
      </c>
      <c r="D323" s="12">
        <v>2</v>
      </c>
      <c r="E323">
        <v>6696</v>
      </c>
      <c r="F323">
        <v>3</v>
      </c>
      <c r="G323" s="12">
        <v>4017</v>
      </c>
      <c r="H323">
        <v>1</v>
      </c>
      <c r="I323" s="12">
        <v>26784</v>
      </c>
      <c r="J323" s="12">
        <v>11</v>
      </c>
      <c r="K323" s="12">
        <v>200</v>
      </c>
      <c r="L323" s="12">
        <v>15</v>
      </c>
      <c r="M323" s="12">
        <v>200</v>
      </c>
      <c r="N323" s="12">
        <v>0</v>
      </c>
      <c r="O323" s="12">
        <v>0</v>
      </c>
      <c r="P323" s="12">
        <v>0</v>
      </c>
      <c r="Q323" s="118">
        <v>10</v>
      </c>
      <c r="R323" s="118">
        <v>100000</v>
      </c>
      <c r="S323" s="118">
        <v>500000</v>
      </c>
    </row>
    <row r="324" spans="1:19">
      <c r="A324" s="64">
        <v>200217</v>
      </c>
      <c r="B324" s="12">
        <v>2002</v>
      </c>
      <c r="C324" s="12">
        <v>17</v>
      </c>
      <c r="D324" s="12">
        <v>2</v>
      </c>
      <c r="E324">
        <v>7752</v>
      </c>
      <c r="F324">
        <v>3</v>
      </c>
      <c r="G324" s="12">
        <v>4651</v>
      </c>
      <c r="H324">
        <v>1</v>
      </c>
      <c r="I324" s="12">
        <v>31008</v>
      </c>
      <c r="J324" s="12">
        <v>11</v>
      </c>
      <c r="K324" s="12">
        <v>225</v>
      </c>
      <c r="L324" s="12">
        <v>15</v>
      </c>
      <c r="M324" s="12">
        <v>200</v>
      </c>
      <c r="N324" s="12">
        <v>0</v>
      </c>
      <c r="O324" s="12">
        <v>0</v>
      </c>
      <c r="P324" s="12">
        <v>0</v>
      </c>
      <c r="Q324" s="118">
        <v>10</v>
      </c>
      <c r="R324" s="118">
        <v>100000</v>
      </c>
      <c r="S324" s="118">
        <v>500000</v>
      </c>
    </row>
    <row r="325" spans="1:19">
      <c r="A325" s="64">
        <v>200218</v>
      </c>
      <c r="B325" s="12">
        <v>2002</v>
      </c>
      <c r="C325" s="12">
        <v>18</v>
      </c>
      <c r="D325" s="12">
        <v>2</v>
      </c>
      <c r="E325">
        <v>8912</v>
      </c>
      <c r="F325">
        <v>3</v>
      </c>
      <c r="G325" s="12">
        <v>5347</v>
      </c>
      <c r="H325">
        <v>1</v>
      </c>
      <c r="I325" s="12">
        <v>35648</v>
      </c>
      <c r="J325" s="12">
        <v>11</v>
      </c>
      <c r="K325" s="12">
        <v>225</v>
      </c>
      <c r="L325" s="12">
        <v>15</v>
      </c>
      <c r="M325" s="12">
        <v>225</v>
      </c>
      <c r="N325" s="12">
        <v>0</v>
      </c>
      <c r="O325" s="12">
        <v>0</v>
      </c>
      <c r="P325" s="12">
        <v>0</v>
      </c>
      <c r="Q325" s="118">
        <v>10</v>
      </c>
      <c r="R325" s="118">
        <v>100000</v>
      </c>
      <c r="S325" s="118">
        <v>500000</v>
      </c>
    </row>
    <row r="326" spans="1:19">
      <c r="A326" s="64">
        <v>200219</v>
      </c>
      <c r="B326" s="12">
        <v>2002</v>
      </c>
      <c r="C326" s="12">
        <v>19</v>
      </c>
      <c r="D326" s="12">
        <v>2</v>
      </c>
      <c r="E326">
        <v>10184</v>
      </c>
      <c r="F326">
        <v>3</v>
      </c>
      <c r="G326" s="12">
        <v>6110</v>
      </c>
      <c r="H326">
        <v>1</v>
      </c>
      <c r="I326" s="12">
        <v>40736</v>
      </c>
      <c r="J326" s="12">
        <v>11</v>
      </c>
      <c r="K326" s="12">
        <v>250</v>
      </c>
      <c r="L326" s="12">
        <v>15</v>
      </c>
      <c r="M326" s="12">
        <v>225</v>
      </c>
      <c r="N326" s="12">
        <v>0</v>
      </c>
      <c r="O326" s="12">
        <v>0</v>
      </c>
      <c r="P326" s="12">
        <v>0</v>
      </c>
      <c r="Q326" s="118">
        <v>10</v>
      </c>
      <c r="R326" s="118">
        <v>100000</v>
      </c>
      <c r="S326" s="118">
        <v>500000</v>
      </c>
    </row>
    <row r="327" spans="1:19">
      <c r="A327" s="64">
        <v>200300</v>
      </c>
      <c r="B327" s="12">
        <v>2003</v>
      </c>
      <c r="C327" s="12">
        <v>0</v>
      </c>
      <c r="D327" s="12">
        <v>2</v>
      </c>
      <c r="E327">
        <v>0</v>
      </c>
      <c r="F327">
        <v>3</v>
      </c>
      <c r="G327">
        <v>0</v>
      </c>
      <c r="H327">
        <v>1</v>
      </c>
      <c r="I327">
        <v>0</v>
      </c>
      <c r="J327" s="12">
        <v>11</v>
      </c>
      <c r="K327" s="12">
        <v>0</v>
      </c>
      <c r="L327" s="12">
        <v>15</v>
      </c>
      <c r="M327" s="12">
        <v>0</v>
      </c>
      <c r="N327" s="12">
        <v>0</v>
      </c>
      <c r="O327" s="12">
        <v>0</v>
      </c>
      <c r="P327" s="12">
        <v>0</v>
      </c>
      <c r="Q327" s="118">
        <v>0</v>
      </c>
      <c r="R327" s="118">
        <v>0</v>
      </c>
      <c r="S327" s="118">
        <v>0</v>
      </c>
    </row>
    <row r="328" spans="1:19">
      <c r="A328" s="64">
        <v>200301</v>
      </c>
      <c r="B328" s="12">
        <v>2003</v>
      </c>
      <c r="C328" s="12">
        <v>1</v>
      </c>
      <c r="D328" s="12">
        <v>2</v>
      </c>
      <c r="E328">
        <v>48</v>
      </c>
      <c r="F328">
        <v>3</v>
      </c>
      <c r="G328">
        <v>29</v>
      </c>
      <c r="H328">
        <v>1</v>
      </c>
      <c r="I328">
        <v>192</v>
      </c>
      <c r="J328" s="12">
        <v>11</v>
      </c>
      <c r="K328" s="12">
        <v>25</v>
      </c>
      <c r="L328" s="12">
        <v>15</v>
      </c>
      <c r="M328" s="12">
        <v>0</v>
      </c>
      <c r="N328" s="12">
        <v>0</v>
      </c>
      <c r="O328" s="12">
        <v>0</v>
      </c>
      <c r="P328" s="12">
        <v>0</v>
      </c>
      <c r="Q328" s="118">
        <v>1</v>
      </c>
      <c r="R328" s="118">
        <v>10</v>
      </c>
      <c r="S328" s="118">
        <v>423</v>
      </c>
    </row>
    <row r="329" spans="1:19">
      <c r="A329" s="64">
        <v>200302</v>
      </c>
      <c r="B329" s="12">
        <v>2003</v>
      </c>
      <c r="C329" s="12">
        <v>2</v>
      </c>
      <c r="D329" s="12">
        <v>2</v>
      </c>
      <c r="E329">
        <v>120</v>
      </c>
      <c r="F329">
        <v>3</v>
      </c>
      <c r="G329">
        <v>72</v>
      </c>
      <c r="H329">
        <v>1</v>
      </c>
      <c r="I329">
        <v>480</v>
      </c>
      <c r="J329" s="12">
        <v>11</v>
      </c>
      <c r="K329" s="12">
        <v>25</v>
      </c>
      <c r="L329" s="12">
        <v>15</v>
      </c>
      <c r="M329" s="12">
        <v>25</v>
      </c>
      <c r="N329" s="12">
        <v>0</v>
      </c>
      <c r="O329" s="12">
        <v>0</v>
      </c>
      <c r="P329" s="12">
        <v>0</v>
      </c>
      <c r="Q329" s="118">
        <v>2</v>
      </c>
      <c r="R329" s="118">
        <v>450</v>
      </c>
      <c r="S329" s="118">
        <v>764</v>
      </c>
    </row>
    <row r="330" spans="1:19">
      <c r="A330" s="64">
        <v>200303</v>
      </c>
      <c r="B330" s="12">
        <v>2003</v>
      </c>
      <c r="C330" s="12">
        <v>3</v>
      </c>
      <c r="D330" s="12">
        <v>2</v>
      </c>
      <c r="E330">
        <v>224</v>
      </c>
      <c r="F330">
        <v>3</v>
      </c>
      <c r="G330">
        <v>134</v>
      </c>
      <c r="H330">
        <v>1</v>
      </c>
      <c r="I330">
        <v>896</v>
      </c>
      <c r="J330" s="12">
        <v>11</v>
      </c>
      <c r="K330" s="12">
        <v>50</v>
      </c>
      <c r="L330" s="12">
        <v>15</v>
      </c>
      <c r="M330" s="12">
        <v>25</v>
      </c>
      <c r="N330" s="12">
        <v>0</v>
      </c>
      <c r="O330" s="12">
        <v>0</v>
      </c>
      <c r="P330" s="12">
        <v>0</v>
      </c>
      <c r="Q330" s="118">
        <v>3</v>
      </c>
      <c r="R330" s="118">
        <v>800</v>
      </c>
      <c r="S330" s="118">
        <v>1700</v>
      </c>
    </row>
    <row r="331" spans="1:19">
      <c r="A331" s="64">
        <v>200304</v>
      </c>
      <c r="B331" s="12">
        <v>2003</v>
      </c>
      <c r="C331" s="12">
        <v>4</v>
      </c>
      <c r="D331" s="12">
        <v>2</v>
      </c>
      <c r="E331">
        <v>368</v>
      </c>
      <c r="F331">
        <v>3</v>
      </c>
      <c r="G331">
        <v>220</v>
      </c>
      <c r="H331">
        <v>1</v>
      </c>
      <c r="I331">
        <v>1472</v>
      </c>
      <c r="J331" s="12">
        <v>11</v>
      </c>
      <c r="K331" s="12">
        <v>50</v>
      </c>
      <c r="L331" s="12">
        <v>15</v>
      </c>
      <c r="M331" s="12">
        <v>50</v>
      </c>
      <c r="N331" s="12">
        <v>0</v>
      </c>
      <c r="O331" s="12">
        <v>0</v>
      </c>
      <c r="P331" s="12">
        <v>0</v>
      </c>
      <c r="Q331" s="118">
        <v>4</v>
      </c>
      <c r="R331" s="118">
        <v>1800</v>
      </c>
      <c r="S331" s="118">
        <v>5000</v>
      </c>
    </row>
    <row r="332" spans="1:19">
      <c r="A332" s="64">
        <v>200305</v>
      </c>
      <c r="B332" s="12">
        <v>2003</v>
      </c>
      <c r="C332" s="12">
        <v>5</v>
      </c>
      <c r="D332" s="12">
        <v>2</v>
      </c>
      <c r="E332">
        <v>552</v>
      </c>
      <c r="F332">
        <v>3</v>
      </c>
      <c r="G332">
        <v>330</v>
      </c>
      <c r="H332">
        <v>1</v>
      </c>
      <c r="I332">
        <v>2208</v>
      </c>
      <c r="J332" s="12">
        <v>11</v>
      </c>
      <c r="K332" s="12">
        <v>75</v>
      </c>
      <c r="L332" s="12">
        <v>15</v>
      </c>
      <c r="M332" s="12">
        <v>50</v>
      </c>
      <c r="N332" s="12">
        <v>0</v>
      </c>
      <c r="O332" s="12">
        <v>0</v>
      </c>
      <c r="P332" s="12">
        <v>0</v>
      </c>
      <c r="Q332" s="118">
        <v>5</v>
      </c>
      <c r="R332" s="118">
        <v>6000</v>
      </c>
      <c r="S332" s="118">
        <v>12000</v>
      </c>
    </row>
    <row r="333" spans="1:19">
      <c r="A333" s="64">
        <v>200306</v>
      </c>
      <c r="B333" s="12">
        <v>2003</v>
      </c>
      <c r="C333" s="12">
        <v>6</v>
      </c>
      <c r="D333" s="12">
        <v>2</v>
      </c>
      <c r="E333">
        <v>784</v>
      </c>
      <c r="F333">
        <v>3</v>
      </c>
      <c r="G333">
        <v>469</v>
      </c>
      <c r="H333">
        <v>1</v>
      </c>
      <c r="I333">
        <v>3136</v>
      </c>
      <c r="J333" s="12">
        <v>11</v>
      </c>
      <c r="K333" s="12">
        <v>75</v>
      </c>
      <c r="L333" s="12">
        <v>15</v>
      </c>
      <c r="M333" s="12">
        <v>75</v>
      </c>
      <c r="N333" s="12">
        <v>0</v>
      </c>
      <c r="O333" s="12">
        <v>0</v>
      </c>
      <c r="P333" s="12">
        <v>0</v>
      </c>
      <c r="Q333" s="118">
        <v>6</v>
      </c>
      <c r="R333" s="118">
        <v>13000</v>
      </c>
      <c r="S333" s="118">
        <v>20000</v>
      </c>
    </row>
    <row r="334" spans="1:19">
      <c r="A334" s="64">
        <v>200307</v>
      </c>
      <c r="B334" s="12">
        <v>2003</v>
      </c>
      <c r="C334" s="12">
        <v>7</v>
      </c>
      <c r="D334" s="12">
        <v>2</v>
      </c>
      <c r="E334">
        <v>1064</v>
      </c>
      <c r="F334">
        <v>3</v>
      </c>
      <c r="G334">
        <v>637</v>
      </c>
      <c r="H334">
        <v>1</v>
      </c>
      <c r="I334">
        <v>4256</v>
      </c>
      <c r="J334" s="12">
        <v>11</v>
      </c>
      <c r="K334" s="12">
        <v>100</v>
      </c>
      <c r="L334" s="12">
        <v>15</v>
      </c>
      <c r="M334" s="12">
        <v>75</v>
      </c>
      <c r="N334" s="12">
        <v>0</v>
      </c>
      <c r="O334" s="12">
        <v>0</v>
      </c>
      <c r="P334" s="12">
        <v>0</v>
      </c>
      <c r="Q334" s="118">
        <v>7</v>
      </c>
      <c r="R334" s="118">
        <v>21000</v>
      </c>
      <c r="S334" s="118">
        <v>30000</v>
      </c>
    </row>
    <row r="335" spans="1:19">
      <c r="A335" s="64">
        <v>200308</v>
      </c>
      <c r="B335" s="12">
        <v>2003</v>
      </c>
      <c r="C335" s="12">
        <v>8</v>
      </c>
      <c r="D335" s="12">
        <v>2</v>
      </c>
      <c r="E335">
        <v>1400</v>
      </c>
      <c r="F335">
        <v>3</v>
      </c>
      <c r="G335">
        <v>839</v>
      </c>
      <c r="H335">
        <v>1</v>
      </c>
      <c r="I335">
        <v>5600</v>
      </c>
      <c r="J335" s="12">
        <v>11</v>
      </c>
      <c r="K335" s="12">
        <v>100</v>
      </c>
      <c r="L335" s="12">
        <v>15</v>
      </c>
      <c r="M335" s="12">
        <v>100</v>
      </c>
      <c r="N335" s="12">
        <v>0</v>
      </c>
      <c r="O335" s="12">
        <v>0</v>
      </c>
      <c r="P335" s="12">
        <v>0</v>
      </c>
      <c r="Q335" s="118">
        <v>8</v>
      </c>
      <c r="R335" s="118">
        <v>31000</v>
      </c>
      <c r="S335" s="118">
        <v>50000</v>
      </c>
    </row>
    <row r="336" spans="1:19">
      <c r="A336" s="64">
        <v>200309</v>
      </c>
      <c r="B336" s="12">
        <v>2003</v>
      </c>
      <c r="C336" s="12">
        <v>9</v>
      </c>
      <c r="D336" s="12">
        <v>2</v>
      </c>
      <c r="E336">
        <v>1800</v>
      </c>
      <c r="F336">
        <v>3</v>
      </c>
      <c r="G336">
        <v>1079</v>
      </c>
      <c r="H336">
        <v>1</v>
      </c>
      <c r="I336">
        <v>7200</v>
      </c>
      <c r="J336" s="12">
        <v>11</v>
      </c>
      <c r="K336" s="12">
        <v>125</v>
      </c>
      <c r="L336" s="12">
        <v>15</v>
      </c>
      <c r="M336" s="12">
        <v>100</v>
      </c>
      <c r="N336" s="12">
        <v>0</v>
      </c>
      <c r="O336" s="12">
        <v>0</v>
      </c>
      <c r="P336" s="12">
        <v>0</v>
      </c>
      <c r="Q336" s="118">
        <v>9</v>
      </c>
      <c r="R336" s="118">
        <v>51000</v>
      </c>
      <c r="S336" s="118">
        <v>100000</v>
      </c>
    </row>
    <row r="337" spans="1:19">
      <c r="A337" s="64">
        <v>200310</v>
      </c>
      <c r="B337" s="12">
        <v>2003</v>
      </c>
      <c r="C337" s="12">
        <v>10</v>
      </c>
      <c r="D337" s="12">
        <v>2</v>
      </c>
      <c r="E337">
        <v>2264</v>
      </c>
      <c r="F337">
        <v>3</v>
      </c>
      <c r="G337">
        <v>1357</v>
      </c>
      <c r="H337">
        <v>1</v>
      </c>
      <c r="I337">
        <v>9056</v>
      </c>
      <c r="J337" s="12">
        <v>11</v>
      </c>
      <c r="K337" s="12">
        <v>125</v>
      </c>
      <c r="L337" s="12">
        <v>15</v>
      </c>
      <c r="M337" s="12">
        <v>125</v>
      </c>
      <c r="N337" s="12">
        <v>0</v>
      </c>
      <c r="O337" s="12">
        <v>0</v>
      </c>
      <c r="P337" s="12">
        <v>0</v>
      </c>
      <c r="Q337" s="118">
        <v>10</v>
      </c>
      <c r="R337" s="118">
        <v>100000</v>
      </c>
      <c r="S337" s="118">
        <v>500000</v>
      </c>
    </row>
    <row r="338" spans="1:19">
      <c r="A338" s="64">
        <v>200311</v>
      </c>
      <c r="B338" s="12">
        <v>2003</v>
      </c>
      <c r="C338" s="12">
        <v>11</v>
      </c>
      <c r="D338" s="12">
        <v>2</v>
      </c>
      <c r="E338">
        <v>2800</v>
      </c>
      <c r="F338">
        <v>3</v>
      </c>
      <c r="G338">
        <v>1679</v>
      </c>
      <c r="H338">
        <v>1</v>
      </c>
      <c r="I338">
        <v>11200</v>
      </c>
      <c r="J338" s="12">
        <v>11</v>
      </c>
      <c r="K338" s="12">
        <v>150</v>
      </c>
      <c r="L338" s="12">
        <v>15</v>
      </c>
      <c r="M338" s="12">
        <v>125</v>
      </c>
      <c r="N338" s="12">
        <v>0</v>
      </c>
      <c r="O338" s="12">
        <v>0</v>
      </c>
      <c r="P338" s="12">
        <v>0</v>
      </c>
      <c r="Q338" s="118">
        <v>10</v>
      </c>
      <c r="R338" s="118">
        <v>100000</v>
      </c>
      <c r="S338" s="118">
        <v>500000</v>
      </c>
    </row>
    <row r="339" spans="1:19">
      <c r="A339" s="64">
        <v>200312</v>
      </c>
      <c r="B339" s="12">
        <v>2003</v>
      </c>
      <c r="C339" s="12">
        <v>12</v>
      </c>
      <c r="D339" s="12">
        <v>2</v>
      </c>
      <c r="E339">
        <v>3408</v>
      </c>
      <c r="F339">
        <v>3</v>
      </c>
      <c r="G339">
        <v>2044</v>
      </c>
      <c r="H339">
        <v>1</v>
      </c>
      <c r="I339">
        <v>13632</v>
      </c>
      <c r="J339" s="12">
        <v>11</v>
      </c>
      <c r="K339" s="12">
        <v>150</v>
      </c>
      <c r="L339" s="12">
        <v>15</v>
      </c>
      <c r="M339" s="12">
        <v>150</v>
      </c>
      <c r="N339" s="12">
        <v>0</v>
      </c>
      <c r="O339" s="12">
        <v>0</v>
      </c>
      <c r="P339" s="12">
        <v>0</v>
      </c>
      <c r="Q339" s="118">
        <v>10</v>
      </c>
      <c r="R339" s="118">
        <v>100000</v>
      </c>
      <c r="S339" s="118">
        <v>500000</v>
      </c>
    </row>
    <row r="340" spans="1:19">
      <c r="A340" s="64">
        <v>200313</v>
      </c>
      <c r="B340" s="12">
        <v>2003</v>
      </c>
      <c r="C340" s="12">
        <v>13</v>
      </c>
      <c r="D340" s="12">
        <v>2</v>
      </c>
      <c r="E340">
        <v>4096</v>
      </c>
      <c r="F340">
        <v>3</v>
      </c>
      <c r="G340">
        <v>2457</v>
      </c>
      <c r="H340">
        <v>1</v>
      </c>
      <c r="I340">
        <v>16384</v>
      </c>
      <c r="J340" s="12">
        <v>11</v>
      </c>
      <c r="K340" s="12">
        <v>175</v>
      </c>
      <c r="L340" s="12">
        <v>15</v>
      </c>
      <c r="M340" s="12">
        <v>150</v>
      </c>
      <c r="N340" s="12">
        <v>0</v>
      </c>
      <c r="O340" s="12">
        <v>0</v>
      </c>
      <c r="P340" s="12">
        <v>0</v>
      </c>
      <c r="Q340" s="118">
        <v>10</v>
      </c>
      <c r="R340" s="118">
        <v>100000</v>
      </c>
      <c r="S340" s="118">
        <v>500000</v>
      </c>
    </row>
    <row r="341" spans="1:19">
      <c r="A341" s="64">
        <v>200314</v>
      </c>
      <c r="B341" s="12">
        <v>2003</v>
      </c>
      <c r="C341" s="12">
        <v>14</v>
      </c>
      <c r="D341" s="12">
        <v>2</v>
      </c>
      <c r="E341">
        <v>4872</v>
      </c>
      <c r="F341">
        <v>3</v>
      </c>
      <c r="G341">
        <v>2923</v>
      </c>
      <c r="H341">
        <v>1</v>
      </c>
      <c r="I341">
        <v>19488</v>
      </c>
      <c r="J341" s="12">
        <v>11</v>
      </c>
      <c r="K341" s="12">
        <v>175</v>
      </c>
      <c r="L341" s="12">
        <v>15</v>
      </c>
      <c r="M341" s="12">
        <v>175</v>
      </c>
      <c r="N341" s="12">
        <v>0</v>
      </c>
      <c r="O341" s="12">
        <v>0</v>
      </c>
      <c r="P341" s="12">
        <v>0</v>
      </c>
      <c r="Q341" s="118">
        <v>10</v>
      </c>
      <c r="R341" s="118">
        <v>100000</v>
      </c>
      <c r="S341" s="118">
        <v>500000</v>
      </c>
    </row>
    <row r="342" spans="1:19">
      <c r="A342" s="64">
        <v>200315</v>
      </c>
      <c r="B342" s="12">
        <v>2003</v>
      </c>
      <c r="C342" s="12">
        <v>15</v>
      </c>
      <c r="D342" s="12">
        <v>2</v>
      </c>
      <c r="E342">
        <v>5736</v>
      </c>
      <c r="F342">
        <v>3</v>
      </c>
      <c r="G342" s="12">
        <v>3441</v>
      </c>
      <c r="H342">
        <v>1</v>
      </c>
      <c r="I342" s="12">
        <v>22944</v>
      </c>
      <c r="J342" s="12">
        <v>11</v>
      </c>
      <c r="K342" s="12">
        <v>200</v>
      </c>
      <c r="L342" s="12">
        <v>15</v>
      </c>
      <c r="M342" s="12">
        <v>175</v>
      </c>
      <c r="N342" s="12">
        <v>0</v>
      </c>
      <c r="O342" s="12">
        <v>0</v>
      </c>
      <c r="P342" s="12">
        <v>0</v>
      </c>
      <c r="Q342" s="118">
        <v>10</v>
      </c>
      <c r="R342" s="118">
        <v>100000</v>
      </c>
      <c r="S342" s="118">
        <v>500000</v>
      </c>
    </row>
    <row r="343" spans="1:19">
      <c r="A343" s="64">
        <v>200316</v>
      </c>
      <c r="B343" s="12">
        <v>2003</v>
      </c>
      <c r="C343" s="12">
        <v>16</v>
      </c>
      <c r="D343" s="12">
        <v>2</v>
      </c>
      <c r="E343">
        <v>6696</v>
      </c>
      <c r="F343">
        <v>3</v>
      </c>
      <c r="G343" s="12">
        <v>4017</v>
      </c>
      <c r="H343">
        <v>1</v>
      </c>
      <c r="I343" s="12">
        <v>26784</v>
      </c>
      <c r="J343" s="12">
        <v>11</v>
      </c>
      <c r="K343" s="12">
        <v>200</v>
      </c>
      <c r="L343" s="12">
        <v>15</v>
      </c>
      <c r="M343" s="12">
        <v>200</v>
      </c>
      <c r="N343" s="12">
        <v>0</v>
      </c>
      <c r="O343" s="12">
        <v>0</v>
      </c>
      <c r="P343" s="12">
        <v>0</v>
      </c>
      <c r="Q343" s="118">
        <v>10</v>
      </c>
      <c r="R343" s="118">
        <v>100000</v>
      </c>
      <c r="S343" s="118">
        <v>500000</v>
      </c>
    </row>
    <row r="344" spans="1:19">
      <c r="A344" s="64">
        <v>200317</v>
      </c>
      <c r="B344" s="12">
        <v>2003</v>
      </c>
      <c r="C344" s="12">
        <v>17</v>
      </c>
      <c r="D344" s="12">
        <v>2</v>
      </c>
      <c r="E344">
        <v>7752</v>
      </c>
      <c r="F344">
        <v>3</v>
      </c>
      <c r="G344" s="12">
        <v>4651</v>
      </c>
      <c r="H344">
        <v>1</v>
      </c>
      <c r="I344" s="12">
        <v>31008</v>
      </c>
      <c r="J344" s="12">
        <v>11</v>
      </c>
      <c r="K344" s="12">
        <v>225</v>
      </c>
      <c r="L344" s="12">
        <v>15</v>
      </c>
      <c r="M344" s="12">
        <v>200</v>
      </c>
      <c r="N344" s="12">
        <v>0</v>
      </c>
      <c r="O344" s="12">
        <v>0</v>
      </c>
      <c r="P344" s="12">
        <v>0</v>
      </c>
      <c r="Q344" s="118">
        <v>10</v>
      </c>
      <c r="R344" s="118">
        <v>100000</v>
      </c>
      <c r="S344" s="118">
        <v>500000</v>
      </c>
    </row>
    <row r="345" spans="1:19">
      <c r="A345" s="64">
        <v>200318</v>
      </c>
      <c r="B345" s="12">
        <v>2003</v>
      </c>
      <c r="C345" s="12">
        <v>18</v>
      </c>
      <c r="D345" s="12">
        <v>2</v>
      </c>
      <c r="E345">
        <v>8912</v>
      </c>
      <c r="F345">
        <v>3</v>
      </c>
      <c r="G345" s="12">
        <v>5347</v>
      </c>
      <c r="H345">
        <v>1</v>
      </c>
      <c r="I345" s="12">
        <v>35648</v>
      </c>
      <c r="J345" s="12">
        <v>11</v>
      </c>
      <c r="K345" s="12">
        <v>225</v>
      </c>
      <c r="L345" s="12">
        <v>15</v>
      </c>
      <c r="M345" s="12">
        <v>225</v>
      </c>
      <c r="N345" s="12">
        <v>0</v>
      </c>
      <c r="O345" s="12">
        <v>0</v>
      </c>
      <c r="P345" s="12">
        <v>0</v>
      </c>
      <c r="Q345" s="118">
        <v>10</v>
      </c>
      <c r="R345" s="118">
        <v>100000</v>
      </c>
      <c r="S345" s="118">
        <v>500000</v>
      </c>
    </row>
    <row r="346" spans="1:19">
      <c r="A346" s="64">
        <v>200319</v>
      </c>
      <c r="B346" s="12">
        <v>2003</v>
      </c>
      <c r="C346" s="12">
        <v>19</v>
      </c>
      <c r="D346" s="12">
        <v>2</v>
      </c>
      <c r="E346">
        <v>10184</v>
      </c>
      <c r="F346">
        <v>3</v>
      </c>
      <c r="G346" s="12">
        <v>6110</v>
      </c>
      <c r="H346">
        <v>1</v>
      </c>
      <c r="I346" s="12">
        <v>40736</v>
      </c>
      <c r="J346" s="12">
        <v>11</v>
      </c>
      <c r="K346" s="12">
        <v>250</v>
      </c>
      <c r="L346" s="12">
        <v>15</v>
      </c>
      <c r="M346" s="12">
        <v>225</v>
      </c>
      <c r="N346" s="12">
        <v>0</v>
      </c>
      <c r="O346" s="12">
        <v>0</v>
      </c>
      <c r="P346" s="12">
        <v>0</v>
      </c>
      <c r="Q346" s="118">
        <v>10</v>
      </c>
      <c r="R346" s="118">
        <v>100000</v>
      </c>
      <c r="S346" s="118">
        <v>500000</v>
      </c>
    </row>
    <row r="347" spans="1:19">
      <c r="A347" s="64">
        <v>200400</v>
      </c>
      <c r="B347" s="12">
        <v>2004</v>
      </c>
      <c r="C347" s="12">
        <v>0</v>
      </c>
      <c r="D347" s="12">
        <v>2</v>
      </c>
      <c r="E347">
        <v>0</v>
      </c>
      <c r="F347">
        <v>3</v>
      </c>
      <c r="G347">
        <v>0</v>
      </c>
      <c r="H347">
        <v>1</v>
      </c>
      <c r="I347">
        <v>0</v>
      </c>
      <c r="J347" s="12">
        <v>11</v>
      </c>
      <c r="K347" s="12">
        <v>0</v>
      </c>
      <c r="L347" s="12">
        <v>15</v>
      </c>
      <c r="M347" s="12">
        <v>0</v>
      </c>
      <c r="N347" s="12">
        <v>0</v>
      </c>
      <c r="O347" s="12">
        <v>0</v>
      </c>
      <c r="P347" s="12">
        <v>0</v>
      </c>
      <c r="Q347" s="118">
        <v>0</v>
      </c>
      <c r="R347" s="118">
        <v>0</v>
      </c>
      <c r="S347" s="118">
        <v>0</v>
      </c>
    </row>
    <row r="348" spans="1:19">
      <c r="A348" s="64">
        <v>200401</v>
      </c>
      <c r="B348" s="12">
        <v>2004</v>
      </c>
      <c r="C348" s="12">
        <v>1</v>
      </c>
      <c r="D348" s="12">
        <v>2</v>
      </c>
      <c r="E348">
        <v>48</v>
      </c>
      <c r="F348">
        <v>3</v>
      </c>
      <c r="G348">
        <v>29</v>
      </c>
      <c r="H348">
        <v>1</v>
      </c>
      <c r="I348">
        <v>192</v>
      </c>
      <c r="J348" s="12">
        <v>11</v>
      </c>
      <c r="K348" s="12">
        <v>25</v>
      </c>
      <c r="L348" s="12">
        <v>15</v>
      </c>
      <c r="M348" s="12">
        <v>0</v>
      </c>
      <c r="N348" s="12">
        <v>0</v>
      </c>
      <c r="O348" s="12">
        <v>0</v>
      </c>
      <c r="P348" s="12">
        <v>0</v>
      </c>
      <c r="Q348" s="118">
        <v>1</v>
      </c>
      <c r="R348" s="118">
        <v>10</v>
      </c>
      <c r="S348" s="118">
        <v>423</v>
      </c>
    </row>
    <row r="349" spans="1:19">
      <c r="A349" s="64">
        <v>200402</v>
      </c>
      <c r="B349" s="12">
        <v>2004</v>
      </c>
      <c r="C349" s="12">
        <v>2</v>
      </c>
      <c r="D349" s="12">
        <v>2</v>
      </c>
      <c r="E349">
        <v>120</v>
      </c>
      <c r="F349">
        <v>3</v>
      </c>
      <c r="G349">
        <v>72</v>
      </c>
      <c r="H349">
        <v>1</v>
      </c>
      <c r="I349">
        <v>480</v>
      </c>
      <c r="J349" s="12">
        <v>11</v>
      </c>
      <c r="K349" s="12">
        <v>25</v>
      </c>
      <c r="L349" s="12">
        <v>15</v>
      </c>
      <c r="M349" s="12">
        <v>25</v>
      </c>
      <c r="N349" s="12">
        <v>0</v>
      </c>
      <c r="O349" s="12">
        <v>0</v>
      </c>
      <c r="P349" s="12">
        <v>0</v>
      </c>
      <c r="Q349" s="118">
        <v>2</v>
      </c>
      <c r="R349" s="118">
        <v>450</v>
      </c>
      <c r="S349" s="118">
        <v>764</v>
      </c>
    </row>
    <row r="350" spans="1:19">
      <c r="A350" s="64">
        <v>200403</v>
      </c>
      <c r="B350" s="12">
        <v>2004</v>
      </c>
      <c r="C350" s="12">
        <v>3</v>
      </c>
      <c r="D350" s="12">
        <v>2</v>
      </c>
      <c r="E350">
        <v>224</v>
      </c>
      <c r="F350">
        <v>3</v>
      </c>
      <c r="G350">
        <v>134</v>
      </c>
      <c r="H350">
        <v>1</v>
      </c>
      <c r="I350">
        <v>896</v>
      </c>
      <c r="J350" s="12">
        <v>11</v>
      </c>
      <c r="K350" s="12">
        <v>50</v>
      </c>
      <c r="L350" s="12">
        <v>15</v>
      </c>
      <c r="M350" s="12">
        <v>25</v>
      </c>
      <c r="N350" s="12">
        <v>0</v>
      </c>
      <c r="O350" s="12">
        <v>0</v>
      </c>
      <c r="P350" s="12">
        <v>0</v>
      </c>
      <c r="Q350" s="118">
        <v>3</v>
      </c>
      <c r="R350" s="118">
        <v>800</v>
      </c>
      <c r="S350" s="118">
        <v>1700</v>
      </c>
    </row>
    <row r="351" spans="1:19">
      <c r="A351" s="64">
        <v>200404</v>
      </c>
      <c r="B351" s="12">
        <v>2004</v>
      </c>
      <c r="C351" s="12">
        <v>4</v>
      </c>
      <c r="D351" s="12">
        <v>2</v>
      </c>
      <c r="E351">
        <v>368</v>
      </c>
      <c r="F351">
        <v>3</v>
      </c>
      <c r="G351">
        <v>220</v>
      </c>
      <c r="H351">
        <v>1</v>
      </c>
      <c r="I351">
        <v>1472</v>
      </c>
      <c r="J351" s="12">
        <v>11</v>
      </c>
      <c r="K351" s="12">
        <v>50</v>
      </c>
      <c r="L351" s="12">
        <v>15</v>
      </c>
      <c r="M351" s="12">
        <v>50</v>
      </c>
      <c r="N351" s="12">
        <v>0</v>
      </c>
      <c r="O351" s="12">
        <v>0</v>
      </c>
      <c r="P351" s="12">
        <v>0</v>
      </c>
      <c r="Q351" s="118">
        <v>4</v>
      </c>
      <c r="R351" s="118">
        <v>1800</v>
      </c>
      <c r="S351" s="118">
        <v>5000</v>
      </c>
    </row>
    <row r="352" spans="1:19">
      <c r="A352" s="64">
        <v>200405</v>
      </c>
      <c r="B352" s="12">
        <v>2004</v>
      </c>
      <c r="C352" s="12">
        <v>5</v>
      </c>
      <c r="D352" s="12">
        <v>2</v>
      </c>
      <c r="E352">
        <v>552</v>
      </c>
      <c r="F352">
        <v>3</v>
      </c>
      <c r="G352">
        <v>330</v>
      </c>
      <c r="H352">
        <v>1</v>
      </c>
      <c r="I352">
        <v>2208</v>
      </c>
      <c r="J352" s="12">
        <v>11</v>
      </c>
      <c r="K352" s="12">
        <v>75</v>
      </c>
      <c r="L352" s="12">
        <v>15</v>
      </c>
      <c r="M352" s="12">
        <v>50</v>
      </c>
      <c r="N352" s="12">
        <v>0</v>
      </c>
      <c r="O352" s="12">
        <v>0</v>
      </c>
      <c r="P352" s="12">
        <v>0</v>
      </c>
      <c r="Q352" s="118">
        <v>5</v>
      </c>
      <c r="R352" s="118">
        <v>6000</v>
      </c>
      <c r="S352" s="118">
        <v>12000</v>
      </c>
    </row>
    <row r="353" spans="1:19">
      <c r="A353" s="64">
        <v>200406</v>
      </c>
      <c r="B353" s="12">
        <v>2004</v>
      </c>
      <c r="C353" s="12">
        <v>6</v>
      </c>
      <c r="D353" s="12">
        <v>2</v>
      </c>
      <c r="E353">
        <v>784</v>
      </c>
      <c r="F353">
        <v>3</v>
      </c>
      <c r="G353">
        <v>469</v>
      </c>
      <c r="H353">
        <v>1</v>
      </c>
      <c r="I353">
        <v>3136</v>
      </c>
      <c r="J353" s="12">
        <v>11</v>
      </c>
      <c r="K353" s="12">
        <v>75</v>
      </c>
      <c r="L353" s="12">
        <v>15</v>
      </c>
      <c r="M353" s="12">
        <v>75</v>
      </c>
      <c r="N353" s="12">
        <v>0</v>
      </c>
      <c r="O353" s="12">
        <v>0</v>
      </c>
      <c r="P353" s="12">
        <v>0</v>
      </c>
      <c r="Q353" s="118">
        <v>6</v>
      </c>
      <c r="R353" s="118">
        <v>13000</v>
      </c>
      <c r="S353" s="118">
        <v>20000</v>
      </c>
    </row>
    <row r="354" spans="1:19">
      <c r="A354" s="64">
        <v>200407</v>
      </c>
      <c r="B354" s="12">
        <v>2004</v>
      </c>
      <c r="C354" s="12">
        <v>7</v>
      </c>
      <c r="D354" s="12">
        <v>2</v>
      </c>
      <c r="E354">
        <v>1064</v>
      </c>
      <c r="F354">
        <v>3</v>
      </c>
      <c r="G354">
        <v>637</v>
      </c>
      <c r="H354">
        <v>1</v>
      </c>
      <c r="I354">
        <v>4256</v>
      </c>
      <c r="J354" s="12">
        <v>11</v>
      </c>
      <c r="K354" s="12">
        <v>100</v>
      </c>
      <c r="L354" s="12">
        <v>15</v>
      </c>
      <c r="M354" s="12">
        <v>75</v>
      </c>
      <c r="N354" s="12">
        <v>0</v>
      </c>
      <c r="O354" s="12">
        <v>0</v>
      </c>
      <c r="P354" s="12">
        <v>0</v>
      </c>
      <c r="Q354" s="118">
        <v>7</v>
      </c>
      <c r="R354" s="118">
        <v>21000</v>
      </c>
      <c r="S354" s="118">
        <v>30000</v>
      </c>
    </row>
    <row r="355" spans="1:19">
      <c r="A355" s="64">
        <v>200408</v>
      </c>
      <c r="B355" s="12">
        <v>2004</v>
      </c>
      <c r="C355" s="12">
        <v>8</v>
      </c>
      <c r="D355" s="12">
        <v>2</v>
      </c>
      <c r="E355">
        <v>1400</v>
      </c>
      <c r="F355">
        <v>3</v>
      </c>
      <c r="G355">
        <v>839</v>
      </c>
      <c r="H355">
        <v>1</v>
      </c>
      <c r="I355">
        <v>5600</v>
      </c>
      <c r="J355" s="12">
        <v>11</v>
      </c>
      <c r="K355" s="12">
        <v>100</v>
      </c>
      <c r="L355" s="12">
        <v>15</v>
      </c>
      <c r="M355" s="12">
        <v>100</v>
      </c>
      <c r="N355" s="12">
        <v>0</v>
      </c>
      <c r="O355" s="12">
        <v>0</v>
      </c>
      <c r="P355" s="12">
        <v>0</v>
      </c>
      <c r="Q355" s="118">
        <v>8</v>
      </c>
      <c r="R355" s="118">
        <v>31000</v>
      </c>
      <c r="S355" s="118">
        <v>50000</v>
      </c>
    </row>
    <row r="356" spans="1:19">
      <c r="A356" s="64">
        <v>200409</v>
      </c>
      <c r="B356" s="12">
        <v>2004</v>
      </c>
      <c r="C356" s="12">
        <v>9</v>
      </c>
      <c r="D356" s="12">
        <v>2</v>
      </c>
      <c r="E356">
        <v>1800</v>
      </c>
      <c r="F356">
        <v>3</v>
      </c>
      <c r="G356">
        <v>1079</v>
      </c>
      <c r="H356">
        <v>1</v>
      </c>
      <c r="I356">
        <v>7200</v>
      </c>
      <c r="J356" s="12">
        <v>11</v>
      </c>
      <c r="K356" s="12">
        <v>125</v>
      </c>
      <c r="L356" s="12">
        <v>15</v>
      </c>
      <c r="M356" s="12">
        <v>100</v>
      </c>
      <c r="N356" s="12">
        <v>0</v>
      </c>
      <c r="O356" s="12">
        <v>0</v>
      </c>
      <c r="P356" s="12">
        <v>0</v>
      </c>
      <c r="Q356" s="118">
        <v>9</v>
      </c>
      <c r="R356" s="118">
        <v>51000</v>
      </c>
      <c r="S356" s="118">
        <v>100000</v>
      </c>
    </row>
    <row r="357" spans="1:19">
      <c r="A357" s="64">
        <v>200410</v>
      </c>
      <c r="B357" s="12">
        <v>2004</v>
      </c>
      <c r="C357" s="12">
        <v>10</v>
      </c>
      <c r="D357" s="12">
        <v>2</v>
      </c>
      <c r="E357">
        <v>2264</v>
      </c>
      <c r="F357">
        <v>3</v>
      </c>
      <c r="G357">
        <v>1357</v>
      </c>
      <c r="H357">
        <v>1</v>
      </c>
      <c r="I357">
        <v>9056</v>
      </c>
      <c r="J357" s="12">
        <v>11</v>
      </c>
      <c r="K357" s="12">
        <v>125</v>
      </c>
      <c r="L357" s="12">
        <v>15</v>
      </c>
      <c r="M357" s="12">
        <v>125</v>
      </c>
      <c r="N357" s="12">
        <v>0</v>
      </c>
      <c r="O357" s="12">
        <v>0</v>
      </c>
      <c r="P357" s="12">
        <v>0</v>
      </c>
      <c r="Q357" s="118">
        <v>10</v>
      </c>
      <c r="R357" s="118">
        <v>100000</v>
      </c>
      <c r="S357" s="118">
        <v>500000</v>
      </c>
    </row>
    <row r="358" spans="1:19">
      <c r="A358" s="64">
        <v>200411</v>
      </c>
      <c r="B358" s="12">
        <v>2004</v>
      </c>
      <c r="C358" s="12">
        <v>11</v>
      </c>
      <c r="D358" s="12">
        <v>2</v>
      </c>
      <c r="E358">
        <v>2800</v>
      </c>
      <c r="F358">
        <v>3</v>
      </c>
      <c r="G358">
        <v>1679</v>
      </c>
      <c r="H358">
        <v>1</v>
      </c>
      <c r="I358">
        <v>11200</v>
      </c>
      <c r="J358" s="12">
        <v>11</v>
      </c>
      <c r="K358" s="12">
        <v>150</v>
      </c>
      <c r="L358" s="12">
        <v>15</v>
      </c>
      <c r="M358" s="12">
        <v>125</v>
      </c>
      <c r="N358" s="12">
        <v>0</v>
      </c>
      <c r="O358" s="12">
        <v>0</v>
      </c>
      <c r="P358" s="12">
        <v>0</v>
      </c>
      <c r="Q358" s="118">
        <v>10</v>
      </c>
      <c r="R358" s="118">
        <v>100000</v>
      </c>
      <c r="S358" s="118">
        <v>500000</v>
      </c>
    </row>
    <row r="359" spans="1:19">
      <c r="A359" s="64">
        <v>200412</v>
      </c>
      <c r="B359" s="12">
        <v>2004</v>
      </c>
      <c r="C359" s="12">
        <v>12</v>
      </c>
      <c r="D359" s="12">
        <v>2</v>
      </c>
      <c r="E359">
        <v>3408</v>
      </c>
      <c r="F359">
        <v>3</v>
      </c>
      <c r="G359">
        <v>2044</v>
      </c>
      <c r="H359">
        <v>1</v>
      </c>
      <c r="I359">
        <v>13632</v>
      </c>
      <c r="J359" s="12">
        <v>11</v>
      </c>
      <c r="K359" s="12">
        <v>150</v>
      </c>
      <c r="L359" s="12">
        <v>15</v>
      </c>
      <c r="M359" s="12">
        <v>150</v>
      </c>
      <c r="N359" s="12">
        <v>0</v>
      </c>
      <c r="O359" s="12">
        <v>0</v>
      </c>
      <c r="P359" s="12">
        <v>0</v>
      </c>
      <c r="Q359" s="118">
        <v>10</v>
      </c>
      <c r="R359" s="118">
        <v>100000</v>
      </c>
      <c r="S359" s="118">
        <v>500000</v>
      </c>
    </row>
    <row r="360" spans="1:19">
      <c r="A360" s="64">
        <v>200413</v>
      </c>
      <c r="B360" s="12">
        <v>2004</v>
      </c>
      <c r="C360" s="12">
        <v>13</v>
      </c>
      <c r="D360" s="12">
        <v>2</v>
      </c>
      <c r="E360">
        <v>4096</v>
      </c>
      <c r="F360">
        <v>3</v>
      </c>
      <c r="G360">
        <v>2457</v>
      </c>
      <c r="H360">
        <v>1</v>
      </c>
      <c r="I360">
        <v>16384</v>
      </c>
      <c r="J360" s="12">
        <v>11</v>
      </c>
      <c r="K360" s="12">
        <v>175</v>
      </c>
      <c r="L360" s="12">
        <v>15</v>
      </c>
      <c r="M360" s="12">
        <v>150</v>
      </c>
      <c r="N360" s="12">
        <v>0</v>
      </c>
      <c r="O360" s="12">
        <v>0</v>
      </c>
      <c r="P360" s="12">
        <v>0</v>
      </c>
      <c r="Q360" s="118">
        <v>10</v>
      </c>
      <c r="R360" s="118">
        <v>100000</v>
      </c>
      <c r="S360" s="118">
        <v>500000</v>
      </c>
    </row>
    <row r="361" spans="1:19">
      <c r="A361" s="64">
        <v>200414</v>
      </c>
      <c r="B361" s="12">
        <v>2004</v>
      </c>
      <c r="C361" s="12">
        <v>14</v>
      </c>
      <c r="D361" s="12">
        <v>2</v>
      </c>
      <c r="E361">
        <v>4872</v>
      </c>
      <c r="F361">
        <v>3</v>
      </c>
      <c r="G361">
        <v>2923</v>
      </c>
      <c r="H361">
        <v>1</v>
      </c>
      <c r="I361">
        <v>19488</v>
      </c>
      <c r="J361" s="12">
        <v>11</v>
      </c>
      <c r="K361" s="12">
        <v>175</v>
      </c>
      <c r="L361" s="12">
        <v>15</v>
      </c>
      <c r="M361" s="12">
        <v>175</v>
      </c>
      <c r="N361" s="12">
        <v>0</v>
      </c>
      <c r="O361" s="12">
        <v>0</v>
      </c>
      <c r="P361" s="12">
        <v>0</v>
      </c>
      <c r="Q361" s="118">
        <v>10</v>
      </c>
      <c r="R361" s="118">
        <v>100000</v>
      </c>
      <c r="S361" s="118">
        <v>500000</v>
      </c>
    </row>
    <row r="362" spans="1:19">
      <c r="A362" s="64">
        <v>200415</v>
      </c>
      <c r="B362" s="12">
        <v>2004</v>
      </c>
      <c r="C362" s="12">
        <v>15</v>
      </c>
      <c r="D362" s="12">
        <v>2</v>
      </c>
      <c r="E362">
        <v>5736</v>
      </c>
      <c r="F362">
        <v>3</v>
      </c>
      <c r="G362" s="12">
        <v>3441</v>
      </c>
      <c r="H362">
        <v>1</v>
      </c>
      <c r="I362" s="12">
        <v>22944</v>
      </c>
      <c r="J362" s="12">
        <v>11</v>
      </c>
      <c r="K362" s="12">
        <v>200</v>
      </c>
      <c r="L362" s="12">
        <v>15</v>
      </c>
      <c r="M362" s="12">
        <v>175</v>
      </c>
      <c r="N362" s="12">
        <v>0</v>
      </c>
      <c r="O362" s="12">
        <v>0</v>
      </c>
      <c r="P362" s="12">
        <v>0</v>
      </c>
      <c r="Q362" s="118">
        <v>10</v>
      </c>
      <c r="R362" s="118">
        <v>100000</v>
      </c>
      <c r="S362" s="118">
        <v>500000</v>
      </c>
    </row>
    <row r="363" spans="1:19">
      <c r="A363" s="64">
        <v>200416</v>
      </c>
      <c r="B363" s="12">
        <v>2004</v>
      </c>
      <c r="C363" s="12">
        <v>16</v>
      </c>
      <c r="D363" s="12">
        <v>2</v>
      </c>
      <c r="E363">
        <v>6696</v>
      </c>
      <c r="F363">
        <v>3</v>
      </c>
      <c r="G363" s="12">
        <v>4017</v>
      </c>
      <c r="H363">
        <v>1</v>
      </c>
      <c r="I363" s="12">
        <v>26784</v>
      </c>
      <c r="J363" s="12">
        <v>11</v>
      </c>
      <c r="K363" s="12">
        <v>200</v>
      </c>
      <c r="L363" s="12">
        <v>15</v>
      </c>
      <c r="M363" s="12">
        <v>200</v>
      </c>
      <c r="N363" s="12">
        <v>0</v>
      </c>
      <c r="O363" s="12">
        <v>0</v>
      </c>
      <c r="P363" s="12">
        <v>0</v>
      </c>
      <c r="Q363" s="118">
        <v>10</v>
      </c>
      <c r="R363" s="118">
        <v>100000</v>
      </c>
      <c r="S363" s="118">
        <v>500000</v>
      </c>
    </row>
    <row r="364" spans="1:19">
      <c r="A364" s="64">
        <v>200417</v>
      </c>
      <c r="B364" s="12">
        <v>2004</v>
      </c>
      <c r="C364" s="12">
        <v>17</v>
      </c>
      <c r="D364" s="12">
        <v>2</v>
      </c>
      <c r="E364">
        <v>7752</v>
      </c>
      <c r="F364">
        <v>3</v>
      </c>
      <c r="G364" s="12">
        <v>4651</v>
      </c>
      <c r="H364">
        <v>1</v>
      </c>
      <c r="I364" s="12">
        <v>31008</v>
      </c>
      <c r="J364" s="12">
        <v>11</v>
      </c>
      <c r="K364" s="12">
        <v>225</v>
      </c>
      <c r="L364" s="12">
        <v>15</v>
      </c>
      <c r="M364" s="12">
        <v>200</v>
      </c>
      <c r="N364" s="12">
        <v>0</v>
      </c>
      <c r="O364" s="12">
        <v>0</v>
      </c>
      <c r="P364" s="12">
        <v>0</v>
      </c>
      <c r="Q364" s="118">
        <v>10</v>
      </c>
      <c r="R364" s="118">
        <v>100000</v>
      </c>
      <c r="S364" s="118">
        <v>500000</v>
      </c>
    </row>
    <row r="365" spans="1:19">
      <c r="A365" s="64">
        <v>200418</v>
      </c>
      <c r="B365" s="12">
        <v>2004</v>
      </c>
      <c r="C365" s="12">
        <v>18</v>
      </c>
      <c r="D365" s="12">
        <v>2</v>
      </c>
      <c r="E365">
        <v>8912</v>
      </c>
      <c r="F365">
        <v>3</v>
      </c>
      <c r="G365" s="12">
        <v>5347</v>
      </c>
      <c r="H365">
        <v>1</v>
      </c>
      <c r="I365" s="12">
        <v>35648</v>
      </c>
      <c r="J365" s="12">
        <v>11</v>
      </c>
      <c r="K365" s="12">
        <v>225</v>
      </c>
      <c r="L365" s="12">
        <v>15</v>
      </c>
      <c r="M365" s="12">
        <v>225</v>
      </c>
      <c r="N365" s="12">
        <v>0</v>
      </c>
      <c r="O365" s="12">
        <v>0</v>
      </c>
      <c r="P365" s="12">
        <v>0</v>
      </c>
      <c r="Q365" s="118">
        <v>10</v>
      </c>
      <c r="R365" s="118">
        <v>100000</v>
      </c>
      <c r="S365" s="118">
        <v>500000</v>
      </c>
    </row>
    <row r="366" spans="1:19">
      <c r="A366" s="64">
        <v>200419</v>
      </c>
      <c r="B366" s="12">
        <v>2004</v>
      </c>
      <c r="C366" s="12">
        <v>19</v>
      </c>
      <c r="D366" s="12">
        <v>2</v>
      </c>
      <c r="E366">
        <v>10184</v>
      </c>
      <c r="F366">
        <v>3</v>
      </c>
      <c r="G366" s="12">
        <v>6110</v>
      </c>
      <c r="H366">
        <v>1</v>
      </c>
      <c r="I366" s="12">
        <v>40736</v>
      </c>
      <c r="J366" s="12">
        <v>11</v>
      </c>
      <c r="K366" s="12">
        <v>250</v>
      </c>
      <c r="L366" s="12">
        <v>15</v>
      </c>
      <c r="M366" s="12">
        <v>225</v>
      </c>
      <c r="N366" s="12">
        <v>0</v>
      </c>
      <c r="O366" s="12">
        <v>0</v>
      </c>
      <c r="P366" s="12">
        <v>0</v>
      </c>
      <c r="Q366" s="118">
        <v>10</v>
      </c>
      <c r="R366" s="118">
        <v>100000</v>
      </c>
      <c r="S366" s="118">
        <v>500000</v>
      </c>
    </row>
    <row r="367" s="12" customFormat="1" spans="1:19">
      <c r="A367" s="64">
        <v>200500</v>
      </c>
      <c r="B367" s="12">
        <v>2005</v>
      </c>
      <c r="C367" s="12">
        <v>0</v>
      </c>
      <c r="D367" s="12">
        <v>2</v>
      </c>
      <c r="E367">
        <v>0</v>
      </c>
      <c r="F367">
        <v>3</v>
      </c>
      <c r="G367">
        <v>0</v>
      </c>
      <c r="H367">
        <v>1</v>
      </c>
      <c r="I367">
        <v>0</v>
      </c>
      <c r="J367" s="12">
        <v>11</v>
      </c>
      <c r="K367" s="12">
        <v>0</v>
      </c>
      <c r="L367" s="12">
        <v>15</v>
      </c>
      <c r="M367" s="12">
        <v>0</v>
      </c>
      <c r="N367" s="12">
        <v>0</v>
      </c>
      <c r="O367" s="12">
        <v>0</v>
      </c>
      <c r="P367" s="12">
        <v>0</v>
      </c>
      <c r="Q367" s="118">
        <v>0</v>
      </c>
      <c r="R367" s="118">
        <v>0</v>
      </c>
      <c r="S367" s="118">
        <v>0</v>
      </c>
    </row>
    <row r="368" s="12" customFormat="1" spans="1:19">
      <c r="A368" s="64">
        <v>200501</v>
      </c>
      <c r="B368" s="12">
        <v>2005</v>
      </c>
      <c r="C368" s="12">
        <v>1</v>
      </c>
      <c r="D368" s="12">
        <v>2</v>
      </c>
      <c r="E368">
        <v>48</v>
      </c>
      <c r="F368">
        <v>3</v>
      </c>
      <c r="G368">
        <v>29</v>
      </c>
      <c r="H368">
        <v>1</v>
      </c>
      <c r="I368">
        <v>192</v>
      </c>
      <c r="J368" s="12">
        <v>11</v>
      </c>
      <c r="K368" s="12">
        <v>25</v>
      </c>
      <c r="L368" s="12">
        <v>15</v>
      </c>
      <c r="M368" s="12">
        <v>0</v>
      </c>
      <c r="N368" s="12">
        <v>0</v>
      </c>
      <c r="O368" s="12">
        <v>0</v>
      </c>
      <c r="P368" s="12">
        <v>0</v>
      </c>
      <c r="Q368" s="118">
        <v>1</v>
      </c>
      <c r="R368" s="118">
        <v>10</v>
      </c>
      <c r="S368" s="118">
        <v>423</v>
      </c>
    </row>
    <row r="369" s="12" customFormat="1" spans="1:19">
      <c r="A369" s="64">
        <v>200502</v>
      </c>
      <c r="B369" s="12">
        <v>2005</v>
      </c>
      <c r="C369" s="12">
        <v>2</v>
      </c>
      <c r="D369" s="12">
        <v>2</v>
      </c>
      <c r="E369">
        <v>120</v>
      </c>
      <c r="F369">
        <v>3</v>
      </c>
      <c r="G369">
        <v>72</v>
      </c>
      <c r="H369">
        <v>1</v>
      </c>
      <c r="I369">
        <v>480</v>
      </c>
      <c r="J369" s="12">
        <v>11</v>
      </c>
      <c r="K369" s="12">
        <v>25</v>
      </c>
      <c r="L369" s="12">
        <v>15</v>
      </c>
      <c r="M369" s="12">
        <v>25</v>
      </c>
      <c r="N369" s="12">
        <v>0</v>
      </c>
      <c r="O369" s="12">
        <v>0</v>
      </c>
      <c r="P369" s="12">
        <v>0</v>
      </c>
      <c r="Q369" s="118">
        <v>2</v>
      </c>
      <c r="R369" s="118">
        <v>450</v>
      </c>
      <c r="S369" s="118">
        <v>764</v>
      </c>
    </row>
    <row r="370" spans="1:19">
      <c r="A370" s="64">
        <v>200503</v>
      </c>
      <c r="B370" s="12">
        <v>2005</v>
      </c>
      <c r="C370" s="12">
        <v>3</v>
      </c>
      <c r="D370" s="12">
        <v>2</v>
      </c>
      <c r="E370">
        <v>224</v>
      </c>
      <c r="F370">
        <v>3</v>
      </c>
      <c r="G370">
        <v>134</v>
      </c>
      <c r="H370">
        <v>1</v>
      </c>
      <c r="I370">
        <v>896</v>
      </c>
      <c r="J370" s="12">
        <v>11</v>
      </c>
      <c r="K370" s="12">
        <v>50</v>
      </c>
      <c r="L370" s="12">
        <v>15</v>
      </c>
      <c r="M370" s="12">
        <v>25</v>
      </c>
      <c r="N370" s="12">
        <v>0</v>
      </c>
      <c r="O370" s="12">
        <v>0</v>
      </c>
      <c r="P370" s="12">
        <v>0</v>
      </c>
      <c r="Q370" s="118">
        <v>3</v>
      </c>
      <c r="R370" s="118">
        <v>800</v>
      </c>
      <c r="S370" s="118">
        <v>1700</v>
      </c>
    </row>
    <row r="371" spans="1:19">
      <c r="A371" s="64">
        <v>200504</v>
      </c>
      <c r="B371" s="12">
        <v>2005</v>
      </c>
      <c r="C371" s="12">
        <v>4</v>
      </c>
      <c r="D371" s="12">
        <v>2</v>
      </c>
      <c r="E371">
        <v>368</v>
      </c>
      <c r="F371">
        <v>3</v>
      </c>
      <c r="G371">
        <v>220</v>
      </c>
      <c r="H371">
        <v>1</v>
      </c>
      <c r="I371">
        <v>1472</v>
      </c>
      <c r="J371" s="12">
        <v>11</v>
      </c>
      <c r="K371" s="12">
        <v>50</v>
      </c>
      <c r="L371" s="12">
        <v>15</v>
      </c>
      <c r="M371" s="12">
        <v>50</v>
      </c>
      <c r="N371" s="12">
        <v>0</v>
      </c>
      <c r="O371" s="12">
        <v>0</v>
      </c>
      <c r="P371" s="12">
        <v>0</v>
      </c>
      <c r="Q371" s="118">
        <v>4</v>
      </c>
      <c r="R371" s="118">
        <v>1800</v>
      </c>
      <c r="S371" s="118">
        <v>5000</v>
      </c>
    </row>
    <row r="372" spans="1:19">
      <c r="A372" s="64">
        <v>200505</v>
      </c>
      <c r="B372" s="12">
        <v>2005</v>
      </c>
      <c r="C372" s="12">
        <v>5</v>
      </c>
      <c r="D372" s="12">
        <v>2</v>
      </c>
      <c r="E372">
        <v>552</v>
      </c>
      <c r="F372">
        <v>3</v>
      </c>
      <c r="G372">
        <v>330</v>
      </c>
      <c r="H372">
        <v>1</v>
      </c>
      <c r="I372">
        <v>2208</v>
      </c>
      <c r="J372" s="12">
        <v>11</v>
      </c>
      <c r="K372" s="12">
        <v>75</v>
      </c>
      <c r="L372" s="12">
        <v>15</v>
      </c>
      <c r="M372" s="12">
        <v>50</v>
      </c>
      <c r="N372" s="12">
        <v>0</v>
      </c>
      <c r="O372" s="12">
        <v>0</v>
      </c>
      <c r="P372" s="12">
        <v>0</v>
      </c>
      <c r="Q372" s="118">
        <v>5</v>
      </c>
      <c r="R372" s="118">
        <v>6000</v>
      </c>
      <c r="S372" s="118">
        <v>12000</v>
      </c>
    </row>
    <row r="373" spans="1:19">
      <c r="A373" s="64">
        <v>200506</v>
      </c>
      <c r="B373" s="12">
        <v>2005</v>
      </c>
      <c r="C373" s="12">
        <v>6</v>
      </c>
      <c r="D373" s="12">
        <v>2</v>
      </c>
      <c r="E373">
        <v>784</v>
      </c>
      <c r="F373">
        <v>3</v>
      </c>
      <c r="G373">
        <v>469</v>
      </c>
      <c r="H373">
        <v>1</v>
      </c>
      <c r="I373">
        <v>3136</v>
      </c>
      <c r="J373" s="12">
        <v>11</v>
      </c>
      <c r="K373" s="12">
        <v>75</v>
      </c>
      <c r="L373" s="12">
        <v>15</v>
      </c>
      <c r="M373" s="12">
        <v>75</v>
      </c>
      <c r="N373" s="12">
        <v>0</v>
      </c>
      <c r="O373" s="12">
        <v>0</v>
      </c>
      <c r="P373" s="12">
        <v>0</v>
      </c>
      <c r="Q373" s="118">
        <v>6</v>
      </c>
      <c r="R373" s="118">
        <v>13000</v>
      </c>
      <c r="S373" s="118">
        <v>20000</v>
      </c>
    </row>
    <row r="374" spans="1:19">
      <c r="A374" s="64">
        <v>200507</v>
      </c>
      <c r="B374" s="12">
        <v>2005</v>
      </c>
      <c r="C374" s="12">
        <v>7</v>
      </c>
      <c r="D374" s="12">
        <v>2</v>
      </c>
      <c r="E374">
        <v>1064</v>
      </c>
      <c r="F374">
        <v>3</v>
      </c>
      <c r="G374">
        <v>637</v>
      </c>
      <c r="H374">
        <v>1</v>
      </c>
      <c r="I374">
        <v>4256</v>
      </c>
      <c r="J374" s="12">
        <v>11</v>
      </c>
      <c r="K374" s="12">
        <v>100</v>
      </c>
      <c r="L374" s="12">
        <v>15</v>
      </c>
      <c r="M374" s="12">
        <v>75</v>
      </c>
      <c r="N374" s="12">
        <v>0</v>
      </c>
      <c r="O374" s="12">
        <v>0</v>
      </c>
      <c r="P374" s="12">
        <v>0</v>
      </c>
      <c r="Q374" s="118">
        <v>7</v>
      </c>
      <c r="R374" s="118">
        <v>21000</v>
      </c>
      <c r="S374" s="118">
        <v>30000</v>
      </c>
    </row>
    <row r="375" spans="1:19">
      <c r="A375" s="64">
        <v>200508</v>
      </c>
      <c r="B375" s="12">
        <v>2005</v>
      </c>
      <c r="C375" s="12">
        <v>8</v>
      </c>
      <c r="D375" s="12">
        <v>2</v>
      </c>
      <c r="E375">
        <v>1400</v>
      </c>
      <c r="F375">
        <v>3</v>
      </c>
      <c r="G375">
        <v>839</v>
      </c>
      <c r="H375">
        <v>1</v>
      </c>
      <c r="I375">
        <v>5600</v>
      </c>
      <c r="J375" s="12">
        <v>11</v>
      </c>
      <c r="K375" s="12">
        <v>100</v>
      </c>
      <c r="L375" s="12">
        <v>15</v>
      </c>
      <c r="M375" s="12">
        <v>100</v>
      </c>
      <c r="N375" s="12">
        <v>0</v>
      </c>
      <c r="O375" s="12">
        <v>0</v>
      </c>
      <c r="P375" s="12">
        <v>0</v>
      </c>
      <c r="Q375" s="118">
        <v>8</v>
      </c>
      <c r="R375" s="118">
        <v>31000</v>
      </c>
      <c r="S375" s="118">
        <v>50000</v>
      </c>
    </row>
    <row r="376" spans="1:19">
      <c r="A376" s="64">
        <v>200509</v>
      </c>
      <c r="B376" s="12">
        <v>2005</v>
      </c>
      <c r="C376" s="12">
        <v>9</v>
      </c>
      <c r="D376" s="12">
        <v>2</v>
      </c>
      <c r="E376">
        <v>1800</v>
      </c>
      <c r="F376">
        <v>3</v>
      </c>
      <c r="G376">
        <v>1079</v>
      </c>
      <c r="H376">
        <v>1</v>
      </c>
      <c r="I376">
        <v>7200</v>
      </c>
      <c r="J376" s="12">
        <v>11</v>
      </c>
      <c r="K376" s="12">
        <v>125</v>
      </c>
      <c r="L376" s="12">
        <v>15</v>
      </c>
      <c r="M376" s="12">
        <v>100</v>
      </c>
      <c r="N376" s="12">
        <v>0</v>
      </c>
      <c r="O376" s="12">
        <v>0</v>
      </c>
      <c r="P376" s="12">
        <v>0</v>
      </c>
      <c r="Q376" s="118">
        <v>9</v>
      </c>
      <c r="R376" s="118">
        <v>51000</v>
      </c>
      <c r="S376" s="118">
        <v>100000</v>
      </c>
    </row>
    <row r="377" spans="1:19">
      <c r="A377" s="64">
        <v>200510</v>
      </c>
      <c r="B377" s="12">
        <v>2005</v>
      </c>
      <c r="C377" s="12">
        <v>10</v>
      </c>
      <c r="D377" s="12">
        <v>2</v>
      </c>
      <c r="E377">
        <v>2264</v>
      </c>
      <c r="F377">
        <v>3</v>
      </c>
      <c r="G377">
        <v>1357</v>
      </c>
      <c r="H377">
        <v>1</v>
      </c>
      <c r="I377">
        <v>9056</v>
      </c>
      <c r="J377" s="12">
        <v>11</v>
      </c>
      <c r="K377" s="12">
        <v>125</v>
      </c>
      <c r="L377" s="12">
        <v>15</v>
      </c>
      <c r="M377" s="12">
        <v>125</v>
      </c>
      <c r="N377" s="12">
        <v>0</v>
      </c>
      <c r="O377" s="12">
        <v>0</v>
      </c>
      <c r="P377" s="12">
        <v>0</v>
      </c>
      <c r="Q377" s="118">
        <v>10</v>
      </c>
      <c r="R377" s="118">
        <v>100000</v>
      </c>
      <c r="S377" s="118">
        <v>500000</v>
      </c>
    </row>
    <row r="378" spans="1:19">
      <c r="A378" s="64">
        <v>200511</v>
      </c>
      <c r="B378" s="12">
        <v>2005</v>
      </c>
      <c r="C378" s="12">
        <v>11</v>
      </c>
      <c r="D378" s="12">
        <v>2</v>
      </c>
      <c r="E378">
        <v>2800</v>
      </c>
      <c r="F378">
        <v>3</v>
      </c>
      <c r="G378">
        <v>1679</v>
      </c>
      <c r="H378">
        <v>1</v>
      </c>
      <c r="I378">
        <v>11200</v>
      </c>
      <c r="J378" s="12">
        <v>11</v>
      </c>
      <c r="K378" s="12">
        <v>150</v>
      </c>
      <c r="L378" s="12">
        <v>15</v>
      </c>
      <c r="M378" s="12">
        <v>125</v>
      </c>
      <c r="N378" s="12">
        <v>0</v>
      </c>
      <c r="O378" s="12">
        <v>0</v>
      </c>
      <c r="P378" s="12">
        <v>0</v>
      </c>
      <c r="Q378" s="118">
        <v>10</v>
      </c>
      <c r="R378" s="118">
        <v>100000</v>
      </c>
      <c r="S378" s="118">
        <v>500000</v>
      </c>
    </row>
    <row r="379" spans="1:19">
      <c r="A379" s="64">
        <v>200512</v>
      </c>
      <c r="B379" s="12">
        <v>2005</v>
      </c>
      <c r="C379" s="12">
        <v>12</v>
      </c>
      <c r="D379" s="12">
        <v>2</v>
      </c>
      <c r="E379">
        <v>3408</v>
      </c>
      <c r="F379">
        <v>3</v>
      </c>
      <c r="G379">
        <v>2044</v>
      </c>
      <c r="H379">
        <v>1</v>
      </c>
      <c r="I379">
        <v>13632</v>
      </c>
      <c r="J379" s="12">
        <v>11</v>
      </c>
      <c r="K379" s="12">
        <v>150</v>
      </c>
      <c r="L379" s="12">
        <v>15</v>
      </c>
      <c r="M379" s="12">
        <v>150</v>
      </c>
      <c r="N379" s="12">
        <v>0</v>
      </c>
      <c r="O379" s="12">
        <v>0</v>
      </c>
      <c r="P379" s="12">
        <v>0</v>
      </c>
      <c r="Q379" s="118">
        <v>10</v>
      </c>
      <c r="R379" s="118">
        <v>100000</v>
      </c>
      <c r="S379" s="118">
        <v>500000</v>
      </c>
    </row>
    <row r="380" spans="1:19">
      <c r="A380" s="64">
        <v>200513</v>
      </c>
      <c r="B380" s="12">
        <v>2005</v>
      </c>
      <c r="C380" s="12">
        <v>13</v>
      </c>
      <c r="D380" s="12">
        <v>2</v>
      </c>
      <c r="E380">
        <v>4096</v>
      </c>
      <c r="F380">
        <v>3</v>
      </c>
      <c r="G380">
        <v>2457</v>
      </c>
      <c r="H380">
        <v>1</v>
      </c>
      <c r="I380">
        <v>16384</v>
      </c>
      <c r="J380" s="12">
        <v>11</v>
      </c>
      <c r="K380" s="12">
        <v>175</v>
      </c>
      <c r="L380" s="12">
        <v>15</v>
      </c>
      <c r="M380" s="12">
        <v>150</v>
      </c>
      <c r="N380" s="12">
        <v>0</v>
      </c>
      <c r="O380" s="12">
        <v>0</v>
      </c>
      <c r="P380" s="12">
        <v>0</v>
      </c>
      <c r="Q380" s="118">
        <v>10</v>
      </c>
      <c r="R380" s="118">
        <v>100000</v>
      </c>
      <c r="S380" s="118">
        <v>500000</v>
      </c>
    </row>
    <row r="381" spans="1:19">
      <c r="A381" s="64">
        <v>200514</v>
      </c>
      <c r="B381" s="12">
        <v>2005</v>
      </c>
      <c r="C381" s="12">
        <v>14</v>
      </c>
      <c r="D381" s="12">
        <v>2</v>
      </c>
      <c r="E381">
        <v>4872</v>
      </c>
      <c r="F381">
        <v>3</v>
      </c>
      <c r="G381">
        <v>2923</v>
      </c>
      <c r="H381">
        <v>1</v>
      </c>
      <c r="I381">
        <v>19488</v>
      </c>
      <c r="J381" s="12">
        <v>11</v>
      </c>
      <c r="K381" s="12">
        <v>175</v>
      </c>
      <c r="L381" s="12">
        <v>15</v>
      </c>
      <c r="M381" s="12">
        <v>175</v>
      </c>
      <c r="N381" s="12">
        <v>0</v>
      </c>
      <c r="O381" s="12">
        <v>0</v>
      </c>
      <c r="P381" s="12">
        <v>0</v>
      </c>
      <c r="Q381" s="118">
        <v>10</v>
      </c>
      <c r="R381" s="118">
        <v>100000</v>
      </c>
      <c r="S381" s="118">
        <v>500000</v>
      </c>
    </row>
    <row r="382" spans="1:19">
      <c r="A382" s="64">
        <v>200515</v>
      </c>
      <c r="B382" s="12">
        <v>2005</v>
      </c>
      <c r="C382" s="12">
        <v>15</v>
      </c>
      <c r="D382" s="12">
        <v>2</v>
      </c>
      <c r="E382">
        <v>5736</v>
      </c>
      <c r="F382">
        <v>3</v>
      </c>
      <c r="G382" s="12">
        <v>3441</v>
      </c>
      <c r="H382">
        <v>1</v>
      </c>
      <c r="I382" s="12">
        <v>22944</v>
      </c>
      <c r="J382" s="12">
        <v>11</v>
      </c>
      <c r="K382" s="12">
        <v>200</v>
      </c>
      <c r="L382" s="12">
        <v>15</v>
      </c>
      <c r="M382" s="12">
        <v>175</v>
      </c>
      <c r="N382" s="12">
        <v>0</v>
      </c>
      <c r="O382" s="12">
        <v>0</v>
      </c>
      <c r="P382" s="12">
        <v>0</v>
      </c>
      <c r="Q382" s="118">
        <v>10</v>
      </c>
      <c r="R382" s="118">
        <v>100000</v>
      </c>
      <c r="S382" s="118">
        <v>500000</v>
      </c>
    </row>
    <row r="383" spans="1:19">
      <c r="A383" s="64">
        <v>200516</v>
      </c>
      <c r="B383" s="12">
        <v>2005</v>
      </c>
      <c r="C383" s="12">
        <v>16</v>
      </c>
      <c r="D383" s="12">
        <v>2</v>
      </c>
      <c r="E383">
        <v>6696</v>
      </c>
      <c r="F383">
        <v>3</v>
      </c>
      <c r="G383" s="12">
        <v>4017</v>
      </c>
      <c r="H383">
        <v>1</v>
      </c>
      <c r="I383" s="12">
        <v>26784</v>
      </c>
      <c r="J383" s="12">
        <v>11</v>
      </c>
      <c r="K383" s="12">
        <v>200</v>
      </c>
      <c r="L383" s="12">
        <v>15</v>
      </c>
      <c r="M383" s="12">
        <v>200</v>
      </c>
      <c r="N383" s="12">
        <v>0</v>
      </c>
      <c r="O383" s="12">
        <v>0</v>
      </c>
      <c r="P383" s="12">
        <v>0</v>
      </c>
      <c r="Q383" s="118">
        <v>10</v>
      </c>
      <c r="R383" s="118">
        <v>100000</v>
      </c>
      <c r="S383" s="118">
        <v>500000</v>
      </c>
    </row>
    <row r="384" spans="1:19">
      <c r="A384" s="64">
        <v>200517</v>
      </c>
      <c r="B384" s="12">
        <v>2005</v>
      </c>
      <c r="C384" s="12">
        <v>17</v>
      </c>
      <c r="D384" s="12">
        <v>2</v>
      </c>
      <c r="E384">
        <v>7752</v>
      </c>
      <c r="F384">
        <v>3</v>
      </c>
      <c r="G384" s="12">
        <v>4651</v>
      </c>
      <c r="H384">
        <v>1</v>
      </c>
      <c r="I384" s="12">
        <v>31008</v>
      </c>
      <c r="J384" s="12">
        <v>11</v>
      </c>
      <c r="K384" s="12">
        <v>225</v>
      </c>
      <c r="L384" s="12">
        <v>15</v>
      </c>
      <c r="M384" s="12">
        <v>200</v>
      </c>
      <c r="N384" s="12">
        <v>0</v>
      </c>
      <c r="O384" s="12">
        <v>0</v>
      </c>
      <c r="P384" s="12">
        <v>0</v>
      </c>
      <c r="Q384" s="118">
        <v>10</v>
      </c>
      <c r="R384" s="118">
        <v>100000</v>
      </c>
      <c r="S384" s="118">
        <v>500000</v>
      </c>
    </row>
    <row r="385" spans="1:19">
      <c r="A385" s="64">
        <v>200518</v>
      </c>
      <c r="B385" s="12">
        <v>2005</v>
      </c>
      <c r="C385" s="12">
        <v>18</v>
      </c>
      <c r="D385" s="12">
        <v>2</v>
      </c>
      <c r="E385">
        <v>8912</v>
      </c>
      <c r="F385">
        <v>3</v>
      </c>
      <c r="G385" s="12">
        <v>5347</v>
      </c>
      <c r="H385">
        <v>1</v>
      </c>
      <c r="I385" s="12">
        <v>35648</v>
      </c>
      <c r="J385" s="12">
        <v>11</v>
      </c>
      <c r="K385" s="12">
        <v>225</v>
      </c>
      <c r="L385" s="12">
        <v>15</v>
      </c>
      <c r="M385" s="12">
        <v>225</v>
      </c>
      <c r="N385" s="12">
        <v>0</v>
      </c>
      <c r="O385" s="12">
        <v>0</v>
      </c>
      <c r="P385" s="12">
        <v>0</v>
      </c>
      <c r="Q385" s="118">
        <v>10</v>
      </c>
      <c r="R385" s="118">
        <v>100000</v>
      </c>
      <c r="S385" s="118">
        <v>500000</v>
      </c>
    </row>
    <row r="386" spans="1:19">
      <c r="A386" s="64">
        <v>200519</v>
      </c>
      <c r="B386" s="12">
        <v>2005</v>
      </c>
      <c r="C386" s="12">
        <v>19</v>
      </c>
      <c r="D386" s="12">
        <v>2</v>
      </c>
      <c r="E386">
        <v>10184</v>
      </c>
      <c r="F386">
        <v>3</v>
      </c>
      <c r="G386" s="12">
        <v>6110</v>
      </c>
      <c r="H386">
        <v>1</v>
      </c>
      <c r="I386" s="12">
        <v>40736</v>
      </c>
      <c r="J386" s="12">
        <v>11</v>
      </c>
      <c r="K386" s="12">
        <v>250</v>
      </c>
      <c r="L386" s="12">
        <v>15</v>
      </c>
      <c r="M386" s="12">
        <v>225</v>
      </c>
      <c r="N386" s="12">
        <v>0</v>
      </c>
      <c r="O386" s="12">
        <v>0</v>
      </c>
      <c r="P386" s="12">
        <v>0</v>
      </c>
      <c r="Q386" s="118">
        <v>10</v>
      </c>
      <c r="R386" s="118">
        <v>100000</v>
      </c>
      <c r="S386" s="118">
        <v>500000</v>
      </c>
    </row>
    <row r="387" spans="1:19">
      <c r="A387" s="64">
        <v>200600</v>
      </c>
      <c r="B387" s="12">
        <v>2006</v>
      </c>
      <c r="C387" s="12">
        <v>0</v>
      </c>
      <c r="D387" s="12">
        <v>2</v>
      </c>
      <c r="E387">
        <v>0</v>
      </c>
      <c r="F387">
        <v>3</v>
      </c>
      <c r="G387">
        <v>0</v>
      </c>
      <c r="H387">
        <v>1</v>
      </c>
      <c r="I387">
        <v>0</v>
      </c>
      <c r="J387" s="12">
        <v>11</v>
      </c>
      <c r="K387" s="12">
        <v>0</v>
      </c>
      <c r="L387" s="12">
        <v>15</v>
      </c>
      <c r="M387" s="12">
        <v>0</v>
      </c>
      <c r="N387" s="12">
        <v>0</v>
      </c>
      <c r="O387" s="12">
        <v>0</v>
      </c>
      <c r="P387" s="12">
        <v>0</v>
      </c>
      <c r="Q387" s="118">
        <v>0</v>
      </c>
      <c r="R387" s="118">
        <v>0</v>
      </c>
      <c r="S387" s="118">
        <v>0</v>
      </c>
    </row>
    <row r="388" spans="1:19">
      <c r="A388" s="64">
        <v>200601</v>
      </c>
      <c r="B388" s="12">
        <v>2006</v>
      </c>
      <c r="C388" s="12">
        <v>1</v>
      </c>
      <c r="D388" s="12">
        <v>2</v>
      </c>
      <c r="E388">
        <v>48</v>
      </c>
      <c r="F388">
        <v>3</v>
      </c>
      <c r="G388">
        <v>29</v>
      </c>
      <c r="H388">
        <v>1</v>
      </c>
      <c r="I388">
        <v>192</v>
      </c>
      <c r="J388" s="12">
        <v>11</v>
      </c>
      <c r="K388" s="12">
        <v>25</v>
      </c>
      <c r="L388" s="12">
        <v>15</v>
      </c>
      <c r="M388" s="12">
        <v>0</v>
      </c>
      <c r="N388" s="12">
        <v>0</v>
      </c>
      <c r="O388" s="12">
        <v>0</v>
      </c>
      <c r="P388" s="12">
        <v>0</v>
      </c>
      <c r="Q388" s="118">
        <v>1</v>
      </c>
      <c r="R388" s="118">
        <v>10</v>
      </c>
      <c r="S388" s="118">
        <v>423</v>
      </c>
    </row>
    <row r="389" spans="1:19">
      <c r="A389" s="64">
        <v>200602</v>
      </c>
      <c r="B389" s="12">
        <v>2006</v>
      </c>
      <c r="C389" s="12">
        <v>2</v>
      </c>
      <c r="D389" s="12">
        <v>2</v>
      </c>
      <c r="E389">
        <v>120</v>
      </c>
      <c r="F389">
        <v>3</v>
      </c>
      <c r="G389">
        <v>72</v>
      </c>
      <c r="H389">
        <v>1</v>
      </c>
      <c r="I389">
        <v>480</v>
      </c>
      <c r="J389" s="12">
        <v>11</v>
      </c>
      <c r="K389" s="12">
        <v>25</v>
      </c>
      <c r="L389" s="12">
        <v>15</v>
      </c>
      <c r="M389" s="12">
        <v>25</v>
      </c>
      <c r="N389" s="12">
        <v>0</v>
      </c>
      <c r="O389" s="12">
        <v>0</v>
      </c>
      <c r="P389" s="12">
        <v>0</v>
      </c>
      <c r="Q389" s="118">
        <v>2</v>
      </c>
      <c r="R389" s="118">
        <v>450</v>
      </c>
      <c r="S389" s="118">
        <v>764</v>
      </c>
    </row>
    <row r="390" spans="1:19">
      <c r="A390" s="64">
        <v>200603</v>
      </c>
      <c r="B390" s="12">
        <v>2006</v>
      </c>
      <c r="C390" s="12">
        <v>3</v>
      </c>
      <c r="D390" s="12">
        <v>2</v>
      </c>
      <c r="E390">
        <v>224</v>
      </c>
      <c r="F390">
        <v>3</v>
      </c>
      <c r="G390">
        <v>134</v>
      </c>
      <c r="H390">
        <v>1</v>
      </c>
      <c r="I390">
        <v>896</v>
      </c>
      <c r="J390" s="12">
        <v>11</v>
      </c>
      <c r="K390" s="12">
        <v>50</v>
      </c>
      <c r="L390" s="12">
        <v>15</v>
      </c>
      <c r="M390" s="12">
        <v>25</v>
      </c>
      <c r="N390" s="12">
        <v>0</v>
      </c>
      <c r="O390" s="12">
        <v>0</v>
      </c>
      <c r="P390" s="12">
        <v>0</v>
      </c>
      <c r="Q390" s="118">
        <v>3</v>
      </c>
      <c r="R390" s="118">
        <v>800</v>
      </c>
      <c r="S390" s="118">
        <v>1700</v>
      </c>
    </row>
    <row r="391" spans="1:19">
      <c r="A391" s="64">
        <v>200604</v>
      </c>
      <c r="B391" s="12">
        <v>2006</v>
      </c>
      <c r="C391" s="12">
        <v>4</v>
      </c>
      <c r="D391" s="12">
        <v>2</v>
      </c>
      <c r="E391">
        <v>368</v>
      </c>
      <c r="F391">
        <v>3</v>
      </c>
      <c r="G391">
        <v>220</v>
      </c>
      <c r="H391">
        <v>1</v>
      </c>
      <c r="I391">
        <v>1472</v>
      </c>
      <c r="J391" s="12">
        <v>11</v>
      </c>
      <c r="K391" s="12">
        <v>50</v>
      </c>
      <c r="L391" s="12">
        <v>15</v>
      </c>
      <c r="M391" s="12">
        <v>50</v>
      </c>
      <c r="N391" s="12">
        <v>0</v>
      </c>
      <c r="O391" s="12">
        <v>0</v>
      </c>
      <c r="P391" s="12">
        <v>0</v>
      </c>
      <c r="Q391" s="118">
        <v>4</v>
      </c>
      <c r="R391" s="118">
        <v>1800</v>
      </c>
      <c r="S391" s="118">
        <v>5000</v>
      </c>
    </row>
    <row r="392" spans="1:19">
      <c r="A392" s="64">
        <v>200605</v>
      </c>
      <c r="B392" s="12">
        <v>2006</v>
      </c>
      <c r="C392" s="12">
        <v>5</v>
      </c>
      <c r="D392" s="12">
        <v>2</v>
      </c>
      <c r="E392">
        <v>552</v>
      </c>
      <c r="F392">
        <v>3</v>
      </c>
      <c r="G392">
        <v>330</v>
      </c>
      <c r="H392">
        <v>1</v>
      </c>
      <c r="I392">
        <v>2208</v>
      </c>
      <c r="J392" s="12">
        <v>11</v>
      </c>
      <c r="K392" s="12">
        <v>75</v>
      </c>
      <c r="L392" s="12">
        <v>15</v>
      </c>
      <c r="M392" s="12">
        <v>50</v>
      </c>
      <c r="N392" s="12">
        <v>0</v>
      </c>
      <c r="O392" s="12">
        <v>0</v>
      </c>
      <c r="P392" s="12">
        <v>0</v>
      </c>
      <c r="Q392" s="118">
        <v>5</v>
      </c>
      <c r="R392" s="118">
        <v>6000</v>
      </c>
      <c r="S392" s="118">
        <v>12000</v>
      </c>
    </row>
    <row r="393" spans="1:19">
      <c r="A393" s="64">
        <v>200606</v>
      </c>
      <c r="B393" s="12">
        <v>2006</v>
      </c>
      <c r="C393" s="12">
        <v>6</v>
      </c>
      <c r="D393" s="12">
        <v>2</v>
      </c>
      <c r="E393">
        <v>784</v>
      </c>
      <c r="F393">
        <v>3</v>
      </c>
      <c r="G393">
        <v>469</v>
      </c>
      <c r="H393">
        <v>1</v>
      </c>
      <c r="I393">
        <v>3136</v>
      </c>
      <c r="J393" s="12">
        <v>11</v>
      </c>
      <c r="K393" s="12">
        <v>75</v>
      </c>
      <c r="L393" s="12">
        <v>15</v>
      </c>
      <c r="M393" s="12">
        <v>75</v>
      </c>
      <c r="N393" s="12">
        <v>0</v>
      </c>
      <c r="O393" s="12">
        <v>0</v>
      </c>
      <c r="P393" s="12">
        <v>0</v>
      </c>
      <c r="Q393" s="118">
        <v>6</v>
      </c>
      <c r="R393" s="118">
        <v>13000</v>
      </c>
      <c r="S393" s="118">
        <v>20000</v>
      </c>
    </row>
    <row r="394" spans="1:19">
      <c r="A394" s="64">
        <v>200607</v>
      </c>
      <c r="B394" s="12">
        <v>2006</v>
      </c>
      <c r="C394" s="12">
        <v>7</v>
      </c>
      <c r="D394" s="12">
        <v>2</v>
      </c>
      <c r="E394">
        <v>1064</v>
      </c>
      <c r="F394">
        <v>3</v>
      </c>
      <c r="G394">
        <v>637</v>
      </c>
      <c r="H394">
        <v>1</v>
      </c>
      <c r="I394">
        <v>4256</v>
      </c>
      <c r="J394" s="12">
        <v>11</v>
      </c>
      <c r="K394" s="12">
        <v>100</v>
      </c>
      <c r="L394" s="12">
        <v>15</v>
      </c>
      <c r="M394" s="12">
        <v>75</v>
      </c>
      <c r="N394" s="12">
        <v>0</v>
      </c>
      <c r="O394" s="12">
        <v>0</v>
      </c>
      <c r="P394" s="12">
        <v>0</v>
      </c>
      <c r="Q394" s="118">
        <v>7</v>
      </c>
      <c r="R394" s="118">
        <v>21000</v>
      </c>
      <c r="S394" s="118">
        <v>30000</v>
      </c>
    </row>
    <row r="395" spans="1:19">
      <c r="A395" s="64">
        <v>200608</v>
      </c>
      <c r="B395" s="12">
        <v>2006</v>
      </c>
      <c r="C395" s="12">
        <v>8</v>
      </c>
      <c r="D395" s="12">
        <v>2</v>
      </c>
      <c r="E395">
        <v>1400</v>
      </c>
      <c r="F395">
        <v>3</v>
      </c>
      <c r="G395">
        <v>839</v>
      </c>
      <c r="H395">
        <v>1</v>
      </c>
      <c r="I395">
        <v>5600</v>
      </c>
      <c r="J395" s="12">
        <v>11</v>
      </c>
      <c r="K395" s="12">
        <v>100</v>
      </c>
      <c r="L395" s="12">
        <v>15</v>
      </c>
      <c r="M395" s="12">
        <v>100</v>
      </c>
      <c r="N395" s="12">
        <v>0</v>
      </c>
      <c r="O395" s="12">
        <v>0</v>
      </c>
      <c r="P395" s="12">
        <v>0</v>
      </c>
      <c r="Q395" s="118">
        <v>8</v>
      </c>
      <c r="R395" s="118">
        <v>31000</v>
      </c>
      <c r="S395" s="118">
        <v>50000</v>
      </c>
    </row>
    <row r="396" spans="1:19">
      <c r="A396" s="64">
        <v>200609</v>
      </c>
      <c r="B396" s="12">
        <v>2006</v>
      </c>
      <c r="C396" s="12">
        <v>9</v>
      </c>
      <c r="D396" s="12">
        <v>2</v>
      </c>
      <c r="E396">
        <v>1800</v>
      </c>
      <c r="F396">
        <v>3</v>
      </c>
      <c r="G396">
        <v>1079</v>
      </c>
      <c r="H396">
        <v>1</v>
      </c>
      <c r="I396">
        <v>7200</v>
      </c>
      <c r="J396" s="12">
        <v>11</v>
      </c>
      <c r="K396" s="12">
        <v>125</v>
      </c>
      <c r="L396" s="12">
        <v>15</v>
      </c>
      <c r="M396" s="12">
        <v>100</v>
      </c>
      <c r="N396" s="12">
        <v>0</v>
      </c>
      <c r="O396" s="12">
        <v>0</v>
      </c>
      <c r="P396" s="12">
        <v>0</v>
      </c>
      <c r="Q396" s="118">
        <v>9</v>
      </c>
      <c r="R396" s="118">
        <v>51000</v>
      </c>
      <c r="S396" s="118">
        <v>100000</v>
      </c>
    </row>
    <row r="397" spans="1:19">
      <c r="A397" s="64">
        <v>200610</v>
      </c>
      <c r="B397" s="12">
        <v>2006</v>
      </c>
      <c r="C397" s="12">
        <v>10</v>
      </c>
      <c r="D397" s="12">
        <v>2</v>
      </c>
      <c r="E397">
        <v>2264</v>
      </c>
      <c r="F397">
        <v>3</v>
      </c>
      <c r="G397">
        <v>1357</v>
      </c>
      <c r="H397">
        <v>1</v>
      </c>
      <c r="I397">
        <v>9056</v>
      </c>
      <c r="J397" s="12">
        <v>11</v>
      </c>
      <c r="K397" s="12">
        <v>125</v>
      </c>
      <c r="L397" s="12">
        <v>15</v>
      </c>
      <c r="M397" s="12">
        <v>125</v>
      </c>
      <c r="N397" s="12">
        <v>0</v>
      </c>
      <c r="O397" s="12">
        <v>0</v>
      </c>
      <c r="P397" s="12">
        <v>0</v>
      </c>
      <c r="Q397" s="118">
        <v>10</v>
      </c>
      <c r="R397" s="118">
        <v>100000</v>
      </c>
      <c r="S397" s="118">
        <v>500000</v>
      </c>
    </row>
    <row r="398" spans="1:19">
      <c r="A398" s="64">
        <v>200611</v>
      </c>
      <c r="B398" s="12">
        <v>2006</v>
      </c>
      <c r="C398" s="12">
        <v>11</v>
      </c>
      <c r="D398" s="12">
        <v>2</v>
      </c>
      <c r="E398">
        <v>2800</v>
      </c>
      <c r="F398">
        <v>3</v>
      </c>
      <c r="G398">
        <v>1679</v>
      </c>
      <c r="H398">
        <v>1</v>
      </c>
      <c r="I398">
        <v>11200</v>
      </c>
      <c r="J398" s="12">
        <v>11</v>
      </c>
      <c r="K398" s="12">
        <v>150</v>
      </c>
      <c r="L398" s="12">
        <v>15</v>
      </c>
      <c r="M398" s="12">
        <v>125</v>
      </c>
      <c r="N398" s="12">
        <v>0</v>
      </c>
      <c r="O398" s="12">
        <v>0</v>
      </c>
      <c r="P398" s="12">
        <v>0</v>
      </c>
      <c r="Q398" s="118">
        <v>10</v>
      </c>
      <c r="R398" s="118">
        <v>100000</v>
      </c>
      <c r="S398" s="118">
        <v>500000</v>
      </c>
    </row>
    <row r="399" spans="1:19">
      <c r="A399" s="64">
        <v>200612</v>
      </c>
      <c r="B399" s="12">
        <v>2006</v>
      </c>
      <c r="C399" s="12">
        <v>12</v>
      </c>
      <c r="D399" s="12">
        <v>2</v>
      </c>
      <c r="E399">
        <v>3408</v>
      </c>
      <c r="F399">
        <v>3</v>
      </c>
      <c r="G399">
        <v>2044</v>
      </c>
      <c r="H399">
        <v>1</v>
      </c>
      <c r="I399">
        <v>13632</v>
      </c>
      <c r="J399" s="12">
        <v>11</v>
      </c>
      <c r="K399" s="12">
        <v>150</v>
      </c>
      <c r="L399" s="12">
        <v>15</v>
      </c>
      <c r="M399" s="12">
        <v>150</v>
      </c>
      <c r="N399" s="12">
        <v>0</v>
      </c>
      <c r="O399" s="12">
        <v>0</v>
      </c>
      <c r="P399" s="12">
        <v>0</v>
      </c>
      <c r="Q399" s="118">
        <v>10</v>
      </c>
      <c r="R399" s="118">
        <v>100000</v>
      </c>
      <c r="S399" s="118">
        <v>500000</v>
      </c>
    </row>
    <row r="400" spans="1:19">
      <c r="A400" s="64">
        <v>200613</v>
      </c>
      <c r="B400" s="12">
        <v>2006</v>
      </c>
      <c r="C400" s="12">
        <v>13</v>
      </c>
      <c r="D400" s="12">
        <v>2</v>
      </c>
      <c r="E400">
        <v>4096</v>
      </c>
      <c r="F400">
        <v>3</v>
      </c>
      <c r="G400">
        <v>2457</v>
      </c>
      <c r="H400">
        <v>1</v>
      </c>
      <c r="I400">
        <v>16384</v>
      </c>
      <c r="J400" s="12">
        <v>11</v>
      </c>
      <c r="K400" s="12">
        <v>175</v>
      </c>
      <c r="L400" s="12">
        <v>15</v>
      </c>
      <c r="M400" s="12">
        <v>150</v>
      </c>
      <c r="N400" s="12">
        <v>0</v>
      </c>
      <c r="O400" s="12">
        <v>0</v>
      </c>
      <c r="P400" s="12">
        <v>0</v>
      </c>
      <c r="Q400" s="118">
        <v>10</v>
      </c>
      <c r="R400" s="118">
        <v>100000</v>
      </c>
      <c r="S400" s="118">
        <v>500000</v>
      </c>
    </row>
    <row r="401" spans="1:19">
      <c r="A401" s="64">
        <v>200614</v>
      </c>
      <c r="B401" s="12">
        <v>2006</v>
      </c>
      <c r="C401" s="12">
        <v>14</v>
      </c>
      <c r="D401" s="12">
        <v>2</v>
      </c>
      <c r="E401">
        <v>4872</v>
      </c>
      <c r="F401">
        <v>3</v>
      </c>
      <c r="G401">
        <v>2923</v>
      </c>
      <c r="H401">
        <v>1</v>
      </c>
      <c r="I401">
        <v>19488</v>
      </c>
      <c r="J401" s="12">
        <v>11</v>
      </c>
      <c r="K401" s="12">
        <v>175</v>
      </c>
      <c r="L401" s="12">
        <v>15</v>
      </c>
      <c r="M401" s="12">
        <v>175</v>
      </c>
      <c r="N401" s="12">
        <v>0</v>
      </c>
      <c r="O401" s="12">
        <v>0</v>
      </c>
      <c r="P401" s="12">
        <v>0</v>
      </c>
      <c r="Q401" s="118">
        <v>10</v>
      </c>
      <c r="R401" s="118">
        <v>100000</v>
      </c>
      <c r="S401" s="118">
        <v>500000</v>
      </c>
    </row>
    <row r="402" spans="1:19">
      <c r="A402" s="64">
        <v>200615</v>
      </c>
      <c r="B402" s="12">
        <v>2006</v>
      </c>
      <c r="C402" s="12">
        <v>15</v>
      </c>
      <c r="D402" s="12">
        <v>2</v>
      </c>
      <c r="E402">
        <v>5736</v>
      </c>
      <c r="F402">
        <v>3</v>
      </c>
      <c r="G402" s="12">
        <v>3441</v>
      </c>
      <c r="H402">
        <v>1</v>
      </c>
      <c r="I402" s="12">
        <v>22944</v>
      </c>
      <c r="J402" s="12">
        <v>11</v>
      </c>
      <c r="K402" s="12">
        <v>200</v>
      </c>
      <c r="L402" s="12">
        <v>15</v>
      </c>
      <c r="M402" s="12">
        <v>175</v>
      </c>
      <c r="N402" s="12">
        <v>0</v>
      </c>
      <c r="O402" s="12">
        <v>0</v>
      </c>
      <c r="P402" s="12">
        <v>0</v>
      </c>
      <c r="Q402" s="118">
        <v>10</v>
      </c>
      <c r="R402" s="118">
        <v>100000</v>
      </c>
      <c r="S402" s="118">
        <v>500000</v>
      </c>
    </row>
    <row r="403" spans="1:19">
      <c r="A403" s="64">
        <v>200616</v>
      </c>
      <c r="B403" s="12">
        <v>2006</v>
      </c>
      <c r="C403" s="12">
        <v>16</v>
      </c>
      <c r="D403" s="12">
        <v>2</v>
      </c>
      <c r="E403">
        <v>6696</v>
      </c>
      <c r="F403">
        <v>3</v>
      </c>
      <c r="G403" s="12">
        <v>4017</v>
      </c>
      <c r="H403">
        <v>1</v>
      </c>
      <c r="I403" s="12">
        <v>26784</v>
      </c>
      <c r="J403" s="12">
        <v>11</v>
      </c>
      <c r="K403" s="12">
        <v>200</v>
      </c>
      <c r="L403" s="12">
        <v>15</v>
      </c>
      <c r="M403" s="12">
        <v>200</v>
      </c>
      <c r="N403" s="12">
        <v>0</v>
      </c>
      <c r="O403" s="12">
        <v>0</v>
      </c>
      <c r="P403" s="12">
        <v>0</v>
      </c>
      <c r="Q403" s="118">
        <v>10</v>
      </c>
      <c r="R403" s="118">
        <v>100000</v>
      </c>
      <c r="S403" s="118">
        <v>500000</v>
      </c>
    </row>
    <row r="404" spans="1:19">
      <c r="A404" s="64">
        <v>200617</v>
      </c>
      <c r="B404" s="12">
        <v>2006</v>
      </c>
      <c r="C404" s="12">
        <v>17</v>
      </c>
      <c r="D404" s="12">
        <v>2</v>
      </c>
      <c r="E404">
        <v>7752</v>
      </c>
      <c r="F404">
        <v>3</v>
      </c>
      <c r="G404" s="12">
        <v>4651</v>
      </c>
      <c r="H404">
        <v>1</v>
      </c>
      <c r="I404" s="12">
        <v>31008</v>
      </c>
      <c r="J404" s="12">
        <v>11</v>
      </c>
      <c r="K404" s="12">
        <v>225</v>
      </c>
      <c r="L404" s="12">
        <v>15</v>
      </c>
      <c r="M404" s="12">
        <v>200</v>
      </c>
      <c r="N404" s="12">
        <v>0</v>
      </c>
      <c r="O404" s="12">
        <v>0</v>
      </c>
      <c r="P404" s="12">
        <v>0</v>
      </c>
      <c r="Q404" s="118">
        <v>10</v>
      </c>
      <c r="R404" s="118">
        <v>100000</v>
      </c>
      <c r="S404" s="118">
        <v>500000</v>
      </c>
    </row>
    <row r="405" spans="1:19">
      <c r="A405" s="64">
        <v>200618</v>
      </c>
      <c r="B405" s="12">
        <v>2006</v>
      </c>
      <c r="C405" s="12">
        <v>18</v>
      </c>
      <c r="D405" s="12">
        <v>2</v>
      </c>
      <c r="E405">
        <v>8912</v>
      </c>
      <c r="F405">
        <v>3</v>
      </c>
      <c r="G405" s="12">
        <v>5347</v>
      </c>
      <c r="H405">
        <v>1</v>
      </c>
      <c r="I405" s="12">
        <v>35648</v>
      </c>
      <c r="J405" s="12">
        <v>11</v>
      </c>
      <c r="K405" s="12">
        <v>225</v>
      </c>
      <c r="L405" s="12">
        <v>15</v>
      </c>
      <c r="M405" s="12">
        <v>225</v>
      </c>
      <c r="N405" s="12">
        <v>0</v>
      </c>
      <c r="O405" s="12">
        <v>0</v>
      </c>
      <c r="P405" s="12">
        <v>0</v>
      </c>
      <c r="Q405" s="118">
        <v>10</v>
      </c>
      <c r="R405" s="118">
        <v>100000</v>
      </c>
      <c r="S405" s="118">
        <v>500000</v>
      </c>
    </row>
    <row r="406" spans="1:19">
      <c r="A406" s="64">
        <v>200619</v>
      </c>
      <c r="B406" s="12">
        <v>2006</v>
      </c>
      <c r="C406" s="12">
        <v>19</v>
      </c>
      <c r="D406" s="12">
        <v>2</v>
      </c>
      <c r="E406">
        <v>10184</v>
      </c>
      <c r="F406">
        <v>3</v>
      </c>
      <c r="G406" s="12">
        <v>6110</v>
      </c>
      <c r="H406">
        <v>1</v>
      </c>
      <c r="I406" s="12">
        <v>40736</v>
      </c>
      <c r="J406" s="12">
        <v>11</v>
      </c>
      <c r="K406" s="12">
        <v>250</v>
      </c>
      <c r="L406" s="12">
        <v>15</v>
      </c>
      <c r="M406" s="12">
        <v>225</v>
      </c>
      <c r="N406" s="12">
        <v>0</v>
      </c>
      <c r="O406" s="12">
        <v>0</v>
      </c>
      <c r="P406" s="12">
        <v>0</v>
      </c>
      <c r="Q406" s="118">
        <v>10</v>
      </c>
      <c r="R406" s="118">
        <v>100000</v>
      </c>
      <c r="S406" s="118">
        <v>500000</v>
      </c>
    </row>
    <row r="407" spans="1:19">
      <c r="A407" s="64">
        <v>200700</v>
      </c>
      <c r="B407" s="12">
        <v>2007</v>
      </c>
      <c r="C407" s="12">
        <v>0</v>
      </c>
      <c r="D407" s="12">
        <v>2</v>
      </c>
      <c r="E407">
        <v>0</v>
      </c>
      <c r="F407">
        <v>3</v>
      </c>
      <c r="G407">
        <v>0</v>
      </c>
      <c r="H407">
        <v>1</v>
      </c>
      <c r="I407">
        <v>0</v>
      </c>
      <c r="J407" s="12">
        <v>11</v>
      </c>
      <c r="K407" s="12">
        <v>0</v>
      </c>
      <c r="L407" s="12">
        <v>15</v>
      </c>
      <c r="M407" s="12">
        <v>0</v>
      </c>
      <c r="N407" s="12">
        <v>0</v>
      </c>
      <c r="O407" s="12">
        <v>0</v>
      </c>
      <c r="P407" s="12">
        <v>0</v>
      </c>
      <c r="Q407" s="118">
        <v>0</v>
      </c>
      <c r="R407" s="118">
        <v>0</v>
      </c>
      <c r="S407" s="118">
        <v>0</v>
      </c>
    </row>
    <row r="408" spans="1:19">
      <c r="A408" s="64">
        <v>200701</v>
      </c>
      <c r="B408" s="12">
        <v>2007</v>
      </c>
      <c r="C408" s="12">
        <v>1</v>
      </c>
      <c r="D408" s="12">
        <v>2</v>
      </c>
      <c r="E408">
        <v>48</v>
      </c>
      <c r="F408">
        <v>3</v>
      </c>
      <c r="G408">
        <v>29</v>
      </c>
      <c r="H408">
        <v>1</v>
      </c>
      <c r="I408">
        <v>192</v>
      </c>
      <c r="J408" s="12">
        <v>11</v>
      </c>
      <c r="K408" s="12">
        <v>25</v>
      </c>
      <c r="L408" s="12">
        <v>15</v>
      </c>
      <c r="M408" s="12">
        <v>0</v>
      </c>
      <c r="N408" s="12">
        <v>0</v>
      </c>
      <c r="O408" s="12">
        <v>0</v>
      </c>
      <c r="P408" s="12">
        <v>0</v>
      </c>
      <c r="Q408" s="118">
        <v>1</v>
      </c>
      <c r="R408" s="118">
        <v>10</v>
      </c>
      <c r="S408" s="118">
        <v>423</v>
      </c>
    </row>
    <row r="409" spans="1:19">
      <c r="A409" s="64">
        <v>200702</v>
      </c>
      <c r="B409" s="12">
        <v>2007</v>
      </c>
      <c r="C409" s="12">
        <v>2</v>
      </c>
      <c r="D409" s="12">
        <v>2</v>
      </c>
      <c r="E409">
        <v>120</v>
      </c>
      <c r="F409">
        <v>3</v>
      </c>
      <c r="G409">
        <v>72</v>
      </c>
      <c r="H409">
        <v>1</v>
      </c>
      <c r="I409">
        <v>480</v>
      </c>
      <c r="J409" s="12">
        <v>11</v>
      </c>
      <c r="K409" s="12">
        <v>25</v>
      </c>
      <c r="L409" s="12">
        <v>15</v>
      </c>
      <c r="M409" s="12">
        <v>25</v>
      </c>
      <c r="N409" s="12">
        <v>0</v>
      </c>
      <c r="O409" s="12">
        <v>0</v>
      </c>
      <c r="P409" s="12">
        <v>0</v>
      </c>
      <c r="Q409" s="118">
        <v>2</v>
      </c>
      <c r="R409" s="118">
        <v>450</v>
      </c>
      <c r="S409" s="118">
        <v>764</v>
      </c>
    </row>
    <row r="410" spans="1:19">
      <c r="A410" s="64">
        <v>200703</v>
      </c>
      <c r="B410" s="12">
        <v>2007</v>
      </c>
      <c r="C410" s="12">
        <v>3</v>
      </c>
      <c r="D410" s="12">
        <v>2</v>
      </c>
      <c r="E410">
        <v>224</v>
      </c>
      <c r="F410">
        <v>3</v>
      </c>
      <c r="G410">
        <v>134</v>
      </c>
      <c r="H410">
        <v>1</v>
      </c>
      <c r="I410">
        <v>896</v>
      </c>
      <c r="J410" s="12">
        <v>11</v>
      </c>
      <c r="K410" s="12">
        <v>50</v>
      </c>
      <c r="L410" s="12">
        <v>15</v>
      </c>
      <c r="M410" s="12">
        <v>25</v>
      </c>
      <c r="N410" s="12">
        <v>0</v>
      </c>
      <c r="O410" s="12">
        <v>0</v>
      </c>
      <c r="P410" s="12">
        <v>0</v>
      </c>
      <c r="Q410" s="118">
        <v>3</v>
      </c>
      <c r="R410" s="118">
        <v>800</v>
      </c>
      <c r="S410" s="118">
        <v>1700</v>
      </c>
    </row>
    <row r="411" spans="1:19">
      <c r="A411" s="64">
        <v>200704</v>
      </c>
      <c r="B411" s="12">
        <v>2007</v>
      </c>
      <c r="C411" s="12">
        <v>4</v>
      </c>
      <c r="D411" s="12">
        <v>2</v>
      </c>
      <c r="E411">
        <v>368</v>
      </c>
      <c r="F411">
        <v>3</v>
      </c>
      <c r="G411">
        <v>220</v>
      </c>
      <c r="H411">
        <v>1</v>
      </c>
      <c r="I411">
        <v>1472</v>
      </c>
      <c r="J411" s="12">
        <v>11</v>
      </c>
      <c r="K411" s="12">
        <v>50</v>
      </c>
      <c r="L411" s="12">
        <v>15</v>
      </c>
      <c r="M411" s="12">
        <v>50</v>
      </c>
      <c r="N411" s="12">
        <v>0</v>
      </c>
      <c r="O411" s="12">
        <v>0</v>
      </c>
      <c r="P411" s="12">
        <v>0</v>
      </c>
      <c r="Q411" s="118">
        <v>4</v>
      </c>
      <c r="R411" s="118">
        <v>1800</v>
      </c>
      <c r="S411" s="118">
        <v>5000</v>
      </c>
    </row>
    <row r="412" spans="1:19">
      <c r="A412" s="64">
        <v>200705</v>
      </c>
      <c r="B412" s="12">
        <v>2007</v>
      </c>
      <c r="C412" s="12">
        <v>5</v>
      </c>
      <c r="D412" s="12">
        <v>2</v>
      </c>
      <c r="E412">
        <v>552</v>
      </c>
      <c r="F412">
        <v>3</v>
      </c>
      <c r="G412">
        <v>330</v>
      </c>
      <c r="H412">
        <v>1</v>
      </c>
      <c r="I412">
        <v>2208</v>
      </c>
      <c r="J412" s="12">
        <v>11</v>
      </c>
      <c r="K412" s="12">
        <v>75</v>
      </c>
      <c r="L412" s="12">
        <v>15</v>
      </c>
      <c r="M412" s="12">
        <v>50</v>
      </c>
      <c r="N412" s="12">
        <v>0</v>
      </c>
      <c r="O412" s="12">
        <v>0</v>
      </c>
      <c r="P412" s="12">
        <v>0</v>
      </c>
      <c r="Q412" s="118">
        <v>5</v>
      </c>
      <c r="R412" s="118">
        <v>6000</v>
      </c>
      <c r="S412" s="118">
        <v>12000</v>
      </c>
    </row>
    <row r="413" spans="1:19">
      <c r="A413" s="64">
        <v>200706</v>
      </c>
      <c r="B413" s="12">
        <v>2007</v>
      </c>
      <c r="C413" s="12">
        <v>6</v>
      </c>
      <c r="D413" s="12">
        <v>2</v>
      </c>
      <c r="E413">
        <v>784</v>
      </c>
      <c r="F413">
        <v>3</v>
      </c>
      <c r="G413">
        <v>469</v>
      </c>
      <c r="H413">
        <v>1</v>
      </c>
      <c r="I413">
        <v>3136</v>
      </c>
      <c r="J413" s="12">
        <v>11</v>
      </c>
      <c r="K413" s="12">
        <v>75</v>
      </c>
      <c r="L413" s="12">
        <v>15</v>
      </c>
      <c r="M413" s="12">
        <v>75</v>
      </c>
      <c r="N413" s="12">
        <v>0</v>
      </c>
      <c r="O413" s="12">
        <v>0</v>
      </c>
      <c r="P413" s="12">
        <v>0</v>
      </c>
      <c r="Q413" s="118">
        <v>6</v>
      </c>
      <c r="R413" s="118">
        <v>13000</v>
      </c>
      <c r="S413" s="118">
        <v>20000</v>
      </c>
    </row>
    <row r="414" spans="1:19">
      <c r="A414" s="64">
        <v>200707</v>
      </c>
      <c r="B414" s="12">
        <v>2007</v>
      </c>
      <c r="C414" s="12">
        <v>7</v>
      </c>
      <c r="D414" s="12">
        <v>2</v>
      </c>
      <c r="E414">
        <v>1064</v>
      </c>
      <c r="F414">
        <v>3</v>
      </c>
      <c r="G414">
        <v>637</v>
      </c>
      <c r="H414">
        <v>1</v>
      </c>
      <c r="I414">
        <v>4256</v>
      </c>
      <c r="J414" s="12">
        <v>11</v>
      </c>
      <c r="K414" s="12">
        <v>100</v>
      </c>
      <c r="L414" s="12">
        <v>15</v>
      </c>
      <c r="M414" s="12">
        <v>75</v>
      </c>
      <c r="N414" s="12">
        <v>0</v>
      </c>
      <c r="O414" s="12">
        <v>0</v>
      </c>
      <c r="P414" s="12">
        <v>0</v>
      </c>
      <c r="Q414" s="118">
        <v>7</v>
      </c>
      <c r="R414" s="118">
        <v>21000</v>
      </c>
      <c r="S414" s="118">
        <v>30000</v>
      </c>
    </row>
    <row r="415" spans="1:19">
      <c r="A415" s="64">
        <v>200708</v>
      </c>
      <c r="B415" s="12">
        <v>2007</v>
      </c>
      <c r="C415" s="12">
        <v>8</v>
      </c>
      <c r="D415" s="12">
        <v>2</v>
      </c>
      <c r="E415">
        <v>1400</v>
      </c>
      <c r="F415">
        <v>3</v>
      </c>
      <c r="G415">
        <v>839</v>
      </c>
      <c r="H415">
        <v>1</v>
      </c>
      <c r="I415">
        <v>5600</v>
      </c>
      <c r="J415" s="12">
        <v>11</v>
      </c>
      <c r="K415" s="12">
        <v>100</v>
      </c>
      <c r="L415" s="12">
        <v>15</v>
      </c>
      <c r="M415" s="12">
        <v>100</v>
      </c>
      <c r="N415" s="12">
        <v>0</v>
      </c>
      <c r="O415" s="12">
        <v>0</v>
      </c>
      <c r="P415" s="12">
        <v>0</v>
      </c>
      <c r="Q415" s="118">
        <v>8</v>
      </c>
      <c r="R415" s="118">
        <v>31000</v>
      </c>
      <c r="S415" s="118">
        <v>50000</v>
      </c>
    </row>
    <row r="416" spans="1:19">
      <c r="A416" s="64">
        <v>200709</v>
      </c>
      <c r="B416" s="12">
        <v>2007</v>
      </c>
      <c r="C416" s="12">
        <v>9</v>
      </c>
      <c r="D416" s="12">
        <v>2</v>
      </c>
      <c r="E416">
        <v>1800</v>
      </c>
      <c r="F416">
        <v>3</v>
      </c>
      <c r="G416">
        <v>1079</v>
      </c>
      <c r="H416">
        <v>1</v>
      </c>
      <c r="I416">
        <v>7200</v>
      </c>
      <c r="J416" s="12">
        <v>11</v>
      </c>
      <c r="K416" s="12">
        <v>125</v>
      </c>
      <c r="L416" s="12">
        <v>15</v>
      </c>
      <c r="M416" s="12">
        <v>100</v>
      </c>
      <c r="N416" s="12">
        <v>0</v>
      </c>
      <c r="O416" s="12">
        <v>0</v>
      </c>
      <c r="P416" s="12">
        <v>0</v>
      </c>
      <c r="Q416" s="118">
        <v>9</v>
      </c>
      <c r="R416" s="118">
        <v>51000</v>
      </c>
      <c r="S416" s="118">
        <v>100000</v>
      </c>
    </row>
    <row r="417" spans="1:19">
      <c r="A417" s="64">
        <v>200710</v>
      </c>
      <c r="B417" s="12">
        <v>2007</v>
      </c>
      <c r="C417" s="12">
        <v>10</v>
      </c>
      <c r="D417" s="12">
        <v>2</v>
      </c>
      <c r="E417">
        <v>2264</v>
      </c>
      <c r="F417">
        <v>3</v>
      </c>
      <c r="G417">
        <v>1357</v>
      </c>
      <c r="H417">
        <v>1</v>
      </c>
      <c r="I417">
        <v>9056</v>
      </c>
      <c r="J417" s="12">
        <v>11</v>
      </c>
      <c r="K417" s="12">
        <v>125</v>
      </c>
      <c r="L417" s="12">
        <v>15</v>
      </c>
      <c r="M417" s="12">
        <v>125</v>
      </c>
      <c r="N417" s="12">
        <v>0</v>
      </c>
      <c r="O417" s="12">
        <v>0</v>
      </c>
      <c r="P417" s="12">
        <v>0</v>
      </c>
      <c r="Q417" s="118">
        <v>10</v>
      </c>
      <c r="R417" s="118">
        <v>100000</v>
      </c>
      <c r="S417" s="118">
        <v>500000</v>
      </c>
    </row>
    <row r="418" spans="1:19">
      <c r="A418" s="64">
        <v>200711</v>
      </c>
      <c r="B418" s="12">
        <v>2007</v>
      </c>
      <c r="C418" s="12">
        <v>11</v>
      </c>
      <c r="D418" s="12">
        <v>2</v>
      </c>
      <c r="E418">
        <v>2800</v>
      </c>
      <c r="F418">
        <v>3</v>
      </c>
      <c r="G418">
        <v>1679</v>
      </c>
      <c r="H418">
        <v>1</v>
      </c>
      <c r="I418">
        <v>11200</v>
      </c>
      <c r="J418" s="12">
        <v>11</v>
      </c>
      <c r="K418" s="12">
        <v>150</v>
      </c>
      <c r="L418" s="12">
        <v>15</v>
      </c>
      <c r="M418" s="12">
        <v>125</v>
      </c>
      <c r="N418" s="12">
        <v>0</v>
      </c>
      <c r="O418" s="12">
        <v>0</v>
      </c>
      <c r="P418" s="12">
        <v>0</v>
      </c>
      <c r="Q418" s="118">
        <v>10</v>
      </c>
      <c r="R418" s="118">
        <v>100000</v>
      </c>
      <c r="S418" s="118">
        <v>500000</v>
      </c>
    </row>
    <row r="419" spans="1:19">
      <c r="A419" s="64">
        <v>200712</v>
      </c>
      <c r="B419" s="12">
        <v>2007</v>
      </c>
      <c r="C419" s="12">
        <v>12</v>
      </c>
      <c r="D419" s="12">
        <v>2</v>
      </c>
      <c r="E419">
        <v>3408</v>
      </c>
      <c r="F419">
        <v>3</v>
      </c>
      <c r="G419">
        <v>2044</v>
      </c>
      <c r="H419">
        <v>1</v>
      </c>
      <c r="I419">
        <v>13632</v>
      </c>
      <c r="J419" s="12">
        <v>11</v>
      </c>
      <c r="K419" s="12">
        <v>150</v>
      </c>
      <c r="L419" s="12">
        <v>15</v>
      </c>
      <c r="M419" s="12">
        <v>150</v>
      </c>
      <c r="N419" s="12">
        <v>0</v>
      </c>
      <c r="O419" s="12">
        <v>0</v>
      </c>
      <c r="P419" s="12">
        <v>0</v>
      </c>
      <c r="Q419" s="118">
        <v>10</v>
      </c>
      <c r="R419" s="118">
        <v>100000</v>
      </c>
      <c r="S419" s="118">
        <v>500000</v>
      </c>
    </row>
    <row r="420" spans="1:19">
      <c r="A420" s="64">
        <v>200713</v>
      </c>
      <c r="B420" s="12">
        <v>2007</v>
      </c>
      <c r="C420" s="12">
        <v>13</v>
      </c>
      <c r="D420" s="12">
        <v>2</v>
      </c>
      <c r="E420">
        <v>4096</v>
      </c>
      <c r="F420">
        <v>3</v>
      </c>
      <c r="G420">
        <v>2457</v>
      </c>
      <c r="H420">
        <v>1</v>
      </c>
      <c r="I420">
        <v>16384</v>
      </c>
      <c r="J420" s="12">
        <v>11</v>
      </c>
      <c r="K420" s="12">
        <v>175</v>
      </c>
      <c r="L420" s="12">
        <v>15</v>
      </c>
      <c r="M420" s="12">
        <v>150</v>
      </c>
      <c r="N420" s="12">
        <v>0</v>
      </c>
      <c r="O420" s="12">
        <v>0</v>
      </c>
      <c r="P420" s="12">
        <v>0</v>
      </c>
      <c r="Q420" s="118">
        <v>10</v>
      </c>
      <c r="R420" s="118">
        <v>100000</v>
      </c>
      <c r="S420" s="118">
        <v>500000</v>
      </c>
    </row>
    <row r="421" spans="1:19">
      <c r="A421" s="64">
        <v>200714</v>
      </c>
      <c r="B421" s="12">
        <v>2007</v>
      </c>
      <c r="C421" s="12">
        <v>14</v>
      </c>
      <c r="D421" s="12">
        <v>2</v>
      </c>
      <c r="E421">
        <v>4872</v>
      </c>
      <c r="F421">
        <v>3</v>
      </c>
      <c r="G421">
        <v>2923</v>
      </c>
      <c r="H421">
        <v>1</v>
      </c>
      <c r="I421">
        <v>19488</v>
      </c>
      <c r="J421" s="12">
        <v>11</v>
      </c>
      <c r="K421" s="12">
        <v>175</v>
      </c>
      <c r="L421" s="12">
        <v>15</v>
      </c>
      <c r="M421" s="12">
        <v>175</v>
      </c>
      <c r="N421" s="12">
        <v>0</v>
      </c>
      <c r="O421" s="12">
        <v>0</v>
      </c>
      <c r="P421" s="12">
        <v>0</v>
      </c>
      <c r="Q421" s="118">
        <v>10</v>
      </c>
      <c r="R421" s="118">
        <v>100000</v>
      </c>
      <c r="S421" s="118">
        <v>500000</v>
      </c>
    </row>
    <row r="422" spans="1:19">
      <c r="A422" s="64">
        <v>200715</v>
      </c>
      <c r="B422" s="12">
        <v>2007</v>
      </c>
      <c r="C422" s="12">
        <v>15</v>
      </c>
      <c r="D422" s="12">
        <v>2</v>
      </c>
      <c r="E422">
        <v>5736</v>
      </c>
      <c r="F422">
        <v>3</v>
      </c>
      <c r="G422" s="12">
        <v>3441</v>
      </c>
      <c r="H422">
        <v>1</v>
      </c>
      <c r="I422" s="12">
        <v>22944</v>
      </c>
      <c r="J422" s="12">
        <v>11</v>
      </c>
      <c r="K422" s="12">
        <v>200</v>
      </c>
      <c r="L422" s="12">
        <v>15</v>
      </c>
      <c r="M422" s="12">
        <v>175</v>
      </c>
      <c r="N422" s="12">
        <v>0</v>
      </c>
      <c r="O422" s="12">
        <v>0</v>
      </c>
      <c r="P422" s="12">
        <v>0</v>
      </c>
      <c r="Q422" s="118">
        <v>10</v>
      </c>
      <c r="R422" s="118">
        <v>100000</v>
      </c>
      <c r="S422" s="118">
        <v>500000</v>
      </c>
    </row>
    <row r="423" spans="1:19">
      <c r="A423" s="64">
        <v>200716</v>
      </c>
      <c r="B423" s="12">
        <v>2007</v>
      </c>
      <c r="C423" s="12">
        <v>16</v>
      </c>
      <c r="D423" s="12">
        <v>2</v>
      </c>
      <c r="E423">
        <v>6696</v>
      </c>
      <c r="F423">
        <v>3</v>
      </c>
      <c r="G423" s="12">
        <v>4017</v>
      </c>
      <c r="H423">
        <v>1</v>
      </c>
      <c r="I423" s="12">
        <v>26784</v>
      </c>
      <c r="J423" s="12">
        <v>11</v>
      </c>
      <c r="K423" s="12">
        <v>200</v>
      </c>
      <c r="L423" s="12">
        <v>15</v>
      </c>
      <c r="M423" s="12">
        <v>200</v>
      </c>
      <c r="N423" s="12">
        <v>0</v>
      </c>
      <c r="O423" s="12">
        <v>0</v>
      </c>
      <c r="P423" s="12">
        <v>0</v>
      </c>
      <c r="Q423" s="118">
        <v>10</v>
      </c>
      <c r="R423" s="118">
        <v>100000</v>
      </c>
      <c r="S423" s="118">
        <v>500000</v>
      </c>
    </row>
    <row r="424" spans="1:19">
      <c r="A424" s="64">
        <v>200717</v>
      </c>
      <c r="B424" s="12">
        <v>2007</v>
      </c>
      <c r="C424" s="12">
        <v>17</v>
      </c>
      <c r="D424" s="12">
        <v>2</v>
      </c>
      <c r="E424">
        <v>7752</v>
      </c>
      <c r="F424">
        <v>3</v>
      </c>
      <c r="G424" s="12">
        <v>4651</v>
      </c>
      <c r="H424">
        <v>1</v>
      </c>
      <c r="I424" s="12">
        <v>31008</v>
      </c>
      <c r="J424" s="12">
        <v>11</v>
      </c>
      <c r="K424" s="12">
        <v>225</v>
      </c>
      <c r="L424" s="12">
        <v>15</v>
      </c>
      <c r="M424" s="12">
        <v>200</v>
      </c>
      <c r="N424" s="12">
        <v>0</v>
      </c>
      <c r="O424" s="12">
        <v>0</v>
      </c>
      <c r="P424" s="12">
        <v>0</v>
      </c>
      <c r="Q424" s="118">
        <v>10</v>
      </c>
      <c r="R424" s="118">
        <v>100000</v>
      </c>
      <c r="S424" s="118">
        <v>500000</v>
      </c>
    </row>
    <row r="425" spans="1:19">
      <c r="A425" s="64">
        <v>200718</v>
      </c>
      <c r="B425" s="12">
        <v>2007</v>
      </c>
      <c r="C425" s="12">
        <v>18</v>
      </c>
      <c r="D425" s="12">
        <v>2</v>
      </c>
      <c r="E425">
        <v>8912</v>
      </c>
      <c r="F425">
        <v>3</v>
      </c>
      <c r="G425" s="12">
        <v>5347</v>
      </c>
      <c r="H425">
        <v>1</v>
      </c>
      <c r="I425" s="12">
        <v>35648</v>
      </c>
      <c r="J425" s="12">
        <v>11</v>
      </c>
      <c r="K425" s="12">
        <v>225</v>
      </c>
      <c r="L425" s="12">
        <v>15</v>
      </c>
      <c r="M425" s="12">
        <v>225</v>
      </c>
      <c r="N425" s="12">
        <v>0</v>
      </c>
      <c r="O425" s="12">
        <v>0</v>
      </c>
      <c r="P425" s="12">
        <v>0</v>
      </c>
      <c r="Q425" s="118">
        <v>10</v>
      </c>
      <c r="R425" s="118">
        <v>100000</v>
      </c>
      <c r="S425" s="118">
        <v>500000</v>
      </c>
    </row>
    <row r="426" spans="1:19">
      <c r="A426" s="64">
        <v>200719</v>
      </c>
      <c r="B426" s="12">
        <v>2007</v>
      </c>
      <c r="C426" s="12">
        <v>19</v>
      </c>
      <c r="D426" s="12">
        <v>2</v>
      </c>
      <c r="E426">
        <v>10184</v>
      </c>
      <c r="F426">
        <v>3</v>
      </c>
      <c r="G426" s="12">
        <v>6110</v>
      </c>
      <c r="H426">
        <v>1</v>
      </c>
      <c r="I426" s="12">
        <v>40736</v>
      </c>
      <c r="J426" s="12">
        <v>11</v>
      </c>
      <c r="K426" s="12">
        <v>250</v>
      </c>
      <c r="L426" s="12">
        <v>15</v>
      </c>
      <c r="M426" s="12">
        <v>225</v>
      </c>
      <c r="N426" s="12">
        <v>0</v>
      </c>
      <c r="O426" s="12">
        <v>0</v>
      </c>
      <c r="P426" s="12">
        <v>0</v>
      </c>
      <c r="Q426" s="118">
        <v>10</v>
      </c>
      <c r="R426" s="118">
        <v>100000</v>
      </c>
      <c r="S426" s="118">
        <v>500000</v>
      </c>
    </row>
    <row r="427" s="12" customFormat="1" spans="1:19">
      <c r="A427" s="64">
        <v>200800</v>
      </c>
      <c r="B427" s="12">
        <v>2008</v>
      </c>
      <c r="C427" s="12">
        <v>0</v>
      </c>
      <c r="D427" s="12">
        <v>2</v>
      </c>
      <c r="E427">
        <v>0</v>
      </c>
      <c r="F427">
        <v>3</v>
      </c>
      <c r="G427">
        <v>0</v>
      </c>
      <c r="H427">
        <v>1</v>
      </c>
      <c r="I427">
        <v>0</v>
      </c>
      <c r="J427" s="12">
        <v>11</v>
      </c>
      <c r="K427" s="12">
        <v>0</v>
      </c>
      <c r="L427" s="12">
        <v>15</v>
      </c>
      <c r="M427" s="12">
        <v>0</v>
      </c>
      <c r="N427" s="12">
        <v>0</v>
      </c>
      <c r="O427" s="12">
        <v>0</v>
      </c>
      <c r="P427" s="12">
        <v>0</v>
      </c>
      <c r="Q427" s="118">
        <v>0</v>
      </c>
      <c r="R427" s="118">
        <v>0</v>
      </c>
      <c r="S427" s="118">
        <v>0</v>
      </c>
    </row>
    <row r="428" s="12" customFormat="1" spans="1:19">
      <c r="A428" s="64">
        <v>200801</v>
      </c>
      <c r="B428" s="12">
        <v>2008</v>
      </c>
      <c r="C428" s="12">
        <v>1</v>
      </c>
      <c r="D428" s="12">
        <v>2</v>
      </c>
      <c r="E428">
        <v>48</v>
      </c>
      <c r="F428">
        <v>3</v>
      </c>
      <c r="G428">
        <v>29</v>
      </c>
      <c r="H428">
        <v>1</v>
      </c>
      <c r="I428">
        <v>192</v>
      </c>
      <c r="J428" s="12">
        <v>11</v>
      </c>
      <c r="K428" s="12">
        <v>25</v>
      </c>
      <c r="L428" s="12">
        <v>15</v>
      </c>
      <c r="M428" s="12">
        <v>0</v>
      </c>
      <c r="N428" s="12">
        <v>0</v>
      </c>
      <c r="O428" s="12">
        <v>0</v>
      </c>
      <c r="P428" s="12">
        <v>0</v>
      </c>
      <c r="Q428" s="118">
        <v>1</v>
      </c>
      <c r="R428" s="118">
        <v>10</v>
      </c>
      <c r="S428" s="118">
        <v>423</v>
      </c>
    </row>
    <row r="429" s="12" customFormat="1" spans="1:19">
      <c r="A429" s="64">
        <v>200802</v>
      </c>
      <c r="B429" s="12">
        <v>2008</v>
      </c>
      <c r="C429" s="12">
        <v>2</v>
      </c>
      <c r="D429" s="12">
        <v>2</v>
      </c>
      <c r="E429">
        <v>120</v>
      </c>
      <c r="F429">
        <v>3</v>
      </c>
      <c r="G429">
        <v>72</v>
      </c>
      <c r="H429">
        <v>1</v>
      </c>
      <c r="I429">
        <v>480</v>
      </c>
      <c r="J429" s="12">
        <v>11</v>
      </c>
      <c r="K429" s="12">
        <v>25</v>
      </c>
      <c r="L429" s="12">
        <v>15</v>
      </c>
      <c r="M429" s="12">
        <v>25</v>
      </c>
      <c r="N429" s="12">
        <v>0</v>
      </c>
      <c r="O429" s="12">
        <v>0</v>
      </c>
      <c r="P429" s="12">
        <v>0</v>
      </c>
      <c r="Q429" s="118">
        <v>2</v>
      </c>
      <c r="R429" s="118">
        <v>450</v>
      </c>
      <c r="S429" s="118">
        <v>764</v>
      </c>
    </row>
    <row r="430" spans="1:19">
      <c r="A430" s="64">
        <v>200803</v>
      </c>
      <c r="B430" s="12">
        <v>2008</v>
      </c>
      <c r="C430" s="12">
        <v>3</v>
      </c>
      <c r="D430" s="12">
        <v>2</v>
      </c>
      <c r="E430">
        <v>224</v>
      </c>
      <c r="F430">
        <v>3</v>
      </c>
      <c r="G430">
        <v>134</v>
      </c>
      <c r="H430">
        <v>1</v>
      </c>
      <c r="I430">
        <v>896</v>
      </c>
      <c r="J430" s="12">
        <v>11</v>
      </c>
      <c r="K430" s="12">
        <v>50</v>
      </c>
      <c r="L430" s="12">
        <v>15</v>
      </c>
      <c r="M430" s="12">
        <v>25</v>
      </c>
      <c r="N430" s="12">
        <v>0</v>
      </c>
      <c r="O430" s="12">
        <v>0</v>
      </c>
      <c r="P430" s="12">
        <v>0</v>
      </c>
      <c r="Q430" s="118">
        <v>3</v>
      </c>
      <c r="R430" s="118">
        <v>800</v>
      </c>
      <c r="S430" s="118">
        <v>1700</v>
      </c>
    </row>
    <row r="431" spans="1:19">
      <c r="A431" s="64">
        <v>200804</v>
      </c>
      <c r="B431" s="12">
        <v>2008</v>
      </c>
      <c r="C431" s="12">
        <v>4</v>
      </c>
      <c r="D431" s="12">
        <v>2</v>
      </c>
      <c r="E431">
        <v>368</v>
      </c>
      <c r="F431">
        <v>3</v>
      </c>
      <c r="G431">
        <v>220</v>
      </c>
      <c r="H431">
        <v>1</v>
      </c>
      <c r="I431">
        <v>1472</v>
      </c>
      <c r="J431" s="12">
        <v>11</v>
      </c>
      <c r="K431" s="12">
        <v>50</v>
      </c>
      <c r="L431" s="12">
        <v>15</v>
      </c>
      <c r="M431" s="12">
        <v>50</v>
      </c>
      <c r="N431" s="12">
        <v>0</v>
      </c>
      <c r="O431" s="12">
        <v>0</v>
      </c>
      <c r="P431" s="12">
        <v>0</v>
      </c>
      <c r="Q431" s="118">
        <v>4</v>
      </c>
      <c r="R431" s="118">
        <v>1800</v>
      </c>
      <c r="S431" s="118">
        <v>5000</v>
      </c>
    </row>
    <row r="432" spans="1:19">
      <c r="A432" s="64">
        <v>200805</v>
      </c>
      <c r="B432" s="12">
        <v>2008</v>
      </c>
      <c r="C432" s="12">
        <v>5</v>
      </c>
      <c r="D432" s="12">
        <v>2</v>
      </c>
      <c r="E432">
        <v>552</v>
      </c>
      <c r="F432">
        <v>3</v>
      </c>
      <c r="G432">
        <v>330</v>
      </c>
      <c r="H432">
        <v>1</v>
      </c>
      <c r="I432">
        <v>2208</v>
      </c>
      <c r="J432" s="12">
        <v>11</v>
      </c>
      <c r="K432" s="12">
        <v>75</v>
      </c>
      <c r="L432" s="12">
        <v>15</v>
      </c>
      <c r="M432" s="12">
        <v>50</v>
      </c>
      <c r="N432" s="12">
        <v>0</v>
      </c>
      <c r="O432" s="12">
        <v>0</v>
      </c>
      <c r="P432" s="12">
        <v>0</v>
      </c>
      <c r="Q432" s="118">
        <v>5</v>
      </c>
      <c r="R432" s="118">
        <v>6000</v>
      </c>
      <c r="S432" s="118">
        <v>12000</v>
      </c>
    </row>
    <row r="433" spans="1:19">
      <c r="A433" s="64">
        <v>200806</v>
      </c>
      <c r="B433" s="12">
        <v>2008</v>
      </c>
      <c r="C433" s="12">
        <v>6</v>
      </c>
      <c r="D433" s="12">
        <v>2</v>
      </c>
      <c r="E433">
        <v>784</v>
      </c>
      <c r="F433">
        <v>3</v>
      </c>
      <c r="G433">
        <v>469</v>
      </c>
      <c r="H433">
        <v>1</v>
      </c>
      <c r="I433">
        <v>3136</v>
      </c>
      <c r="J433" s="12">
        <v>11</v>
      </c>
      <c r="K433" s="12">
        <v>75</v>
      </c>
      <c r="L433" s="12">
        <v>15</v>
      </c>
      <c r="M433" s="12">
        <v>75</v>
      </c>
      <c r="N433" s="12">
        <v>0</v>
      </c>
      <c r="O433" s="12">
        <v>0</v>
      </c>
      <c r="P433" s="12">
        <v>0</v>
      </c>
      <c r="Q433" s="118">
        <v>6</v>
      </c>
      <c r="R433" s="118">
        <v>13000</v>
      </c>
      <c r="S433" s="118">
        <v>20000</v>
      </c>
    </row>
    <row r="434" spans="1:19">
      <c r="A434" s="64">
        <v>200807</v>
      </c>
      <c r="B434" s="12">
        <v>2008</v>
      </c>
      <c r="C434" s="12">
        <v>7</v>
      </c>
      <c r="D434" s="12">
        <v>2</v>
      </c>
      <c r="E434">
        <v>1064</v>
      </c>
      <c r="F434">
        <v>3</v>
      </c>
      <c r="G434">
        <v>637</v>
      </c>
      <c r="H434">
        <v>1</v>
      </c>
      <c r="I434">
        <v>4256</v>
      </c>
      <c r="J434" s="12">
        <v>11</v>
      </c>
      <c r="K434" s="12">
        <v>100</v>
      </c>
      <c r="L434" s="12">
        <v>15</v>
      </c>
      <c r="M434" s="12">
        <v>75</v>
      </c>
      <c r="N434" s="12">
        <v>0</v>
      </c>
      <c r="O434" s="12">
        <v>0</v>
      </c>
      <c r="P434" s="12">
        <v>0</v>
      </c>
      <c r="Q434" s="118">
        <v>7</v>
      </c>
      <c r="R434" s="118">
        <v>21000</v>
      </c>
      <c r="S434" s="118">
        <v>30000</v>
      </c>
    </row>
    <row r="435" spans="1:19">
      <c r="A435" s="64">
        <v>200808</v>
      </c>
      <c r="B435" s="12">
        <v>2008</v>
      </c>
      <c r="C435" s="12">
        <v>8</v>
      </c>
      <c r="D435" s="12">
        <v>2</v>
      </c>
      <c r="E435">
        <v>1400</v>
      </c>
      <c r="F435">
        <v>3</v>
      </c>
      <c r="G435">
        <v>839</v>
      </c>
      <c r="H435">
        <v>1</v>
      </c>
      <c r="I435">
        <v>5600</v>
      </c>
      <c r="J435" s="12">
        <v>11</v>
      </c>
      <c r="K435" s="12">
        <v>100</v>
      </c>
      <c r="L435" s="12">
        <v>15</v>
      </c>
      <c r="M435" s="12">
        <v>100</v>
      </c>
      <c r="N435" s="12">
        <v>0</v>
      </c>
      <c r="O435" s="12">
        <v>0</v>
      </c>
      <c r="P435" s="12">
        <v>0</v>
      </c>
      <c r="Q435" s="118">
        <v>8</v>
      </c>
      <c r="R435" s="118">
        <v>31000</v>
      </c>
      <c r="S435" s="118">
        <v>50000</v>
      </c>
    </row>
    <row r="436" spans="1:19">
      <c r="A436" s="64">
        <v>200809</v>
      </c>
      <c r="B436" s="12">
        <v>2008</v>
      </c>
      <c r="C436" s="12">
        <v>9</v>
      </c>
      <c r="D436" s="12">
        <v>2</v>
      </c>
      <c r="E436">
        <v>1800</v>
      </c>
      <c r="F436">
        <v>3</v>
      </c>
      <c r="G436">
        <v>1079</v>
      </c>
      <c r="H436">
        <v>1</v>
      </c>
      <c r="I436">
        <v>7200</v>
      </c>
      <c r="J436" s="12">
        <v>11</v>
      </c>
      <c r="K436" s="12">
        <v>125</v>
      </c>
      <c r="L436" s="12">
        <v>15</v>
      </c>
      <c r="M436" s="12">
        <v>100</v>
      </c>
      <c r="N436" s="12">
        <v>0</v>
      </c>
      <c r="O436" s="12">
        <v>0</v>
      </c>
      <c r="P436" s="12">
        <v>0</v>
      </c>
      <c r="Q436" s="118">
        <v>9</v>
      </c>
      <c r="R436" s="118">
        <v>51000</v>
      </c>
      <c r="S436" s="118">
        <v>100000</v>
      </c>
    </row>
    <row r="437" spans="1:19">
      <c r="A437" s="64">
        <v>200810</v>
      </c>
      <c r="B437" s="12">
        <v>2008</v>
      </c>
      <c r="C437" s="12">
        <v>10</v>
      </c>
      <c r="D437" s="12">
        <v>2</v>
      </c>
      <c r="E437">
        <v>2264</v>
      </c>
      <c r="F437">
        <v>3</v>
      </c>
      <c r="G437">
        <v>1357</v>
      </c>
      <c r="H437">
        <v>1</v>
      </c>
      <c r="I437">
        <v>9056</v>
      </c>
      <c r="J437" s="12">
        <v>11</v>
      </c>
      <c r="K437" s="12">
        <v>125</v>
      </c>
      <c r="L437" s="12">
        <v>15</v>
      </c>
      <c r="M437" s="12">
        <v>125</v>
      </c>
      <c r="N437" s="12">
        <v>0</v>
      </c>
      <c r="O437" s="12">
        <v>0</v>
      </c>
      <c r="P437" s="12">
        <v>0</v>
      </c>
      <c r="Q437" s="118">
        <v>10</v>
      </c>
      <c r="R437" s="118">
        <v>100000</v>
      </c>
      <c r="S437" s="118">
        <v>500000</v>
      </c>
    </row>
    <row r="438" spans="1:19">
      <c r="A438" s="64">
        <v>200811</v>
      </c>
      <c r="B438" s="12">
        <v>2008</v>
      </c>
      <c r="C438" s="12">
        <v>11</v>
      </c>
      <c r="D438" s="12">
        <v>2</v>
      </c>
      <c r="E438">
        <v>2800</v>
      </c>
      <c r="F438">
        <v>3</v>
      </c>
      <c r="G438">
        <v>1679</v>
      </c>
      <c r="H438">
        <v>1</v>
      </c>
      <c r="I438">
        <v>11200</v>
      </c>
      <c r="J438" s="12">
        <v>11</v>
      </c>
      <c r="K438" s="12">
        <v>150</v>
      </c>
      <c r="L438" s="12">
        <v>15</v>
      </c>
      <c r="M438" s="12">
        <v>125</v>
      </c>
      <c r="N438" s="12">
        <v>0</v>
      </c>
      <c r="O438" s="12">
        <v>0</v>
      </c>
      <c r="P438" s="12">
        <v>0</v>
      </c>
      <c r="Q438" s="118">
        <v>10</v>
      </c>
      <c r="R438" s="118">
        <v>100000</v>
      </c>
      <c r="S438" s="118">
        <v>500000</v>
      </c>
    </row>
    <row r="439" spans="1:19">
      <c r="A439" s="64">
        <v>200812</v>
      </c>
      <c r="B439" s="12">
        <v>2008</v>
      </c>
      <c r="C439" s="12">
        <v>12</v>
      </c>
      <c r="D439" s="12">
        <v>2</v>
      </c>
      <c r="E439">
        <v>3408</v>
      </c>
      <c r="F439">
        <v>3</v>
      </c>
      <c r="G439">
        <v>2044</v>
      </c>
      <c r="H439">
        <v>1</v>
      </c>
      <c r="I439">
        <v>13632</v>
      </c>
      <c r="J439" s="12">
        <v>11</v>
      </c>
      <c r="K439" s="12">
        <v>150</v>
      </c>
      <c r="L439" s="12">
        <v>15</v>
      </c>
      <c r="M439" s="12">
        <v>150</v>
      </c>
      <c r="N439" s="12">
        <v>0</v>
      </c>
      <c r="O439" s="12">
        <v>0</v>
      </c>
      <c r="P439" s="12">
        <v>0</v>
      </c>
      <c r="Q439" s="118">
        <v>10</v>
      </c>
      <c r="R439" s="118">
        <v>100000</v>
      </c>
      <c r="S439" s="118">
        <v>500000</v>
      </c>
    </row>
    <row r="440" spans="1:19">
      <c r="A440" s="64">
        <v>200813</v>
      </c>
      <c r="B440" s="12">
        <v>2008</v>
      </c>
      <c r="C440" s="12">
        <v>13</v>
      </c>
      <c r="D440" s="12">
        <v>2</v>
      </c>
      <c r="E440">
        <v>4096</v>
      </c>
      <c r="F440">
        <v>3</v>
      </c>
      <c r="G440">
        <v>2457</v>
      </c>
      <c r="H440">
        <v>1</v>
      </c>
      <c r="I440">
        <v>16384</v>
      </c>
      <c r="J440" s="12">
        <v>11</v>
      </c>
      <c r="K440" s="12">
        <v>175</v>
      </c>
      <c r="L440" s="12">
        <v>15</v>
      </c>
      <c r="M440" s="12">
        <v>150</v>
      </c>
      <c r="N440" s="12">
        <v>0</v>
      </c>
      <c r="O440" s="12">
        <v>0</v>
      </c>
      <c r="P440" s="12">
        <v>0</v>
      </c>
      <c r="Q440" s="118">
        <v>10</v>
      </c>
      <c r="R440" s="118">
        <v>100000</v>
      </c>
      <c r="S440" s="118">
        <v>500000</v>
      </c>
    </row>
    <row r="441" spans="1:19">
      <c r="A441" s="64">
        <v>200814</v>
      </c>
      <c r="B441" s="12">
        <v>2008</v>
      </c>
      <c r="C441" s="12">
        <v>14</v>
      </c>
      <c r="D441" s="12">
        <v>2</v>
      </c>
      <c r="E441">
        <v>4872</v>
      </c>
      <c r="F441">
        <v>3</v>
      </c>
      <c r="G441">
        <v>2923</v>
      </c>
      <c r="H441">
        <v>1</v>
      </c>
      <c r="I441">
        <v>19488</v>
      </c>
      <c r="J441" s="12">
        <v>11</v>
      </c>
      <c r="K441" s="12">
        <v>175</v>
      </c>
      <c r="L441" s="12">
        <v>15</v>
      </c>
      <c r="M441" s="12">
        <v>175</v>
      </c>
      <c r="N441" s="12">
        <v>0</v>
      </c>
      <c r="O441" s="12">
        <v>0</v>
      </c>
      <c r="P441" s="12">
        <v>0</v>
      </c>
      <c r="Q441" s="118">
        <v>10</v>
      </c>
      <c r="R441" s="118">
        <v>100000</v>
      </c>
      <c r="S441" s="118">
        <v>500000</v>
      </c>
    </row>
    <row r="442" spans="1:19">
      <c r="A442" s="64">
        <v>200815</v>
      </c>
      <c r="B442" s="12">
        <v>2008</v>
      </c>
      <c r="C442" s="12">
        <v>15</v>
      </c>
      <c r="D442" s="12">
        <v>2</v>
      </c>
      <c r="E442">
        <v>5736</v>
      </c>
      <c r="F442">
        <v>3</v>
      </c>
      <c r="G442" s="12">
        <v>3441</v>
      </c>
      <c r="H442">
        <v>1</v>
      </c>
      <c r="I442" s="12">
        <v>22944</v>
      </c>
      <c r="J442" s="12">
        <v>11</v>
      </c>
      <c r="K442" s="12">
        <v>200</v>
      </c>
      <c r="L442" s="12">
        <v>15</v>
      </c>
      <c r="M442" s="12">
        <v>175</v>
      </c>
      <c r="N442" s="12">
        <v>0</v>
      </c>
      <c r="O442" s="12">
        <v>0</v>
      </c>
      <c r="P442" s="12">
        <v>0</v>
      </c>
      <c r="Q442" s="118">
        <v>10</v>
      </c>
      <c r="R442" s="118">
        <v>100000</v>
      </c>
      <c r="S442" s="118">
        <v>500000</v>
      </c>
    </row>
    <row r="443" spans="1:19">
      <c r="A443" s="64">
        <v>200816</v>
      </c>
      <c r="B443" s="12">
        <v>2008</v>
      </c>
      <c r="C443" s="12">
        <v>16</v>
      </c>
      <c r="D443" s="12">
        <v>2</v>
      </c>
      <c r="E443">
        <v>6696</v>
      </c>
      <c r="F443">
        <v>3</v>
      </c>
      <c r="G443" s="12">
        <v>4017</v>
      </c>
      <c r="H443">
        <v>1</v>
      </c>
      <c r="I443" s="12">
        <v>26784</v>
      </c>
      <c r="J443" s="12">
        <v>11</v>
      </c>
      <c r="K443" s="12">
        <v>200</v>
      </c>
      <c r="L443" s="12">
        <v>15</v>
      </c>
      <c r="M443" s="12">
        <v>200</v>
      </c>
      <c r="N443" s="12">
        <v>0</v>
      </c>
      <c r="O443" s="12">
        <v>0</v>
      </c>
      <c r="P443" s="12">
        <v>0</v>
      </c>
      <c r="Q443" s="118">
        <v>10</v>
      </c>
      <c r="R443" s="118">
        <v>100000</v>
      </c>
      <c r="S443" s="118">
        <v>500000</v>
      </c>
    </row>
    <row r="444" spans="1:19">
      <c r="A444" s="64">
        <v>200817</v>
      </c>
      <c r="B444" s="12">
        <v>2008</v>
      </c>
      <c r="C444" s="12">
        <v>17</v>
      </c>
      <c r="D444" s="12">
        <v>2</v>
      </c>
      <c r="E444">
        <v>7752</v>
      </c>
      <c r="F444">
        <v>3</v>
      </c>
      <c r="G444" s="12">
        <v>4651</v>
      </c>
      <c r="H444">
        <v>1</v>
      </c>
      <c r="I444" s="12">
        <v>31008</v>
      </c>
      <c r="J444" s="12">
        <v>11</v>
      </c>
      <c r="K444" s="12">
        <v>225</v>
      </c>
      <c r="L444" s="12">
        <v>15</v>
      </c>
      <c r="M444" s="12">
        <v>200</v>
      </c>
      <c r="N444" s="12">
        <v>0</v>
      </c>
      <c r="O444" s="12">
        <v>0</v>
      </c>
      <c r="P444" s="12">
        <v>0</v>
      </c>
      <c r="Q444" s="118">
        <v>10</v>
      </c>
      <c r="R444" s="118">
        <v>100000</v>
      </c>
      <c r="S444" s="118">
        <v>500000</v>
      </c>
    </row>
    <row r="445" spans="1:19">
      <c r="A445" s="64">
        <v>200818</v>
      </c>
      <c r="B445" s="12">
        <v>2008</v>
      </c>
      <c r="C445" s="12">
        <v>18</v>
      </c>
      <c r="D445" s="12">
        <v>2</v>
      </c>
      <c r="E445">
        <v>8912</v>
      </c>
      <c r="F445">
        <v>3</v>
      </c>
      <c r="G445" s="12">
        <v>5347</v>
      </c>
      <c r="H445">
        <v>1</v>
      </c>
      <c r="I445" s="12">
        <v>35648</v>
      </c>
      <c r="J445" s="12">
        <v>11</v>
      </c>
      <c r="K445" s="12">
        <v>225</v>
      </c>
      <c r="L445" s="12">
        <v>15</v>
      </c>
      <c r="M445" s="12">
        <v>225</v>
      </c>
      <c r="N445" s="12">
        <v>0</v>
      </c>
      <c r="O445" s="12">
        <v>0</v>
      </c>
      <c r="P445" s="12">
        <v>0</v>
      </c>
      <c r="Q445" s="118">
        <v>10</v>
      </c>
      <c r="R445" s="118">
        <v>100000</v>
      </c>
      <c r="S445" s="118">
        <v>500000</v>
      </c>
    </row>
    <row r="446" spans="1:19">
      <c r="A446" s="64">
        <v>200819</v>
      </c>
      <c r="B446" s="12">
        <v>2008</v>
      </c>
      <c r="C446" s="12">
        <v>19</v>
      </c>
      <c r="D446" s="12">
        <v>2</v>
      </c>
      <c r="E446">
        <v>10184</v>
      </c>
      <c r="F446">
        <v>3</v>
      </c>
      <c r="G446" s="12">
        <v>6110</v>
      </c>
      <c r="H446">
        <v>1</v>
      </c>
      <c r="I446" s="12">
        <v>40736</v>
      </c>
      <c r="J446" s="12">
        <v>11</v>
      </c>
      <c r="K446" s="12">
        <v>250</v>
      </c>
      <c r="L446" s="12">
        <v>15</v>
      </c>
      <c r="M446" s="12">
        <v>225</v>
      </c>
      <c r="N446" s="12">
        <v>0</v>
      </c>
      <c r="O446" s="12">
        <v>0</v>
      </c>
      <c r="P446" s="12">
        <v>0</v>
      </c>
      <c r="Q446" s="118">
        <v>10</v>
      </c>
      <c r="R446" s="118">
        <v>100000</v>
      </c>
      <c r="S446" s="118">
        <v>500000</v>
      </c>
    </row>
    <row r="447" s="12" customFormat="1" spans="1:19">
      <c r="A447" s="64">
        <v>200900</v>
      </c>
      <c r="B447" s="12">
        <v>2009</v>
      </c>
      <c r="C447" s="12">
        <v>0</v>
      </c>
      <c r="D447" s="12">
        <v>2</v>
      </c>
      <c r="E447">
        <v>0</v>
      </c>
      <c r="F447">
        <v>3</v>
      </c>
      <c r="G447">
        <v>0</v>
      </c>
      <c r="H447">
        <v>1</v>
      </c>
      <c r="I447">
        <v>0</v>
      </c>
      <c r="J447" s="12">
        <v>11</v>
      </c>
      <c r="K447" s="12">
        <v>0</v>
      </c>
      <c r="L447" s="12">
        <v>15</v>
      </c>
      <c r="M447" s="12">
        <v>0</v>
      </c>
      <c r="N447" s="12">
        <v>0</v>
      </c>
      <c r="O447" s="12">
        <v>0</v>
      </c>
      <c r="P447" s="12">
        <v>0</v>
      </c>
      <c r="Q447" s="118">
        <v>0</v>
      </c>
      <c r="R447" s="118">
        <v>0</v>
      </c>
      <c r="S447" s="118">
        <v>0</v>
      </c>
    </row>
    <row r="448" s="12" customFormat="1" spans="1:19">
      <c r="A448" s="64">
        <v>200901</v>
      </c>
      <c r="B448" s="12">
        <v>2009</v>
      </c>
      <c r="C448" s="12">
        <v>1</v>
      </c>
      <c r="D448" s="12">
        <v>2</v>
      </c>
      <c r="E448">
        <v>48</v>
      </c>
      <c r="F448">
        <v>3</v>
      </c>
      <c r="G448">
        <v>29</v>
      </c>
      <c r="H448">
        <v>1</v>
      </c>
      <c r="I448">
        <v>192</v>
      </c>
      <c r="J448" s="12">
        <v>11</v>
      </c>
      <c r="K448" s="12">
        <v>25</v>
      </c>
      <c r="L448" s="12">
        <v>15</v>
      </c>
      <c r="M448" s="12">
        <v>0</v>
      </c>
      <c r="N448" s="12">
        <v>0</v>
      </c>
      <c r="O448" s="12">
        <v>0</v>
      </c>
      <c r="P448" s="12">
        <v>0</v>
      </c>
      <c r="Q448" s="118">
        <v>1</v>
      </c>
      <c r="R448" s="118">
        <v>10</v>
      </c>
      <c r="S448" s="118">
        <v>423</v>
      </c>
    </row>
    <row r="449" s="12" customFormat="1" spans="1:19">
      <c r="A449" s="64">
        <v>200902</v>
      </c>
      <c r="B449" s="12">
        <v>2009</v>
      </c>
      <c r="C449" s="12">
        <v>2</v>
      </c>
      <c r="D449" s="12">
        <v>2</v>
      </c>
      <c r="E449">
        <v>120</v>
      </c>
      <c r="F449">
        <v>3</v>
      </c>
      <c r="G449">
        <v>72</v>
      </c>
      <c r="H449">
        <v>1</v>
      </c>
      <c r="I449">
        <v>480</v>
      </c>
      <c r="J449" s="12">
        <v>11</v>
      </c>
      <c r="K449" s="12">
        <v>25</v>
      </c>
      <c r="L449" s="12">
        <v>15</v>
      </c>
      <c r="M449" s="12">
        <v>25</v>
      </c>
      <c r="N449" s="12">
        <v>0</v>
      </c>
      <c r="O449" s="12">
        <v>0</v>
      </c>
      <c r="P449" s="12">
        <v>0</v>
      </c>
      <c r="Q449" s="118">
        <v>2</v>
      </c>
      <c r="R449" s="118">
        <v>450</v>
      </c>
      <c r="S449" s="118">
        <v>764</v>
      </c>
    </row>
    <row r="450" spans="1:19">
      <c r="A450" s="64">
        <v>200903</v>
      </c>
      <c r="B450" s="12">
        <v>2009</v>
      </c>
      <c r="C450" s="12">
        <v>3</v>
      </c>
      <c r="D450" s="12">
        <v>2</v>
      </c>
      <c r="E450">
        <v>224</v>
      </c>
      <c r="F450">
        <v>3</v>
      </c>
      <c r="G450">
        <v>134</v>
      </c>
      <c r="H450">
        <v>1</v>
      </c>
      <c r="I450">
        <v>896</v>
      </c>
      <c r="J450" s="12">
        <v>11</v>
      </c>
      <c r="K450" s="12">
        <v>50</v>
      </c>
      <c r="L450" s="12">
        <v>15</v>
      </c>
      <c r="M450" s="12">
        <v>25</v>
      </c>
      <c r="N450" s="12">
        <v>0</v>
      </c>
      <c r="O450" s="12">
        <v>0</v>
      </c>
      <c r="P450" s="12">
        <v>0</v>
      </c>
      <c r="Q450" s="118">
        <v>3</v>
      </c>
      <c r="R450" s="118">
        <v>800</v>
      </c>
      <c r="S450" s="118">
        <v>1700</v>
      </c>
    </row>
    <row r="451" spans="1:19">
      <c r="A451" s="64">
        <v>200904</v>
      </c>
      <c r="B451" s="12">
        <v>2009</v>
      </c>
      <c r="C451" s="12">
        <v>4</v>
      </c>
      <c r="D451" s="12">
        <v>2</v>
      </c>
      <c r="E451">
        <v>368</v>
      </c>
      <c r="F451">
        <v>3</v>
      </c>
      <c r="G451">
        <v>220</v>
      </c>
      <c r="H451">
        <v>1</v>
      </c>
      <c r="I451">
        <v>1472</v>
      </c>
      <c r="J451" s="12">
        <v>11</v>
      </c>
      <c r="K451" s="12">
        <v>50</v>
      </c>
      <c r="L451" s="12">
        <v>15</v>
      </c>
      <c r="M451" s="12">
        <v>50</v>
      </c>
      <c r="N451" s="12">
        <v>0</v>
      </c>
      <c r="O451" s="12">
        <v>0</v>
      </c>
      <c r="P451" s="12">
        <v>0</v>
      </c>
      <c r="Q451" s="118">
        <v>4</v>
      </c>
      <c r="R451" s="118">
        <v>1800</v>
      </c>
      <c r="S451" s="118">
        <v>5000</v>
      </c>
    </row>
    <row r="452" spans="1:19">
      <c r="A452" s="64">
        <v>200905</v>
      </c>
      <c r="B452" s="12">
        <v>2009</v>
      </c>
      <c r="C452" s="12">
        <v>5</v>
      </c>
      <c r="D452" s="12">
        <v>2</v>
      </c>
      <c r="E452">
        <v>552</v>
      </c>
      <c r="F452">
        <v>3</v>
      </c>
      <c r="G452">
        <v>330</v>
      </c>
      <c r="H452">
        <v>1</v>
      </c>
      <c r="I452">
        <v>2208</v>
      </c>
      <c r="J452" s="12">
        <v>11</v>
      </c>
      <c r="K452" s="12">
        <v>75</v>
      </c>
      <c r="L452" s="12">
        <v>15</v>
      </c>
      <c r="M452" s="12">
        <v>50</v>
      </c>
      <c r="N452" s="12">
        <v>0</v>
      </c>
      <c r="O452" s="12">
        <v>0</v>
      </c>
      <c r="P452" s="12">
        <v>0</v>
      </c>
      <c r="Q452" s="118">
        <v>5</v>
      </c>
      <c r="R452" s="118">
        <v>6000</v>
      </c>
      <c r="S452" s="118">
        <v>12000</v>
      </c>
    </row>
    <row r="453" spans="1:19">
      <c r="A453" s="64">
        <v>200906</v>
      </c>
      <c r="B453" s="12">
        <v>2009</v>
      </c>
      <c r="C453" s="12">
        <v>6</v>
      </c>
      <c r="D453" s="12">
        <v>2</v>
      </c>
      <c r="E453">
        <v>784</v>
      </c>
      <c r="F453">
        <v>3</v>
      </c>
      <c r="G453">
        <v>469</v>
      </c>
      <c r="H453">
        <v>1</v>
      </c>
      <c r="I453">
        <v>3136</v>
      </c>
      <c r="J453" s="12">
        <v>11</v>
      </c>
      <c r="K453" s="12">
        <v>75</v>
      </c>
      <c r="L453" s="12">
        <v>15</v>
      </c>
      <c r="M453" s="12">
        <v>75</v>
      </c>
      <c r="N453" s="12">
        <v>0</v>
      </c>
      <c r="O453" s="12">
        <v>0</v>
      </c>
      <c r="P453" s="12">
        <v>0</v>
      </c>
      <c r="Q453" s="118">
        <v>6</v>
      </c>
      <c r="R453" s="118">
        <v>13000</v>
      </c>
      <c r="S453" s="118">
        <v>20000</v>
      </c>
    </row>
    <row r="454" spans="1:19">
      <c r="A454" s="64">
        <v>200907</v>
      </c>
      <c r="B454" s="12">
        <v>2009</v>
      </c>
      <c r="C454" s="12">
        <v>7</v>
      </c>
      <c r="D454" s="12">
        <v>2</v>
      </c>
      <c r="E454">
        <v>1064</v>
      </c>
      <c r="F454">
        <v>3</v>
      </c>
      <c r="G454">
        <v>637</v>
      </c>
      <c r="H454">
        <v>1</v>
      </c>
      <c r="I454">
        <v>4256</v>
      </c>
      <c r="J454" s="12">
        <v>11</v>
      </c>
      <c r="K454" s="12">
        <v>100</v>
      </c>
      <c r="L454" s="12">
        <v>15</v>
      </c>
      <c r="M454" s="12">
        <v>75</v>
      </c>
      <c r="N454" s="12">
        <v>0</v>
      </c>
      <c r="O454" s="12">
        <v>0</v>
      </c>
      <c r="P454" s="12">
        <v>0</v>
      </c>
      <c r="Q454" s="118">
        <v>7</v>
      </c>
      <c r="R454" s="118">
        <v>21000</v>
      </c>
      <c r="S454" s="118">
        <v>30000</v>
      </c>
    </row>
    <row r="455" spans="1:19">
      <c r="A455" s="64">
        <v>200908</v>
      </c>
      <c r="B455" s="12">
        <v>2009</v>
      </c>
      <c r="C455" s="12">
        <v>8</v>
      </c>
      <c r="D455" s="12">
        <v>2</v>
      </c>
      <c r="E455">
        <v>1400</v>
      </c>
      <c r="F455">
        <v>3</v>
      </c>
      <c r="G455">
        <v>839</v>
      </c>
      <c r="H455">
        <v>1</v>
      </c>
      <c r="I455">
        <v>5600</v>
      </c>
      <c r="J455" s="12">
        <v>11</v>
      </c>
      <c r="K455" s="12">
        <v>100</v>
      </c>
      <c r="L455" s="12">
        <v>15</v>
      </c>
      <c r="M455" s="12">
        <v>100</v>
      </c>
      <c r="N455" s="12">
        <v>0</v>
      </c>
      <c r="O455" s="12">
        <v>0</v>
      </c>
      <c r="P455" s="12">
        <v>0</v>
      </c>
      <c r="Q455" s="118">
        <v>8</v>
      </c>
      <c r="R455" s="118">
        <v>31000</v>
      </c>
      <c r="S455" s="118">
        <v>50000</v>
      </c>
    </row>
    <row r="456" spans="1:19">
      <c r="A456" s="64">
        <v>200909</v>
      </c>
      <c r="B456" s="12">
        <v>2009</v>
      </c>
      <c r="C456" s="12">
        <v>9</v>
      </c>
      <c r="D456" s="12">
        <v>2</v>
      </c>
      <c r="E456">
        <v>1800</v>
      </c>
      <c r="F456">
        <v>3</v>
      </c>
      <c r="G456">
        <v>1079</v>
      </c>
      <c r="H456">
        <v>1</v>
      </c>
      <c r="I456">
        <v>7200</v>
      </c>
      <c r="J456" s="12">
        <v>11</v>
      </c>
      <c r="K456" s="12">
        <v>125</v>
      </c>
      <c r="L456" s="12">
        <v>15</v>
      </c>
      <c r="M456" s="12">
        <v>100</v>
      </c>
      <c r="N456" s="12">
        <v>0</v>
      </c>
      <c r="O456" s="12">
        <v>0</v>
      </c>
      <c r="P456" s="12">
        <v>0</v>
      </c>
      <c r="Q456" s="118">
        <v>9</v>
      </c>
      <c r="R456" s="118">
        <v>51000</v>
      </c>
      <c r="S456" s="118">
        <v>100000</v>
      </c>
    </row>
    <row r="457" spans="1:19">
      <c r="A457" s="64">
        <v>200910</v>
      </c>
      <c r="B457" s="12">
        <v>2009</v>
      </c>
      <c r="C457" s="12">
        <v>10</v>
      </c>
      <c r="D457" s="12">
        <v>2</v>
      </c>
      <c r="E457">
        <v>2264</v>
      </c>
      <c r="F457">
        <v>3</v>
      </c>
      <c r="G457">
        <v>1357</v>
      </c>
      <c r="H457">
        <v>1</v>
      </c>
      <c r="I457">
        <v>9056</v>
      </c>
      <c r="J457" s="12">
        <v>11</v>
      </c>
      <c r="K457" s="12">
        <v>125</v>
      </c>
      <c r="L457" s="12">
        <v>15</v>
      </c>
      <c r="M457" s="12">
        <v>125</v>
      </c>
      <c r="N457" s="12">
        <v>0</v>
      </c>
      <c r="O457" s="12">
        <v>0</v>
      </c>
      <c r="P457" s="12">
        <v>0</v>
      </c>
      <c r="Q457" s="118">
        <v>10</v>
      </c>
      <c r="R457" s="118">
        <v>100000</v>
      </c>
      <c r="S457" s="118">
        <v>500000</v>
      </c>
    </row>
    <row r="458" spans="1:19">
      <c r="A458" s="64">
        <v>200911</v>
      </c>
      <c r="B458" s="12">
        <v>2009</v>
      </c>
      <c r="C458" s="12">
        <v>11</v>
      </c>
      <c r="D458" s="12">
        <v>2</v>
      </c>
      <c r="E458">
        <v>2800</v>
      </c>
      <c r="F458">
        <v>3</v>
      </c>
      <c r="G458">
        <v>1679</v>
      </c>
      <c r="H458">
        <v>1</v>
      </c>
      <c r="I458">
        <v>11200</v>
      </c>
      <c r="J458" s="12">
        <v>11</v>
      </c>
      <c r="K458" s="12">
        <v>150</v>
      </c>
      <c r="L458" s="12">
        <v>15</v>
      </c>
      <c r="M458" s="12">
        <v>125</v>
      </c>
      <c r="N458" s="12">
        <v>0</v>
      </c>
      <c r="O458" s="12">
        <v>0</v>
      </c>
      <c r="P458" s="12">
        <v>0</v>
      </c>
      <c r="Q458" s="118">
        <v>10</v>
      </c>
      <c r="R458" s="118">
        <v>100000</v>
      </c>
      <c r="S458" s="118">
        <v>500000</v>
      </c>
    </row>
    <row r="459" spans="1:19">
      <c r="A459" s="64">
        <v>200912</v>
      </c>
      <c r="B459" s="12">
        <v>2009</v>
      </c>
      <c r="C459" s="12">
        <v>12</v>
      </c>
      <c r="D459" s="12">
        <v>2</v>
      </c>
      <c r="E459">
        <v>3408</v>
      </c>
      <c r="F459">
        <v>3</v>
      </c>
      <c r="G459">
        <v>2044</v>
      </c>
      <c r="H459">
        <v>1</v>
      </c>
      <c r="I459">
        <v>13632</v>
      </c>
      <c r="J459" s="12">
        <v>11</v>
      </c>
      <c r="K459" s="12">
        <v>150</v>
      </c>
      <c r="L459" s="12">
        <v>15</v>
      </c>
      <c r="M459" s="12">
        <v>150</v>
      </c>
      <c r="N459" s="12">
        <v>0</v>
      </c>
      <c r="O459" s="12">
        <v>0</v>
      </c>
      <c r="P459" s="12">
        <v>0</v>
      </c>
      <c r="Q459" s="118">
        <v>10</v>
      </c>
      <c r="R459" s="118">
        <v>100000</v>
      </c>
      <c r="S459" s="118">
        <v>500000</v>
      </c>
    </row>
    <row r="460" spans="1:19">
      <c r="A460" s="64">
        <v>200913</v>
      </c>
      <c r="B460" s="12">
        <v>2009</v>
      </c>
      <c r="C460" s="12">
        <v>13</v>
      </c>
      <c r="D460" s="12">
        <v>2</v>
      </c>
      <c r="E460">
        <v>4096</v>
      </c>
      <c r="F460">
        <v>3</v>
      </c>
      <c r="G460">
        <v>2457</v>
      </c>
      <c r="H460">
        <v>1</v>
      </c>
      <c r="I460">
        <v>16384</v>
      </c>
      <c r="J460" s="12">
        <v>11</v>
      </c>
      <c r="K460" s="12">
        <v>175</v>
      </c>
      <c r="L460" s="12">
        <v>15</v>
      </c>
      <c r="M460" s="12">
        <v>150</v>
      </c>
      <c r="N460" s="12">
        <v>0</v>
      </c>
      <c r="O460" s="12">
        <v>0</v>
      </c>
      <c r="P460" s="12">
        <v>0</v>
      </c>
      <c r="Q460" s="118">
        <v>10</v>
      </c>
      <c r="R460" s="118">
        <v>100000</v>
      </c>
      <c r="S460" s="118">
        <v>500000</v>
      </c>
    </row>
    <row r="461" spans="1:19">
      <c r="A461" s="64">
        <v>200914</v>
      </c>
      <c r="B461" s="12">
        <v>2009</v>
      </c>
      <c r="C461" s="12">
        <v>14</v>
      </c>
      <c r="D461" s="12">
        <v>2</v>
      </c>
      <c r="E461">
        <v>4872</v>
      </c>
      <c r="F461">
        <v>3</v>
      </c>
      <c r="G461">
        <v>2923</v>
      </c>
      <c r="H461">
        <v>1</v>
      </c>
      <c r="I461">
        <v>19488</v>
      </c>
      <c r="J461" s="12">
        <v>11</v>
      </c>
      <c r="K461" s="12">
        <v>175</v>
      </c>
      <c r="L461" s="12">
        <v>15</v>
      </c>
      <c r="M461" s="12">
        <v>175</v>
      </c>
      <c r="N461" s="12">
        <v>0</v>
      </c>
      <c r="O461" s="12">
        <v>0</v>
      </c>
      <c r="P461" s="12">
        <v>0</v>
      </c>
      <c r="Q461" s="118">
        <v>10</v>
      </c>
      <c r="R461" s="118">
        <v>100000</v>
      </c>
      <c r="S461" s="118">
        <v>500000</v>
      </c>
    </row>
    <row r="462" spans="1:19">
      <c r="A462" s="64">
        <v>200915</v>
      </c>
      <c r="B462" s="12">
        <v>2009</v>
      </c>
      <c r="C462" s="12">
        <v>15</v>
      </c>
      <c r="D462" s="12">
        <v>2</v>
      </c>
      <c r="E462">
        <v>5736</v>
      </c>
      <c r="F462">
        <v>3</v>
      </c>
      <c r="G462" s="12">
        <v>3441</v>
      </c>
      <c r="H462">
        <v>1</v>
      </c>
      <c r="I462" s="12">
        <v>22944</v>
      </c>
      <c r="J462" s="12">
        <v>11</v>
      </c>
      <c r="K462" s="12">
        <v>200</v>
      </c>
      <c r="L462" s="12">
        <v>15</v>
      </c>
      <c r="M462" s="12">
        <v>175</v>
      </c>
      <c r="N462" s="12">
        <v>0</v>
      </c>
      <c r="O462" s="12">
        <v>0</v>
      </c>
      <c r="P462" s="12">
        <v>0</v>
      </c>
      <c r="Q462" s="118">
        <v>10</v>
      </c>
      <c r="R462" s="118">
        <v>100000</v>
      </c>
      <c r="S462" s="118">
        <v>500000</v>
      </c>
    </row>
    <row r="463" spans="1:19">
      <c r="A463" s="64">
        <v>200916</v>
      </c>
      <c r="B463" s="12">
        <v>2009</v>
      </c>
      <c r="C463" s="12">
        <v>16</v>
      </c>
      <c r="D463" s="12">
        <v>2</v>
      </c>
      <c r="E463">
        <v>6696</v>
      </c>
      <c r="F463">
        <v>3</v>
      </c>
      <c r="G463" s="12">
        <v>4017</v>
      </c>
      <c r="H463">
        <v>1</v>
      </c>
      <c r="I463" s="12">
        <v>26784</v>
      </c>
      <c r="J463" s="12">
        <v>11</v>
      </c>
      <c r="K463" s="12">
        <v>200</v>
      </c>
      <c r="L463" s="12">
        <v>15</v>
      </c>
      <c r="M463" s="12">
        <v>200</v>
      </c>
      <c r="N463" s="12">
        <v>0</v>
      </c>
      <c r="O463" s="12">
        <v>0</v>
      </c>
      <c r="P463" s="12">
        <v>0</v>
      </c>
      <c r="Q463" s="118">
        <v>10</v>
      </c>
      <c r="R463" s="118">
        <v>100000</v>
      </c>
      <c r="S463" s="118">
        <v>500000</v>
      </c>
    </row>
    <row r="464" spans="1:19">
      <c r="A464" s="64">
        <v>200917</v>
      </c>
      <c r="B464" s="12">
        <v>2009</v>
      </c>
      <c r="C464" s="12">
        <v>17</v>
      </c>
      <c r="D464" s="12">
        <v>2</v>
      </c>
      <c r="E464">
        <v>7752</v>
      </c>
      <c r="F464">
        <v>3</v>
      </c>
      <c r="G464" s="12">
        <v>4651</v>
      </c>
      <c r="H464">
        <v>1</v>
      </c>
      <c r="I464" s="12">
        <v>31008</v>
      </c>
      <c r="J464" s="12">
        <v>11</v>
      </c>
      <c r="K464" s="12">
        <v>225</v>
      </c>
      <c r="L464" s="12">
        <v>15</v>
      </c>
      <c r="M464" s="12">
        <v>200</v>
      </c>
      <c r="N464" s="12">
        <v>0</v>
      </c>
      <c r="O464" s="12">
        <v>0</v>
      </c>
      <c r="P464" s="12">
        <v>0</v>
      </c>
      <c r="Q464" s="118">
        <v>10</v>
      </c>
      <c r="R464" s="118">
        <v>100000</v>
      </c>
      <c r="S464" s="118">
        <v>500000</v>
      </c>
    </row>
    <row r="465" spans="1:19">
      <c r="A465" s="64">
        <v>200918</v>
      </c>
      <c r="B465" s="12">
        <v>2009</v>
      </c>
      <c r="C465" s="12">
        <v>18</v>
      </c>
      <c r="D465" s="12">
        <v>2</v>
      </c>
      <c r="E465">
        <v>8912</v>
      </c>
      <c r="F465">
        <v>3</v>
      </c>
      <c r="G465" s="12">
        <v>5347</v>
      </c>
      <c r="H465">
        <v>1</v>
      </c>
      <c r="I465" s="12">
        <v>35648</v>
      </c>
      <c r="J465" s="12">
        <v>11</v>
      </c>
      <c r="K465" s="12">
        <v>225</v>
      </c>
      <c r="L465" s="12">
        <v>15</v>
      </c>
      <c r="M465" s="12">
        <v>225</v>
      </c>
      <c r="N465" s="12">
        <v>0</v>
      </c>
      <c r="O465" s="12">
        <v>0</v>
      </c>
      <c r="P465" s="12">
        <v>0</v>
      </c>
      <c r="Q465" s="118">
        <v>10</v>
      </c>
      <c r="R465" s="118">
        <v>100000</v>
      </c>
      <c r="S465" s="118">
        <v>500000</v>
      </c>
    </row>
    <row r="466" spans="1:19">
      <c r="A466" s="64">
        <v>200919</v>
      </c>
      <c r="B466" s="12">
        <v>2009</v>
      </c>
      <c r="C466" s="12">
        <v>19</v>
      </c>
      <c r="D466" s="12">
        <v>2</v>
      </c>
      <c r="E466">
        <v>10184</v>
      </c>
      <c r="F466">
        <v>3</v>
      </c>
      <c r="G466" s="12">
        <v>6110</v>
      </c>
      <c r="H466">
        <v>1</v>
      </c>
      <c r="I466" s="12">
        <v>40736</v>
      </c>
      <c r="J466" s="12">
        <v>11</v>
      </c>
      <c r="K466" s="12">
        <v>250</v>
      </c>
      <c r="L466" s="12">
        <v>15</v>
      </c>
      <c r="M466" s="12">
        <v>225</v>
      </c>
      <c r="N466" s="12">
        <v>0</v>
      </c>
      <c r="O466" s="12">
        <v>0</v>
      </c>
      <c r="P466" s="12">
        <v>0</v>
      </c>
      <c r="Q466" s="118">
        <v>10</v>
      </c>
      <c r="R466" s="118">
        <v>100000</v>
      </c>
      <c r="S466" s="118">
        <v>500000</v>
      </c>
    </row>
    <row r="467" s="12" customFormat="1" spans="1:19">
      <c r="A467" s="64">
        <v>201000</v>
      </c>
      <c r="B467" s="12">
        <v>2010</v>
      </c>
      <c r="C467" s="12">
        <v>0</v>
      </c>
      <c r="D467" s="12">
        <v>2</v>
      </c>
      <c r="E467">
        <v>0</v>
      </c>
      <c r="F467">
        <v>3</v>
      </c>
      <c r="G467">
        <v>0</v>
      </c>
      <c r="H467">
        <v>1</v>
      </c>
      <c r="I467">
        <v>0</v>
      </c>
      <c r="J467" s="12">
        <v>11</v>
      </c>
      <c r="K467" s="12">
        <v>0</v>
      </c>
      <c r="L467" s="12">
        <v>15</v>
      </c>
      <c r="M467" s="12">
        <v>0</v>
      </c>
      <c r="N467" s="12">
        <v>0</v>
      </c>
      <c r="O467" s="12">
        <v>0</v>
      </c>
      <c r="P467" s="12">
        <v>0</v>
      </c>
      <c r="Q467" s="118">
        <v>0</v>
      </c>
      <c r="R467" s="118">
        <v>0</v>
      </c>
      <c r="S467" s="118">
        <v>0</v>
      </c>
    </row>
    <row r="468" s="12" customFormat="1" spans="1:19">
      <c r="A468" s="64">
        <v>201001</v>
      </c>
      <c r="B468" s="12">
        <v>2010</v>
      </c>
      <c r="C468" s="64">
        <v>1</v>
      </c>
      <c r="D468" s="12">
        <v>2</v>
      </c>
      <c r="E468">
        <v>48</v>
      </c>
      <c r="F468">
        <v>3</v>
      </c>
      <c r="G468">
        <v>29</v>
      </c>
      <c r="H468">
        <v>1</v>
      </c>
      <c r="I468">
        <v>192</v>
      </c>
      <c r="J468" s="12">
        <v>11</v>
      </c>
      <c r="K468" s="12">
        <v>25</v>
      </c>
      <c r="L468" s="12">
        <v>15</v>
      </c>
      <c r="M468" s="12">
        <v>0</v>
      </c>
      <c r="N468" s="12">
        <v>0</v>
      </c>
      <c r="O468" s="12">
        <v>0</v>
      </c>
      <c r="P468" s="12">
        <v>0</v>
      </c>
      <c r="Q468" s="118">
        <v>1</v>
      </c>
      <c r="R468" s="118">
        <v>10</v>
      </c>
      <c r="S468" s="118">
        <v>423</v>
      </c>
    </row>
    <row r="469" s="12" customFormat="1" spans="1:19">
      <c r="A469" s="64">
        <v>201002</v>
      </c>
      <c r="B469" s="12">
        <v>2010</v>
      </c>
      <c r="C469" s="120">
        <v>2</v>
      </c>
      <c r="D469" s="12">
        <v>2</v>
      </c>
      <c r="E469">
        <v>120</v>
      </c>
      <c r="F469">
        <v>3</v>
      </c>
      <c r="G469">
        <v>72</v>
      </c>
      <c r="H469">
        <v>1</v>
      </c>
      <c r="I469">
        <v>480</v>
      </c>
      <c r="J469" s="12">
        <v>11</v>
      </c>
      <c r="K469" s="12">
        <v>25</v>
      </c>
      <c r="L469" s="12">
        <v>15</v>
      </c>
      <c r="M469" s="12">
        <v>25</v>
      </c>
      <c r="N469" s="12">
        <v>0</v>
      </c>
      <c r="O469" s="12">
        <v>0</v>
      </c>
      <c r="P469" s="12">
        <v>0</v>
      </c>
      <c r="Q469" s="118">
        <v>2</v>
      </c>
      <c r="R469" s="118">
        <v>450</v>
      </c>
      <c r="S469" s="118">
        <v>764</v>
      </c>
    </row>
    <row r="470" spans="1:19">
      <c r="A470" s="64">
        <v>201003</v>
      </c>
      <c r="B470" s="12">
        <v>2010</v>
      </c>
      <c r="C470" s="64">
        <v>3</v>
      </c>
      <c r="D470" s="12">
        <v>2</v>
      </c>
      <c r="E470">
        <v>224</v>
      </c>
      <c r="F470">
        <v>3</v>
      </c>
      <c r="G470">
        <v>134</v>
      </c>
      <c r="H470">
        <v>1</v>
      </c>
      <c r="I470">
        <v>896</v>
      </c>
      <c r="J470" s="12">
        <v>11</v>
      </c>
      <c r="K470" s="12">
        <v>50</v>
      </c>
      <c r="L470" s="12">
        <v>15</v>
      </c>
      <c r="M470" s="12">
        <v>25</v>
      </c>
      <c r="N470" s="12">
        <v>0</v>
      </c>
      <c r="O470" s="12">
        <v>0</v>
      </c>
      <c r="P470" s="12">
        <v>0</v>
      </c>
      <c r="Q470" s="118">
        <v>3</v>
      </c>
      <c r="R470" s="118">
        <v>800</v>
      </c>
      <c r="S470" s="118">
        <v>1700</v>
      </c>
    </row>
    <row r="471" spans="1:19">
      <c r="A471" s="64">
        <v>201004</v>
      </c>
      <c r="B471" s="12">
        <v>2010</v>
      </c>
      <c r="C471" s="64">
        <v>4</v>
      </c>
      <c r="D471" s="12">
        <v>2</v>
      </c>
      <c r="E471">
        <v>368</v>
      </c>
      <c r="F471">
        <v>3</v>
      </c>
      <c r="G471">
        <v>220</v>
      </c>
      <c r="H471">
        <v>1</v>
      </c>
      <c r="I471">
        <v>1472</v>
      </c>
      <c r="J471" s="12">
        <v>11</v>
      </c>
      <c r="K471" s="12">
        <v>50</v>
      </c>
      <c r="L471" s="12">
        <v>15</v>
      </c>
      <c r="M471" s="12">
        <v>50</v>
      </c>
      <c r="N471" s="12">
        <v>0</v>
      </c>
      <c r="O471" s="12">
        <v>0</v>
      </c>
      <c r="P471" s="12">
        <v>0</v>
      </c>
      <c r="Q471" s="118">
        <v>4</v>
      </c>
      <c r="R471" s="118">
        <v>1800</v>
      </c>
      <c r="S471" s="118">
        <v>5000</v>
      </c>
    </row>
    <row r="472" spans="1:19">
      <c r="A472" s="64">
        <v>201005</v>
      </c>
      <c r="B472" s="12">
        <v>2010</v>
      </c>
      <c r="C472" s="120">
        <v>5</v>
      </c>
      <c r="D472" s="12">
        <v>2</v>
      </c>
      <c r="E472">
        <v>552</v>
      </c>
      <c r="F472">
        <v>3</v>
      </c>
      <c r="G472">
        <v>330</v>
      </c>
      <c r="H472">
        <v>1</v>
      </c>
      <c r="I472">
        <v>2208</v>
      </c>
      <c r="J472" s="12">
        <v>11</v>
      </c>
      <c r="K472" s="12">
        <v>75</v>
      </c>
      <c r="L472" s="12">
        <v>15</v>
      </c>
      <c r="M472" s="12">
        <v>50</v>
      </c>
      <c r="N472" s="12">
        <v>0</v>
      </c>
      <c r="O472" s="12">
        <v>0</v>
      </c>
      <c r="P472" s="12">
        <v>0</v>
      </c>
      <c r="Q472" s="118">
        <v>5</v>
      </c>
      <c r="R472" s="118">
        <v>6000</v>
      </c>
      <c r="S472" s="118">
        <v>12000</v>
      </c>
    </row>
    <row r="473" spans="1:19">
      <c r="A473" s="64">
        <v>201006</v>
      </c>
      <c r="B473" s="12">
        <v>2010</v>
      </c>
      <c r="C473" s="64">
        <v>6</v>
      </c>
      <c r="D473" s="12">
        <v>2</v>
      </c>
      <c r="E473">
        <v>784</v>
      </c>
      <c r="F473">
        <v>3</v>
      </c>
      <c r="G473">
        <v>469</v>
      </c>
      <c r="H473">
        <v>1</v>
      </c>
      <c r="I473">
        <v>3136</v>
      </c>
      <c r="J473" s="12">
        <v>11</v>
      </c>
      <c r="K473" s="12">
        <v>75</v>
      </c>
      <c r="L473" s="12">
        <v>15</v>
      </c>
      <c r="M473" s="12">
        <v>75</v>
      </c>
      <c r="N473" s="12">
        <v>0</v>
      </c>
      <c r="O473" s="12">
        <v>0</v>
      </c>
      <c r="P473" s="12">
        <v>0</v>
      </c>
      <c r="Q473" s="118">
        <v>6</v>
      </c>
      <c r="R473" s="118">
        <v>13000</v>
      </c>
      <c r="S473" s="118">
        <v>20000</v>
      </c>
    </row>
    <row r="474" spans="1:19">
      <c r="A474" s="64">
        <v>201007</v>
      </c>
      <c r="B474" s="12">
        <v>2010</v>
      </c>
      <c r="C474" s="64">
        <v>7</v>
      </c>
      <c r="D474" s="12">
        <v>2</v>
      </c>
      <c r="E474">
        <v>1064</v>
      </c>
      <c r="F474">
        <v>3</v>
      </c>
      <c r="G474">
        <v>637</v>
      </c>
      <c r="H474">
        <v>1</v>
      </c>
      <c r="I474">
        <v>4256</v>
      </c>
      <c r="J474" s="12">
        <v>11</v>
      </c>
      <c r="K474" s="12">
        <v>100</v>
      </c>
      <c r="L474" s="12">
        <v>15</v>
      </c>
      <c r="M474" s="12">
        <v>75</v>
      </c>
      <c r="N474" s="12">
        <v>0</v>
      </c>
      <c r="O474" s="12">
        <v>0</v>
      </c>
      <c r="P474" s="12">
        <v>0</v>
      </c>
      <c r="Q474" s="118">
        <v>7</v>
      </c>
      <c r="R474" s="118">
        <v>21000</v>
      </c>
      <c r="S474" s="118">
        <v>30000</v>
      </c>
    </row>
    <row r="475" spans="1:19">
      <c r="A475" s="64">
        <v>201008</v>
      </c>
      <c r="B475" s="12">
        <v>2010</v>
      </c>
      <c r="C475" s="64">
        <v>8</v>
      </c>
      <c r="D475" s="12">
        <v>2</v>
      </c>
      <c r="E475">
        <v>1400</v>
      </c>
      <c r="F475">
        <v>3</v>
      </c>
      <c r="G475">
        <v>839</v>
      </c>
      <c r="H475">
        <v>1</v>
      </c>
      <c r="I475">
        <v>5600</v>
      </c>
      <c r="J475" s="12">
        <v>11</v>
      </c>
      <c r="K475" s="12">
        <v>100</v>
      </c>
      <c r="L475" s="12">
        <v>15</v>
      </c>
      <c r="M475" s="12">
        <v>100</v>
      </c>
      <c r="N475" s="12">
        <v>0</v>
      </c>
      <c r="O475" s="12">
        <v>0</v>
      </c>
      <c r="P475" s="12">
        <v>0</v>
      </c>
      <c r="Q475" s="118">
        <v>8</v>
      </c>
      <c r="R475" s="118">
        <v>31000</v>
      </c>
      <c r="S475" s="118">
        <v>50000</v>
      </c>
    </row>
    <row r="476" spans="1:19">
      <c r="A476" s="64">
        <v>201009</v>
      </c>
      <c r="B476" s="12">
        <v>2010</v>
      </c>
      <c r="C476" s="120">
        <v>9</v>
      </c>
      <c r="D476" s="12">
        <v>2</v>
      </c>
      <c r="E476">
        <v>1800</v>
      </c>
      <c r="F476">
        <v>3</v>
      </c>
      <c r="G476">
        <v>1079</v>
      </c>
      <c r="H476">
        <v>1</v>
      </c>
      <c r="I476">
        <v>7200</v>
      </c>
      <c r="J476" s="12">
        <v>11</v>
      </c>
      <c r="K476" s="12">
        <v>125</v>
      </c>
      <c r="L476" s="12">
        <v>15</v>
      </c>
      <c r="M476" s="12">
        <v>100</v>
      </c>
      <c r="N476" s="12">
        <v>0</v>
      </c>
      <c r="O476" s="12">
        <v>0</v>
      </c>
      <c r="P476" s="12">
        <v>0</v>
      </c>
      <c r="Q476" s="118">
        <v>9</v>
      </c>
      <c r="R476" s="118">
        <v>51000</v>
      </c>
      <c r="S476" s="118">
        <v>100000</v>
      </c>
    </row>
    <row r="477" spans="1:19">
      <c r="A477" s="64">
        <v>201010</v>
      </c>
      <c r="B477" s="12">
        <v>2010</v>
      </c>
      <c r="C477" s="64">
        <v>10</v>
      </c>
      <c r="D477" s="12">
        <v>2</v>
      </c>
      <c r="E477">
        <v>2264</v>
      </c>
      <c r="F477">
        <v>3</v>
      </c>
      <c r="G477">
        <v>1357</v>
      </c>
      <c r="H477">
        <v>1</v>
      </c>
      <c r="I477">
        <v>9056</v>
      </c>
      <c r="J477" s="12">
        <v>11</v>
      </c>
      <c r="K477" s="12">
        <v>125</v>
      </c>
      <c r="L477" s="12">
        <v>15</v>
      </c>
      <c r="M477" s="12">
        <v>125</v>
      </c>
      <c r="N477" s="12">
        <v>0</v>
      </c>
      <c r="O477" s="12">
        <v>0</v>
      </c>
      <c r="P477" s="12">
        <v>0</v>
      </c>
      <c r="Q477" s="118">
        <v>10</v>
      </c>
      <c r="R477" s="118">
        <v>100000</v>
      </c>
      <c r="S477" s="118">
        <v>500000</v>
      </c>
    </row>
    <row r="478" spans="1:19">
      <c r="A478" s="64">
        <v>201011</v>
      </c>
      <c r="B478" s="12">
        <v>2010</v>
      </c>
      <c r="C478" s="64">
        <v>11</v>
      </c>
      <c r="D478" s="12">
        <v>2</v>
      </c>
      <c r="E478">
        <v>2800</v>
      </c>
      <c r="F478">
        <v>3</v>
      </c>
      <c r="G478">
        <v>1679</v>
      </c>
      <c r="H478">
        <v>1</v>
      </c>
      <c r="I478">
        <v>11200</v>
      </c>
      <c r="J478" s="12">
        <v>11</v>
      </c>
      <c r="K478" s="12">
        <v>150</v>
      </c>
      <c r="L478" s="12">
        <v>15</v>
      </c>
      <c r="M478" s="12">
        <v>125</v>
      </c>
      <c r="N478" s="12">
        <v>0</v>
      </c>
      <c r="O478" s="12">
        <v>0</v>
      </c>
      <c r="P478" s="12">
        <v>0</v>
      </c>
      <c r="Q478" s="118">
        <v>10</v>
      </c>
      <c r="R478" s="118">
        <v>100000</v>
      </c>
      <c r="S478" s="118">
        <v>500000</v>
      </c>
    </row>
    <row r="479" spans="1:19">
      <c r="A479" s="64">
        <v>201012</v>
      </c>
      <c r="B479" s="12">
        <v>2010</v>
      </c>
      <c r="C479" s="64">
        <v>12</v>
      </c>
      <c r="D479" s="12">
        <v>2</v>
      </c>
      <c r="E479">
        <v>3408</v>
      </c>
      <c r="F479">
        <v>3</v>
      </c>
      <c r="G479">
        <v>2044</v>
      </c>
      <c r="H479">
        <v>1</v>
      </c>
      <c r="I479">
        <v>13632</v>
      </c>
      <c r="J479" s="12">
        <v>11</v>
      </c>
      <c r="K479" s="12">
        <v>150</v>
      </c>
      <c r="L479" s="12">
        <v>15</v>
      </c>
      <c r="M479" s="12">
        <v>150</v>
      </c>
      <c r="N479" s="12">
        <v>0</v>
      </c>
      <c r="O479" s="12">
        <v>0</v>
      </c>
      <c r="P479" s="12">
        <v>0</v>
      </c>
      <c r="Q479" s="118">
        <v>10</v>
      </c>
      <c r="R479" s="118">
        <v>100000</v>
      </c>
      <c r="S479" s="118">
        <v>500000</v>
      </c>
    </row>
    <row r="480" spans="1:19">
      <c r="A480" s="64">
        <v>201013</v>
      </c>
      <c r="B480" s="12">
        <v>2010</v>
      </c>
      <c r="C480" s="120">
        <v>13</v>
      </c>
      <c r="D480" s="12">
        <v>2</v>
      </c>
      <c r="E480">
        <v>4096</v>
      </c>
      <c r="F480">
        <v>3</v>
      </c>
      <c r="G480">
        <v>2457</v>
      </c>
      <c r="H480">
        <v>1</v>
      </c>
      <c r="I480">
        <v>16384</v>
      </c>
      <c r="J480" s="12">
        <v>11</v>
      </c>
      <c r="K480" s="12">
        <v>175</v>
      </c>
      <c r="L480" s="12">
        <v>15</v>
      </c>
      <c r="M480" s="12">
        <v>150</v>
      </c>
      <c r="N480" s="12">
        <v>0</v>
      </c>
      <c r="O480" s="12">
        <v>0</v>
      </c>
      <c r="P480" s="12">
        <v>0</v>
      </c>
      <c r="Q480" s="118">
        <v>10</v>
      </c>
      <c r="R480" s="118">
        <v>100000</v>
      </c>
      <c r="S480" s="118">
        <v>500000</v>
      </c>
    </row>
    <row r="481" spans="1:19">
      <c r="A481" s="64">
        <v>201014</v>
      </c>
      <c r="B481" s="12">
        <v>2010</v>
      </c>
      <c r="C481" s="64">
        <v>14</v>
      </c>
      <c r="D481" s="12">
        <v>2</v>
      </c>
      <c r="E481">
        <v>4872</v>
      </c>
      <c r="F481">
        <v>3</v>
      </c>
      <c r="G481">
        <v>2923</v>
      </c>
      <c r="H481">
        <v>1</v>
      </c>
      <c r="I481">
        <v>19488</v>
      </c>
      <c r="J481" s="12">
        <v>11</v>
      </c>
      <c r="K481" s="12">
        <v>175</v>
      </c>
      <c r="L481" s="12">
        <v>15</v>
      </c>
      <c r="M481" s="12">
        <v>175</v>
      </c>
      <c r="N481" s="12">
        <v>0</v>
      </c>
      <c r="O481" s="12">
        <v>0</v>
      </c>
      <c r="P481" s="12">
        <v>0</v>
      </c>
      <c r="Q481" s="118">
        <v>10</v>
      </c>
      <c r="R481" s="118">
        <v>100000</v>
      </c>
      <c r="S481" s="118">
        <v>500000</v>
      </c>
    </row>
    <row r="482" spans="1:19">
      <c r="A482" s="64">
        <v>201015</v>
      </c>
      <c r="B482" s="12">
        <v>2010</v>
      </c>
      <c r="C482" s="64">
        <v>15</v>
      </c>
      <c r="D482" s="12">
        <v>2</v>
      </c>
      <c r="E482">
        <v>5736</v>
      </c>
      <c r="F482">
        <v>3</v>
      </c>
      <c r="G482" s="12">
        <v>3441</v>
      </c>
      <c r="H482">
        <v>1</v>
      </c>
      <c r="I482" s="12">
        <v>22944</v>
      </c>
      <c r="J482" s="12">
        <v>11</v>
      </c>
      <c r="K482" s="12">
        <v>200</v>
      </c>
      <c r="L482" s="12">
        <v>15</v>
      </c>
      <c r="M482" s="12">
        <v>175</v>
      </c>
      <c r="N482" s="12">
        <v>0</v>
      </c>
      <c r="O482" s="12">
        <v>0</v>
      </c>
      <c r="P482" s="12">
        <v>0</v>
      </c>
      <c r="Q482" s="118">
        <v>10</v>
      </c>
      <c r="R482" s="118">
        <v>100000</v>
      </c>
      <c r="S482" s="118">
        <v>500000</v>
      </c>
    </row>
    <row r="483" spans="1:19">
      <c r="A483" s="64">
        <v>201016</v>
      </c>
      <c r="B483" s="12">
        <v>2010</v>
      </c>
      <c r="C483" s="64">
        <v>16</v>
      </c>
      <c r="D483" s="12">
        <v>2</v>
      </c>
      <c r="E483">
        <v>6696</v>
      </c>
      <c r="F483">
        <v>3</v>
      </c>
      <c r="G483" s="12">
        <v>4017</v>
      </c>
      <c r="H483">
        <v>1</v>
      </c>
      <c r="I483" s="12">
        <v>26784</v>
      </c>
      <c r="J483" s="12">
        <v>11</v>
      </c>
      <c r="K483" s="12">
        <v>200</v>
      </c>
      <c r="L483" s="12">
        <v>15</v>
      </c>
      <c r="M483" s="12">
        <v>200</v>
      </c>
      <c r="N483" s="12">
        <v>0</v>
      </c>
      <c r="O483" s="12">
        <v>0</v>
      </c>
      <c r="P483" s="12">
        <v>0</v>
      </c>
      <c r="Q483" s="118">
        <v>10</v>
      </c>
      <c r="R483" s="118">
        <v>100000</v>
      </c>
      <c r="S483" s="118">
        <v>500000</v>
      </c>
    </row>
    <row r="484" spans="1:19">
      <c r="A484" s="64">
        <v>201017</v>
      </c>
      <c r="B484" s="12">
        <v>2010</v>
      </c>
      <c r="C484" s="120">
        <v>17</v>
      </c>
      <c r="D484" s="12">
        <v>2</v>
      </c>
      <c r="E484">
        <v>7752</v>
      </c>
      <c r="F484">
        <v>3</v>
      </c>
      <c r="G484" s="12">
        <v>4651</v>
      </c>
      <c r="H484">
        <v>1</v>
      </c>
      <c r="I484" s="12">
        <v>31008</v>
      </c>
      <c r="J484" s="12">
        <v>11</v>
      </c>
      <c r="K484" s="12">
        <v>225</v>
      </c>
      <c r="L484" s="12">
        <v>15</v>
      </c>
      <c r="M484" s="12">
        <v>200</v>
      </c>
      <c r="N484" s="12">
        <v>0</v>
      </c>
      <c r="O484" s="12">
        <v>0</v>
      </c>
      <c r="P484" s="12">
        <v>0</v>
      </c>
      <c r="Q484" s="118">
        <v>10</v>
      </c>
      <c r="R484" s="118">
        <v>100000</v>
      </c>
      <c r="S484" s="118">
        <v>500000</v>
      </c>
    </row>
    <row r="485" spans="1:19">
      <c r="A485" s="64">
        <v>201018</v>
      </c>
      <c r="B485" s="12">
        <v>2010</v>
      </c>
      <c r="C485" s="64">
        <v>18</v>
      </c>
      <c r="D485" s="12">
        <v>2</v>
      </c>
      <c r="E485">
        <v>8912</v>
      </c>
      <c r="F485">
        <v>3</v>
      </c>
      <c r="G485" s="12">
        <v>5347</v>
      </c>
      <c r="H485">
        <v>1</v>
      </c>
      <c r="I485" s="12">
        <v>35648</v>
      </c>
      <c r="J485" s="12">
        <v>11</v>
      </c>
      <c r="K485" s="12">
        <v>225</v>
      </c>
      <c r="L485" s="12">
        <v>15</v>
      </c>
      <c r="M485" s="12">
        <v>225</v>
      </c>
      <c r="N485" s="12">
        <v>0</v>
      </c>
      <c r="O485" s="12">
        <v>0</v>
      </c>
      <c r="P485" s="12">
        <v>0</v>
      </c>
      <c r="Q485" s="118">
        <v>10</v>
      </c>
      <c r="R485" s="118">
        <v>100000</v>
      </c>
      <c r="S485" s="118">
        <v>500000</v>
      </c>
    </row>
    <row r="486" spans="1:19">
      <c r="A486" s="64">
        <v>201019</v>
      </c>
      <c r="B486" s="12">
        <v>2010</v>
      </c>
      <c r="C486" s="64">
        <v>19</v>
      </c>
      <c r="D486" s="12">
        <v>2</v>
      </c>
      <c r="E486">
        <v>10184</v>
      </c>
      <c r="F486">
        <v>3</v>
      </c>
      <c r="G486" s="12">
        <v>6110</v>
      </c>
      <c r="H486">
        <v>1</v>
      </c>
      <c r="I486" s="12">
        <v>40736</v>
      </c>
      <c r="J486" s="12">
        <v>11</v>
      </c>
      <c r="K486" s="12">
        <v>250</v>
      </c>
      <c r="L486" s="12">
        <v>15</v>
      </c>
      <c r="M486" s="12">
        <v>225</v>
      </c>
      <c r="N486" s="12">
        <v>0</v>
      </c>
      <c r="O486" s="12">
        <v>0</v>
      </c>
      <c r="P486" s="12">
        <v>0</v>
      </c>
      <c r="Q486" s="118">
        <v>10</v>
      </c>
      <c r="R486" s="118">
        <v>100000</v>
      </c>
      <c r="S486" s="118">
        <v>500000</v>
      </c>
    </row>
    <row r="487" s="12" customFormat="1" spans="1:19">
      <c r="A487" s="64">
        <v>201100</v>
      </c>
      <c r="B487" s="12">
        <v>2011</v>
      </c>
      <c r="C487" s="12">
        <v>0</v>
      </c>
      <c r="D487" s="12">
        <v>2</v>
      </c>
      <c r="E487">
        <v>0</v>
      </c>
      <c r="F487">
        <v>3</v>
      </c>
      <c r="G487">
        <v>0</v>
      </c>
      <c r="H487">
        <v>1</v>
      </c>
      <c r="I487">
        <v>0</v>
      </c>
      <c r="J487" s="12">
        <v>11</v>
      </c>
      <c r="K487" s="12">
        <v>0</v>
      </c>
      <c r="L487" s="12">
        <v>15</v>
      </c>
      <c r="M487" s="12">
        <v>0</v>
      </c>
      <c r="N487" s="12">
        <v>0</v>
      </c>
      <c r="O487" s="12">
        <v>0</v>
      </c>
      <c r="P487" s="12">
        <v>0</v>
      </c>
      <c r="Q487" s="118">
        <v>0</v>
      </c>
      <c r="R487" s="118">
        <v>0</v>
      </c>
      <c r="S487" s="118">
        <v>0</v>
      </c>
    </row>
    <row r="488" s="12" customFormat="1" spans="1:19">
      <c r="A488" s="64">
        <v>201101</v>
      </c>
      <c r="B488" s="12">
        <v>2011</v>
      </c>
      <c r="C488" s="12">
        <v>1</v>
      </c>
      <c r="D488" s="12">
        <v>2</v>
      </c>
      <c r="E488">
        <v>48</v>
      </c>
      <c r="F488">
        <v>3</v>
      </c>
      <c r="G488">
        <v>29</v>
      </c>
      <c r="H488">
        <v>1</v>
      </c>
      <c r="I488">
        <v>192</v>
      </c>
      <c r="J488" s="12">
        <v>11</v>
      </c>
      <c r="K488" s="12">
        <v>25</v>
      </c>
      <c r="L488" s="12">
        <v>15</v>
      </c>
      <c r="M488" s="12">
        <v>0</v>
      </c>
      <c r="N488" s="12">
        <v>0</v>
      </c>
      <c r="O488" s="12">
        <v>0</v>
      </c>
      <c r="P488" s="12">
        <v>0</v>
      </c>
      <c r="Q488" s="118">
        <v>1</v>
      </c>
      <c r="R488" s="118">
        <v>10</v>
      </c>
      <c r="S488" s="118">
        <v>423</v>
      </c>
    </row>
    <row r="489" s="12" customFormat="1" spans="1:19">
      <c r="A489" s="64">
        <v>201102</v>
      </c>
      <c r="B489" s="12">
        <v>2011</v>
      </c>
      <c r="C489" s="12">
        <v>2</v>
      </c>
      <c r="D489" s="12">
        <v>2</v>
      </c>
      <c r="E489">
        <v>120</v>
      </c>
      <c r="F489">
        <v>3</v>
      </c>
      <c r="G489">
        <v>72</v>
      </c>
      <c r="H489">
        <v>1</v>
      </c>
      <c r="I489">
        <v>480</v>
      </c>
      <c r="J489" s="12">
        <v>11</v>
      </c>
      <c r="K489" s="12">
        <v>25</v>
      </c>
      <c r="L489" s="12">
        <v>15</v>
      </c>
      <c r="M489" s="12">
        <v>25</v>
      </c>
      <c r="N489" s="12">
        <v>0</v>
      </c>
      <c r="O489" s="12">
        <v>0</v>
      </c>
      <c r="P489" s="12">
        <v>0</v>
      </c>
      <c r="Q489" s="118">
        <v>2</v>
      </c>
      <c r="R489" s="118">
        <v>450</v>
      </c>
      <c r="S489" s="118">
        <v>764</v>
      </c>
    </row>
    <row r="490" spans="1:19">
      <c r="A490" s="64">
        <v>201103</v>
      </c>
      <c r="B490" s="12">
        <v>2011</v>
      </c>
      <c r="C490" s="12">
        <v>3</v>
      </c>
      <c r="D490" s="12">
        <v>2</v>
      </c>
      <c r="E490">
        <v>224</v>
      </c>
      <c r="F490">
        <v>3</v>
      </c>
      <c r="G490">
        <v>134</v>
      </c>
      <c r="H490">
        <v>1</v>
      </c>
      <c r="I490">
        <v>896</v>
      </c>
      <c r="J490" s="12">
        <v>11</v>
      </c>
      <c r="K490" s="12">
        <v>50</v>
      </c>
      <c r="L490" s="12">
        <v>15</v>
      </c>
      <c r="M490" s="12">
        <v>25</v>
      </c>
      <c r="N490" s="12">
        <v>0</v>
      </c>
      <c r="O490" s="12">
        <v>0</v>
      </c>
      <c r="P490" s="12">
        <v>0</v>
      </c>
      <c r="Q490" s="118">
        <v>3</v>
      </c>
      <c r="R490" s="118">
        <v>800</v>
      </c>
      <c r="S490" s="118">
        <v>1700</v>
      </c>
    </row>
    <row r="491" spans="1:19">
      <c r="A491" s="64">
        <v>201104</v>
      </c>
      <c r="B491" s="12">
        <v>2011</v>
      </c>
      <c r="C491" s="12">
        <v>4</v>
      </c>
      <c r="D491" s="12">
        <v>2</v>
      </c>
      <c r="E491">
        <v>368</v>
      </c>
      <c r="F491">
        <v>3</v>
      </c>
      <c r="G491">
        <v>220</v>
      </c>
      <c r="H491">
        <v>1</v>
      </c>
      <c r="I491">
        <v>1472</v>
      </c>
      <c r="J491" s="12">
        <v>11</v>
      </c>
      <c r="K491" s="12">
        <v>50</v>
      </c>
      <c r="L491" s="12">
        <v>15</v>
      </c>
      <c r="M491" s="12">
        <v>50</v>
      </c>
      <c r="N491" s="12">
        <v>0</v>
      </c>
      <c r="O491" s="12">
        <v>0</v>
      </c>
      <c r="P491" s="12">
        <v>0</v>
      </c>
      <c r="Q491" s="118">
        <v>4</v>
      </c>
      <c r="R491" s="118">
        <v>1800</v>
      </c>
      <c r="S491" s="118">
        <v>5000</v>
      </c>
    </row>
    <row r="492" spans="1:19">
      <c r="A492" s="64">
        <v>201105</v>
      </c>
      <c r="B492" s="12">
        <v>2011</v>
      </c>
      <c r="C492" s="12">
        <v>5</v>
      </c>
      <c r="D492" s="12">
        <v>2</v>
      </c>
      <c r="E492">
        <v>552</v>
      </c>
      <c r="F492">
        <v>3</v>
      </c>
      <c r="G492">
        <v>330</v>
      </c>
      <c r="H492">
        <v>1</v>
      </c>
      <c r="I492">
        <v>2208</v>
      </c>
      <c r="J492" s="12">
        <v>11</v>
      </c>
      <c r="K492" s="12">
        <v>75</v>
      </c>
      <c r="L492" s="12">
        <v>15</v>
      </c>
      <c r="M492" s="12">
        <v>50</v>
      </c>
      <c r="N492" s="12">
        <v>0</v>
      </c>
      <c r="O492" s="12">
        <v>0</v>
      </c>
      <c r="P492" s="12">
        <v>0</v>
      </c>
      <c r="Q492" s="118">
        <v>5</v>
      </c>
      <c r="R492" s="118">
        <v>6000</v>
      </c>
      <c r="S492" s="118">
        <v>12000</v>
      </c>
    </row>
    <row r="493" spans="1:19">
      <c r="A493" s="64">
        <v>201106</v>
      </c>
      <c r="B493" s="12">
        <v>2011</v>
      </c>
      <c r="C493" s="12">
        <v>6</v>
      </c>
      <c r="D493" s="12">
        <v>2</v>
      </c>
      <c r="E493">
        <v>784</v>
      </c>
      <c r="F493">
        <v>3</v>
      </c>
      <c r="G493">
        <v>469</v>
      </c>
      <c r="H493">
        <v>1</v>
      </c>
      <c r="I493">
        <v>3136</v>
      </c>
      <c r="J493" s="12">
        <v>11</v>
      </c>
      <c r="K493" s="12">
        <v>75</v>
      </c>
      <c r="L493" s="12">
        <v>15</v>
      </c>
      <c r="M493" s="12">
        <v>75</v>
      </c>
      <c r="N493" s="12">
        <v>0</v>
      </c>
      <c r="O493" s="12">
        <v>0</v>
      </c>
      <c r="P493" s="12">
        <v>0</v>
      </c>
      <c r="Q493" s="118">
        <v>6</v>
      </c>
      <c r="R493" s="118">
        <v>13000</v>
      </c>
      <c r="S493" s="118">
        <v>20000</v>
      </c>
    </row>
    <row r="494" spans="1:19">
      <c r="A494" s="64">
        <v>201107</v>
      </c>
      <c r="B494" s="12">
        <v>2011</v>
      </c>
      <c r="C494" s="12">
        <v>7</v>
      </c>
      <c r="D494" s="12">
        <v>2</v>
      </c>
      <c r="E494">
        <v>1064</v>
      </c>
      <c r="F494">
        <v>3</v>
      </c>
      <c r="G494">
        <v>637</v>
      </c>
      <c r="H494">
        <v>1</v>
      </c>
      <c r="I494">
        <v>4256</v>
      </c>
      <c r="J494" s="12">
        <v>11</v>
      </c>
      <c r="K494" s="12">
        <v>100</v>
      </c>
      <c r="L494" s="12">
        <v>15</v>
      </c>
      <c r="M494" s="12">
        <v>75</v>
      </c>
      <c r="N494" s="12">
        <v>0</v>
      </c>
      <c r="O494" s="12">
        <v>0</v>
      </c>
      <c r="P494" s="12">
        <v>0</v>
      </c>
      <c r="Q494" s="118">
        <v>7</v>
      </c>
      <c r="R494" s="118">
        <v>21000</v>
      </c>
      <c r="S494" s="118">
        <v>30000</v>
      </c>
    </row>
    <row r="495" spans="1:19">
      <c r="A495" s="64">
        <v>201108</v>
      </c>
      <c r="B495" s="12">
        <v>2011</v>
      </c>
      <c r="C495" s="12">
        <v>8</v>
      </c>
      <c r="D495" s="12">
        <v>2</v>
      </c>
      <c r="E495">
        <v>1400</v>
      </c>
      <c r="F495">
        <v>3</v>
      </c>
      <c r="G495">
        <v>839</v>
      </c>
      <c r="H495">
        <v>1</v>
      </c>
      <c r="I495">
        <v>5600</v>
      </c>
      <c r="J495" s="12">
        <v>11</v>
      </c>
      <c r="K495" s="12">
        <v>100</v>
      </c>
      <c r="L495" s="12">
        <v>15</v>
      </c>
      <c r="M495" s="12">
        <v>100</v>
      </c>
      <c r="N495" s="12">
        <v>0</v>
      </c>
      <c r="O495" s="12">
        <v>0</v>
      </c>
      <c r="P495" s="12">
        <v>0</v>
      </c>
      <c r="Q495" s="118">
        <v>8</v>
      </c>
      <c r="R495" s="118">
        <v>31000</v>
      </c>
      <c r="S495" s="118">
        <v>50000</v>
      </c>
    </row>
    <row r="496" spans="1:19">
      <c r="A496" s="64">
        <v>201109</v>
      </c>
      <c r="B496" s="12">
        <v>2011</v>
      </c>
      <c r="C496" s="12">
        <v>9</v>
      </c>
      <c r="D496" s="12">
        <v>2</v>
      </c>
      <c r="E496">
        <v>1800</v>
      </c>
      <c r="F496">
        <v>3</v>
      </c>
      <c r="G496">
        <v>1079</v>
      </c>
      <c r="H496">
        <v>1</v>
      </c>
      <c r="I496">
        <v>7200</v>
      </c>
      <c r="J496" s="12">
        <v>11</v>
      </c>
      <c r="K496" s="12">
        <v>125</v>
      </c>
      <c r="L496" s="12">
        <v>15</v>
      </c>
      <c r="M496" s="12">
        <v>100</v>
      </c>
      <c r="N496" s="12">
        <v>0</v>
      </c>
      <c r="O496" s="12">
        <v>0</v>
      </c>
      <c r="P496" s="12">
        <v>0</v>
      </c>
      <c r="Q496" s="118">
        <v>9</v>
      </c>
      <c r="R496" s="118">
        <v>51000</v>
      </c>
      <c r="S496" s="118">
        <v>100000</v>
      </c>
    </row>
    <row r="497" spans="1:19">
      <c r="A497" s="64">
        <v>201110</v>
      </c>
      <c r="B497" s="12">
        <v>2011</v>
      </c>
      <c r="C497" s="12">
        <v>10</v>
      </c>
      <c r="D497" s="12">
        <v>2</v>
      </c>
      <c r="E497">
        <v>2264</v>
      </c>
      <c r="F497">
        <v>3</v>
      </c>
      <c r="G497">
        <v>1357</v>
      </c>
      <c r="H497">
        <v>1</v>
      </c>
      <c r="I497">
        <v>9056</v>
      </c>
      <c r="J497" s="12">
        <v>11</v>
      </c>
      <c r="K497" s="12">
        <v>125</v>
      </c>
      <c r="L497" s="12">
        <v>15</v>
      </c>
      <c r="M497" s="12">
        <v>125</v>
      </c>
      <c r="N497" s="12">
        <v>0</v>
      </c>
      <c r="O497" s="12">
        <v>0</v>
      </c>
      <c r="P497" s="12">
        <v>0</v>
      </c>
      <c r="Q497" s="118">
        <v>10</v>
      </c>
      <c r="R497" s="118">
        <v>100000</v>
      </c>
      <c r="S497" s="118">
        <v>500000</v>
      </c>
    </row>
    <row r="498" spans="1:19">
      <c r="A498" s="64">
        <v>201111</v>
      </c>
      <c r="B498" s="12">
        <v>2011</v>
      </c>
      <c r="C498" s="12">
        <v>11</v>
      </c>
      <c r="D498" s="12">
        <v>2</v>
      </c>
      <c r="E498">
        <v>2800</v>
      </c>
      <c r="F498">
        <v>3</v>
      </c>
      <c r="G498">
        <v>1679</v>
      </c>
      <c r="H498">
        <v>1</v>
      </c>
      <c r="I498">
        <v>11200</v>
      </c>
      <c r="J498" s="12">
        <v>11</v>
      </c>
      <c r="K498" s="12">
        <v>150</v>
      </c>
      <c r="L498" s="12">
        <v>15</v>
      </c>
      <c r="M498" s="12">
        <v>125</v>
      </c>
      <c r="N498" s="12">
        <v>0</v>
      </c>
      <c r="O498" s="12">
        <v>0</v>
      </c>
      <c r="P498" s="12">
        <v>0</v>
      </c>
      <c r="Q498" s="118">
        <v>10</v>
      </c>
      <c r="R498" s="118">
        <v>100000</v>
      </c>
      <c r="S498" s="118">
        <v>500000</v>
      </c>
    </row>
    <row r="499" spans="1:19">
      <c r="A499" s="64">
        <v>201112</v>
      </c>
      <c r="B499" s="12">
        <v>2011</v>
      </c>
      <c r="C499" s="12">
        <v>12</v>
      </c>
      <c r="D499" s="12">
        <v>2</v>
      </c>
      <c r="E499">
        <v>3408</v>
      </c>
      <c r="F499">
        <v>3</v>
      </c>
      <c r="G499">
        <v>2044</v>
      </c>
      <c r="H499">
        <v>1</v>
      </c>
      <c r="I499">
        <v>13632</v>
      </c>
      <c r="J499" s="12">
        <v>11</v>
      </c>
      <c r="K499" s="12">
        <v>150</v>
      </c>
      <c r="L499" s="12">
        <v>15</v>
      </c>
      <c r="M499" s="12">
        <v>150</v>
      </c>
      <c r="N499" s="12">
        <v>0</v>
      </c>
      <c r="O499" s="12">
        <v>0</v>
      </c>
      <c r="P499" s="12">
        <v>0</v>
      </c>
      <c r="Q499" s="118">
        <v>10</v>
      </c>
      <c r="R499" s="118">
        <v>100000</v>
      </c>
      <c r="S499" s="118">
        <v>500000</v>
      </c>
    </row>
    <row r="500" spans="1:19">
      <c r="A500" s="64">
        <v>201113</v>
      </c>
      <c r="B500" s="12">
        <v>2011</v>
      </c>
      <c r="C500" s="12">
        <v>13</v>
      </c>
      <c r="D500" s="12">
        <v>2</v>
      </c>
      <c r="E500">
        <v>4096</v>
      </c>
      <c r="F500">
        <v>3</v>
      </c>
      <c r="G500">
        <v>2457</v>
      </c>
      <c r="H500">
        <v>1</v>
      </c>
      <c r="I500">
        <v>16384</v>
      </c>
      <c r="J500" s="12">
        <v>11</v>
      </c>
      <c r="K500" s="12">
        <v>175</v>
      </c>
      <c r="L500" s="12">
        <v>15</v>
      </c>
      <c r="M500" s="12">
        <v>150</v>
      </c>
      <c r="N500" s="12">
        <v>0</v>
      </c>
      <c r="O500" s="12">
        <v>0</v>
      </c>
      <c r="P500" s="12">
        <v>0</v>
      </c>
      <c r="Q500" s="118">
        <v>10</v>
      </c>
      <c r="R500" s="118">
        <v>100000</v>
      </c>
      <c r="S500" s="118">
        <v>500000</v>
      </c>
    </row>
    <row r="501" spans="1:19">
      <c r="A501" s="64">
        <v>201114</v>
      </c>
      <c r="B501" s="12">
        <v>2011</v>
      </c>
      <c r="C501" s="12">
        <v>14</v>
      </c>
      <c r="D501" s="12">
        <v>2</v>
      </c>
      <c r="E501">
        <v>4872</v>
      </c>
      <c r="F501">
        <v>3</v>
      </c>
      <c r="G501">
        <v>2923</v>
      </c>
      <c r="H501">
        <v>1</v>
      </c>
      <c r="I501">
        <v>19488</v>
      </c>
      <c r="J501" s="12">
        <v>11</v>
      </c>
      <c r="K501" s="12">
        <v>175</v>
      </c>
      <c r="L501" s="12">
        <v>15</v>
      </c>
      <c r="M501" s="12">
        <v>175</v>
      </c>
      <c r="N501" s="12">
        <v>0</v>
      </c>
      <c r="O501" s="12">
        <v>0</v>
      </c>
      <c r="P501" s="12">
        <v>0</v>
      </c>
      <c r="Q501" s="118">
        <v>10</v>
      </c>
      <c r="R501" s="118">
        <v>100000</v>
      </c>
      <c r="S501" s="118">
        <v>500000</v>
      </c>
    </row>
    <row r="502" spans="1:19">
      <c r="A502" s="64">
        <v>201115</v>
      </c>
      <c r="B502" s="12">
        <v>2011</v>
      </c>
      <c r="C502" s="12">
        <v>15</v>
      </c>
      <c r="D502" s="12">
        <v>2</v>
      </c>
      <c r="E502">
        <v>5736</v>
      </c>
      <c r="F502">
        <v>3</v>
      </c>
      <c r="G502" s="12">
        <v>3441</v>
      </c>
      <c r="H502">
        <v>1</v>
      </c>
      <c r="I502" s="12">
        <v>22944</v>
      </c>
      <c r="J502" s="12">
        <v>11</v>
      </c>
      <c r="K502" s="12">
        <v>200</v>
      </c>
      <c r="L502" s="12">
        <v>15</v>
      </c>
      <c r="M502" s="12">
        <v>175</v>
      </c>
      <c r="N502" s="12">
        <v>0</v>
      </c>
      <c r="O502" s="12">
        <v>0</v>
      </c>
      <c r="P502" s="12">
        <v>0</v>
      </c>
      <c r="Q502" s="118">
        <v>10</v>
      </c>
      <c r="R502" s="118">
        <v>100000</v>
      </c>
      <c r="S502" s="118">
        <v>500000</v>
      </c>
    </row>
    <row r="503" spans="1:19">
      <c r="A503" s="64">
        <v>201116</v>
      </c>
      <c r="B503" s="12">
        <v>2011</v>
      </c>
      <c r="C503" s="12">
        <v>16</v>
      </c>
      <c r="D503" s="12">
        <v>2</v>
      </c>
      <c r="E503">
        <v>6696</v>
      </c>
      <c r="F503">
        <v>3</v>
      </c>
      <c r="G503" s="12">
        <v>4017</v>
      </c>
      <c r="H503">
        <v>1</v>
      </c>
      <c r="I503" s="12">
        <v>26784</v>
      </c>
      <c r="J503" s="12">
        <v>11</v>
      </c>
      <c r="K503" s="12">
        <v>200</v>
      </c>
      <c r="L503" s="12">
        <v>15</v>
      </c>
      <c r="M503" s="12">
        <v>200</v>
      </c>
      <c r="N503" s="12">
        <v>0</v>
      </c>
      <c r="O503" s="12">
        <v>0</v>
      </c>
      <c r="P503" s="12">
        <v>0</v>
      </c>
      <c r="Q503" s="118">
        <v>10</v>
      </c>
      <c r="R503" s="118">
        <v>100000</v>
      </c>
      <c r="S503" s="118">
        <v>500000</v>
      </c>
    </row>
    <row r="504" spans="1:19">
      <c r="A504" s="64">
        <v>201117</v>
      </c>
      <c r="B504" s="12">
        <v>2011</v>
      </c>
      <c r="C504" s="12">
        <v>17</v>
      </c>
      <c r="D504" s="12">
        <v>2</v>
      </c>
      <c r="E504">
        <v>7752</v>
      </c>
      <c r="F504">
        <v>3</v>
      </c>
      <c r="G504" s="12">
        <v>4651</v>
      </c>
      <c r="H504">
        <v>1</v>
      </c>
      <c r="I504" s="12">
        <v>31008</v>
      </c>
      <c r="J504" s="12">
        <v>11</v>
      </c>
      <c r="K504" s="12">
        <v>225</v>
      </c>
      <c r="L504" s="12">
        <v>15</v>
      </c>
      <c r="M504" s="12">
        <v>200</v>
      </c>
      <c r="N504" s="12">
        <v>0</v>
      </c>
      <c r="O504" s="12">
        <v>0</v>
      </c>
      <c r="P504" s="12">
        <v>0</v>
      </c>
      <c r="Q504" s="118">
        <v>10</v>
      </c>
      <c r="R504" s="118">
        <v>100000</v>
      </c>
      <c r="S504" s="118">
        <v>500000</v>
      </c>
    </row>
    <row r="505" spans="1:19">
      <c r="A505" s="64">
        <v>201118</v>
      </c>
      <c r="B505" s="12">
        <v>2011</v>
      </c>
      <c r="C505" s="12">
        <v>18</v>
      </c>
      <c r="D505" s="12">
        <v>2</v>
      </c>
      <c r="E505">
        <v>8912</v>
      </c>
      <c r="F505">
        <v>3</v>
      </c>
      <c r="G505" s="12">
        <v>5347</v>
      </c>
      <c r="H505">
        <v>1</v>
      </c>
      <c r="I505" s="12">
        <v>35648</v>
      </c>
      <c r="J505" s="12">
        <v>11</v>
      </c>
      <c r="K505" s="12">
        <v>225</v>
      </c>
      <c r="L505" s="12">
        <v>15</v>
      </c>
      <c r="M505" s="12">
        <v>225</v>
      </c>
      <c r="N505" s="12">
        <v>0</v>
      </c>
      <c r="O505" s="12">
        <v>0</v>
      </c>
      <c r="P505" s="12">
        <v>0</v>
      </c>
      <c r="Q505" s="118">
        <v>10</v>
      </c>
      <c r="R505" s="118">
        <v>100000</v>
      </c>
      <c r="S505" s="118">
        <v>500000</v>
      </c>
    </row>
    <row r="506" spans="1:19">
      <c r="A506" s="64">
        <v>201119</v>
      </c>
      <c r="B506" s="12">
        <v>2011</v>
      </c>
      <c r="C506" s="12">
        <v>19</v>
      </c>
      <c r="D506" s="12">
        <v>2</v>
      </c>
      <c r="E506">
        <v>10184</v>
      </c>
      <c r="F506">
        <v>3</v>
      </c>
      <c r="G506" s="12">
        <v>6110</v>
      </c>
      <c r="H506">
        <v>1</v>
      </c>
      <c r="I506" s="12">
        <v>40736</v>
      </c>
      <c r="J506" s="12">
        <v>11</v>
      </c>
      <c r="K506" s="12">
        <v>250</v>
      </c>
      <c r="L506" s="12">
        <v>15</v>
      </c>
      <c r="M506" s="12">
        <v>225</v>
      </c>
      <c r="N506" s="12">
        <v>0</v>
      </c>
      <c r="O506" s="12">
        <v>0</v>
      </c>
      <c r="P506" s="12">
        <v>0</v>
      </c>
      <c r="Q506" s="118">
        <v>10</v>
      </c>
      <c r="R506" s="118">
        <v>100000</v>
      </c>
      <c r="S506" s="118">
        <v>500000</v>
      </c>
    </row>
    <row r="507" s="12" customFormat="1" spans="1:19">
      <c r="A507" s="64">
        <v>201200</v>
      </c>
      <c r="B507" s="12">
        <v>2012</v>
      </c>
      <c r="C507" s="12">
        <v>0</v>
      </c>
      <c r="D507" s="12">
        <v>2</v>
      </c>
      <c r="E507">
        <v>0</v>
      </c>
      <c r="F507">
        <v>3</v>
      </c>
      <c r="G507">
        <v>0</v>
      </c>
      <c r="H507">
        <v>1</v>
      </c>
      <c r="I507">
        <v>0</v>
      </c>
      <c r="J507" s="12">
        <v>11</v>
      </c>
      <c r="K507" s="12">
        <v>0</v>
      </c>
      <c r="L507" s="12">
        <v>15</v>
      </c>
      <c r="M507" s="12">
        <v>0</v>
      </c>
      <c r="N507" s="12">
        <v>0</v>
      </c>
      <c r="O507" s="12">
        <v>0</v>
      </c>
      <c r="P507" s="12">
        <v>0</v>
      </c>
      <c r="Q507" s="118">
        <v>0</v>
      </c>
      <c r="R507" s="118">
        <v>0</v>
      </c>
      <c r="S507" s="118">
        <v>0</v>
      </c>
    </row>
    <row r="508" s="12" customFormat="1" spans="1:19">
      <c r="A508" s="64">
        <v>201201</v>
      </c>
      <c r="B508" s="12">
        <v>2012</v>
      </c>
      <c r="C508" s="12">
        <v>1</v>
      </c>
      <c r="D508" s="12">
        <v>2</v>
      </c>
      <c r="E508">
        <v>48</v>
      </c>
      <c r="F508">
        <v>3</v>
      </c>
      <c r="G508">
        <v>29</v>
      </c>
      <c r="H508">
        <v>1</v>
      </c>
      <c r="I508">
        <v>192</v>
      </c>
      <c r="J508" s="12">
        <v>11</v>
      </c>
      <c r="K508" s="12">
        <v>25</v>
      </c>
      <c r="L508" s="12">
        <v>15</v>
      </c>
      <c r="M508" s="12">
        <v>0</v>
      </c>
      <c r="N508" s="12">
        <v>0</v>
      </c>
      <c r="O508" s="12">
        <v>0</v>
      </c>
      <c r="P508" s="12">
        <v>0</v>
      </c>
      <c r="Q508" s="118">
        <v>1</v>
      </c>
      <c r="R508" s="118">
        <v>10</v>
      </c>
      <c r="S508" s="118">
        <v>423</v>
      </c>
    </row>
    <row r="509" s="12" customFormat="1" spans="1:19">
      <c r="A509" s="64">
        <v>201202</v>
      </c>
      <c r="B509" s="12">
        <v>2012</v>
      </c>
      <c r="C509" s="12">
        <v>2</v>
      </c>
      <c r="D509" s="12">
        <v>2</v>
      </c>
      <c r="E509">
        <v>120</v>
      </c>
      <c r="F509">
        <v>3</v>
      </c>
      <c r="G509">
        <v>72</v>
      </c>
      <c r="H509">
        <v>1</v>
      </c>
      <c r="I509">
        <v>480</v>
      </c>
      <c r="J509" s="12">
        <v>11</v>
      </c>
      <c r="K509" s="12">
        <v>25</v>
      </c>
      <c r="L509" s="12">
        <v>15</v>
      </c>
      <c r="M509" s="12">
        <v>25</v>
      </c>
      <c r="N509" s="12">
        <v>0</v>
      </c>
      <c r="O509" s="12">
        <v>0</v>
      </c>
      <c r="P509" s="12">
        <v>0</v>
      </c>
      <c r="Q509" s="118">
        <v>2</v>
      </c>
      <c r="R509" s="118">
        <v>450</v>
      </c>
      <c r="S509" s="118">
        <v>764</v>
      </c>
    </row>
    <row r="510" spans="1:19">
      <c r="A510" s="64">
        <v>201203</v>
      </c>
      <c r="B510" s="12">
        <v>2012</v>
      </c>
      <c r="C510" s="12">
        <v>3</v>
      </c>
      <c r="D510" s="12">
        <v>2</v>
      </c>
      <c r="E510">
        <v>224</v>
      </c>
      <c r="F510">
        <v>3</v>
      </c>
      <c r="G510">
        <v>134</v>
      </c>
      <c r="H510">
        <v>1</v>
      </c>
      <c r="I510">
        <v>896</v>
      </c>
      <c r="J510" s="12">
        <v>11</v>
      </c>
      <c r="K510" s="12">
        <v>50</v>
      </c>
      <c r="L510" s="12">
        <v>15</v>
      </c>
      <c r="M510" s="12">
        <v>25</v>
      </c>
      <c r="N510" s="12">
        <v>0</v>
      </c>
      <c r="O510" s="12">
        <v>0</v>
      </c>
      <c r="P510" s="12">
        <v>0</v>
      </c>
      <c r="Q510" s="118">
        <v>3</v>
      </c>
      <c r="R510" s="118">
        <v>800</v>
      </c>
      <c r="S510" s="118">
        <v>1700</v>
      </c>
    </row>
    <row r="511" spans="1:19">
      <c r="A511" s="64">
        <v>201204</v>
      </c>
      <c r="B511" s="12">
        <v>2012</v>
      </c>
      <c r="C511" s="12">
        <v>4</v>
      </c>
      <c r="D511" s="12">
        <v>2</v>
      </c>
      <c r="E511">
        <v>368</v>
      </c>
      <c r="F511">
        <v>3</v>
      </c>
      <c r="G511">
        <v>220</v>
      </c>
      <c r="H511">
        <v>1</v>
      </c>
      <c r="I511">
        <v>1472</v>
      </c>
      <c r="J511" s="12">
        <v>11</v>
      </c>
      <c r="K511" s="12">
        <v>50</v>
      </c>
      <c r="L511" s="12">
        <v>15</v>
      </c>
      <c r="M511" s="12">
        <v>50</v>
      </c>
      <c r="N511" s="12">
        <v>0</v>
      </c>
      <c r="O511" s="12">
        <v>0</v>
      </c>
      <c r="P511" s="12">
        <v>0</v>
      </c>
      <c r="Q511" s="118">
        <v>4</v>
      </c>
      <c r="R511" s="118">
        <v>1800</v>
      </c>
      <c r="S511" s="118">
        <v>5000</v>
      </c>
    </row>
    <row r="512" spans="1:19">
      <c r="A512" s="64">
        <v>201205</v>
      </c>
      <c r="B512" s="12">
        <v>2012</v>
      </c>
      <c r="C512" s="12">
        <v>5</v>
      </c>
      <c r="D512" s="12">
        <v>2</v>
      </c>
      <c r="E512">
        <v>552</v>
      </c>
      <c r="F512">
        <v>3</v>
      </c>
      <c r="G512">
        <v>330</v>
      </c>
      <c r="H512">
        <v>1</v>
      </c>
      <c r="I512">
        <v>2208</v>
      </c>
      <c r="J512" s="12">
        <v>11</v>
      </c>
      <c r="K512" s="12">
        <v>75</v>
      </c>
      <c r="L512" s="12">
        <v>15</v>
      </c>
      <c r="M512" s="12">
        <v>50</v>
      </c>
      <c r="N512" s="12">
        <v>0</v>
      </c>
      <c r="O512" s="12">
        <v>0</v>
      </c>
      <c r="P512" s="12">
        <v>0</v>
      </c>
      <c r="Q512" s="118">
        <v>5</v>
      </c>
      <c r="R512" s="118">
        <v>6000</v>
      </c>
      <c r="S512" s="118">
        <v>12000</v>
      </c>
    </row>
    <row r="513" spans="1:19">
      <c r="A513" s="64">
        <v>201206</v>
      </c>
      <c r="B513" s="12">
        <v>2012</v>
      </c>
      <c r="C513" s="12">
        <v>6</v>
      </c>
      <c r="D513" s="12">
        <v>2</v>
      </c>
      <c r="E513">
        <v>784</v>
      </c>
      <c r="F513">
        <v>3</v>
      </c>
      <c r="G513">
        <v>469</v>
      </c>
      <c r="H513">
        <v>1</v>
      </c>
      <c r="I513">
        <v>3136</v>
      </c>
      <c r="J513" s="12">
        <v>11</v>
      </c>
      <c r="K513" s="12">
        <v>75</v>
      </c>
      <c r="L513" s="12">
        <v>15</v>
      </c>
      <c r="M513" s="12">
        <v>75</v>
      </c>
      <c r="N513" s="12">
        <v>0</v>
      </c>
      <c r="O513" s="12">
        <v>0</v>
      </c>
      <c r="P513" s="12">
        <v>0</v>
      </c>
      <c r="Q513" s="118">
        <v>6</v>
      </c>
      <c r="R513" s="118">
        <v>13000</v>
      </c>
      <c r="S513" s="118">
        <v>20000</v>
      </c>
    </row>
    <row r="514" spans="1:19">
      <c r="A514" s="64">
        <v>201207</v>
      </c>
      <c r="B514" s="12">
        <v>2012</v>
      </c>
      <c r="C514" s="12">
        <v>7</v>
      </c>
      <c r="D514" s="12">
        <v>2</v>
      </c>
      <c r="E514">
        <v>1064</v>
      </c>
      <c r="F514">
        <v>3</v>
      </c>
      <c r="G514">
        <v>637</v>
      </c>
      <c r="H514">
        <v>1</v>
      </c>
      <c r="I514">
        <v>4256</v>
      </c>
      <c r="J514" s="12">
        <v>11</v>
      </c>
      <c r="K514" s="12">
        <v>100</v>
      </c>
      <c r="L514" s="12">
        <v>15</v>
      </c>
      <c r="M514" s="12">
        <v>75</v>
      </c>
      <c r="N514" s="12">
        <v>0</v>
      </c>
      <c r="O514" s="12">
        <v>0</v>
      </c>
      <c r="P514" s="12">
        <v>0</v>
      </c>
      <c r="Q514" s="118">
        <v>7</v>
      </c>
      <c r="R514" s="118">
        <v>21000</v>
      </c>
      <c r="S514" s="118">
        <v>30000</v>
      </c>
    </row>
    <row r="515" spans="1:19">
      <c r="A515" s="64">
        <v>201208</v>
      </c>
      <c r="B515" s="12">
        <v>2012</v>
      </c>
      <c r="C515" s="12">
        <v>8</v>
      </c>
      <c r="D515" s="12">
        <v>2</v>
      </c>
      <c r="E515">
        <v>1400</v>
      </c>
      <c r="F515">
        <v>3</v>
      </c>
      <c r="G515">
        <v>839</v>
      </c>
      <c r="H515">
        <v>1</v>
      </c>
      <c r="I515">
        <v>5600</v>
      </c>
      <c r="J515" s="12">
        <v>11</v>
      </c>
      <c r="K515" s="12">
        <v>100</v>
      </c>
      <c r="L515" s="12">
        <v>15</v>
      </c>
      <c r="M515" s="12">
        <v>100</v>
      </c>
      <c r="N515" s="12">
        <v>0</v>
      </c>
      <c r="O515" s="12">
        <v>0</v>
      </c>
      <c r="P515" s="12">
        <v>0</v>
      </c>
      <c r="Q515" s="118">
        <v>8</v>
      </c>
      <c r="R515" s="118">
        <v>31000</v>
      </c>
      <c r="S515" s="118">
        <v>50000</v>
      </c>
    </row>
    <row r="516" spans="1:19">
      <c r="A516" s="64">
        <v>201209</v>
      </c>
      <c r="B516" s="12">
        <v>2012</v>
      </c>
      <c r="C516" s="12">
        <v>9</v>
      </c>
      <c r="D516" s="12">
        <v>2</v>
      </c>
      <c r="E516">
        <v>1800</v>
      </c>
      <c r="F516">
        <v>3</v>
      </c>
      <c r="G516">
        <v>1079</v>
      </c>
      <c r="H516">
        <v>1</v>
      </c>
      <c r="I516">
        <v>7200</v>
      </c>
      <c r="J516" s="12">
        <v>11</v>
      </c>
      <c r="K516" s="12">
        <v>125</v>
      </c>
      <c r="L516" s="12">
        <v>15</v>
      </c>
      <c r="M516" s="12">
        <v>100</v>
      </c>
      <c r="N516" s="12">
        <v>0</v>
      </c>
      <c r="O516" s="12">
        <v>0</v>
      </c>
      <c r="P516" s="12">
        <v>0</v>
      </c>
      <c r="Q516" s="118">
        <v>9</v>
      </c>
      <c r="R516" s="118">
        <v>51000</v>
      </c>
      <c r="S516" s="118">
        <v>100000</v>
      </c>
    </row>
    <row r="517" spans="1:19">
      <c r="A517" s="64">
        <v>201210</v>
      </c>
      <c r="B517" s="12">
        <v>2012</v>
      </c>
      <c r="C517" s="12">
        <v>10</v>
      </c>
      <c r="D517" s="12">
        <v>2</v>
      </c>
      <c r="E517">
        <v>2264</v>
      </c>
      <c r="F517">
        <v>3</v>
      </c>
      <c r="G517">
        <v>1357</v>
      </c>
      <c r="H517">
        <v>1</v>
      </c>
      <c r="I517">
        <v>9056</v>
      </c>
      <c r="J517" s="12">
        <v>11</v>
      </c>
      <c r="K517" s="12">
        <v>125</v>
      </c>
      <c r="L517" s="12">
        <v>15</v>
      </c>
      <c r="M517" s="12">
        <v>125</v>
      </c>
      <c r="N517" s="12">
        <v>0</v>
      </c>
      <c r="O517" s="12">
        <v>0</v>
      </c>
      <c r="P517" s="12">
        <v>0</v>
      </c>
      <c r="Q517" s="118">
        <v>10</v>
      </c>
      <c r="R517" s="118">
        <v>100000</v>
      </c>
      <c r="S517" s="118">
        <v>500000</v>
      </c>
    </row>
    <row r="518" spans="1:19">
      <c r="A518" s="64">
        <v>201211</v>
      </c>
      <c r="B518" s="12">
        <v>2012</v>
      </c>
      <c r="C518" s="12">
        <v>11</v>
      </c>
      <c r="D518" s="12">
        <v>2</v>
      </c>
      <c r="E518">
        <v>2800</v>
      </c>
      <c r="F518">
        <v>3</v>
      </c>
      <c r="G518">
        <v>1679</v>
      </c>
      <c r="H518">
        <v>1</v>
      </c>
      <c r="I518">
        <v>11200</v>
      </c>
      <c r="J518" s="12">
        <v>11</v>
      </c>
      <c r="K518" s="12">
        <v>150</v>
      </c>
      <c r="L518" s="12">
        <v>15</v>
      </c>
      <c r="M518" s="12">
        <v>125</v>
      </c>
      <c r="N518" s="12">
        <v>0</v>
      </c>
      <c r="O518" s="12">
        <v>0</v>
      </c>
      <c r="P518" s="12">
        <v>0</v>
      </c>
      <c r="Q518" s="118">
        <v>10</v>
      </c>
      <c r="R518" s="118">
        <v>100000</v>
      </c>
      <c r="S518" s="118">
        <v>500000</v>
      </c>
    </row>
    <row r="519" spans="1:19">
      <c r="A519" s="64">
        <v>201212</v>
      </c>
      <c r="B519" s="12">
        <v>2012</v>
      </c>
      <c r="C519" s="12">
        <v>12</v>
      </c>
      <c r="D519" s="12">
        <v>2</v>
      </c>
      <c r="E519">
        <v>3408</v>
      </c>
      <c r="F519">
        <v>3</v>
      </c>
      <c r="G519">
        <v>2044</v>
      </c>
      <c r="H519">
        <v>1</v>
      </c>
      <c r="I519">
        <v>13632</v>
      </c>
      <c r="J519" s="12">
        <v>11</v>
      </c>
      <c r="K519" s="12">
        <v>150</v>
      </c>
      <c r="L519" s="12">
        <v>15</v>
      </c>
      <c r="M519" s="12">
        <v>150</v>
      </c>
      <c r="N519" s="12">
        <v>0</v>
      </c>
      <c r="O519" s="12">
        <v>0</v>
      </c>
      <c r="P519" s="12">
        <v>0</v>
      </c>
      <c r="Q519" s="118">
        <v>10</v>
      </c>
      <c r="R519" s="118">
        <v>100000</v>
      </c>
      <c r="S519" s="118">
        <v>500000</v>
      </c>
    </row>
    <row r="520" spans="1:19">
      <c r="A520" s="64">
        <v>201213</v>
      </c>
      <c r="B520" s="12">
        <v>2012</v>
      </c>
      <c r="C520" s="12">
        <v>13</v>
      </c>
      <c r="D520" s="12">
        <v>2</v>
      </c>
      <c r="E520">
        <v>4096</v>
      </c>
      <c r="F520">
        <v>3</v>
      </c>
      <c r="G520">
        <v>2457</v>
      </c>
      <c r="H520">
        <v>1</v>
      </c>
      <c r="I520">
        <v>16384</v>
      </c>
      <c r="J520" s="12">
        <v>11</v>
      </c>
      <c r="K520" s="12">
        <v>175</v>
      </c>
      <c r="L520" s="12">
        <v>15</v>
      </c>
      <c r="M520" s="12">
        <v>150</v>
      </c>
      <c r="N520" s="12">
        <v>0</v>
      </c>
      <c r="O520" s="12">
        <v>0</v>
      </c>
      <c r="P520" s="12">
        <v>0</v>
      </c>
      <c r="Q520" s="118">
        <v>10</v>
      </c>
      <c r="R520" s="118">
        <v>100000</v>
      </c>
      <c r="S520" s="118">
        <v>500000</v>
      </c>
    </row>
    <row r="521" spans="1:19">
      <c r="A521" s="64">
        <v>201214</v>
      </c>
      <c r="B521" s="12">
        <v>2012</v>
      </c>
      <c r="C521" s="12">
        <v>14</v>
      </c>
      <c r="D521" s="12">
        <v>2</v>
      </c>
      <c r="E521">
        <v>4872</v>
      </c>
      <c r="F521">
        <v>3</v>
      </c>
      <c r="G521">
        <v>2923</v>
      </c>
      <c r="H521">
        <v>1</v>
      </c>
      <c r="I521">
        <v>19488</v>
      </c>
      <c r="J521" s="12">
        <v>11</v>
      </c>
      <c r="K521" s="12">
        <v>175</v>
      </c>
      <c r="L521" s="12">
        <v>15</v>
      </c>
      <c r="M521" s="12">
        <v>175</v>
      </c>
      <c r="N521" s="12">
        <v>0</v>
      </c>
      <c r="O521" s="12">
        <v>0</v>
      </c>
      <c r="P521" s="12">
        <v>0</v>
      </c>
      <c r="Q521" s="118">
        <v>10</v>
      </c>
      <c r="R521" s="118">
        <v>100000</v>
      </c>
      <c r="S521" s="118">
        <v>500000</v>
      </c>
    </row>
    <row r="522" spans="1:19">
      <c r="A522" s="64">
        <v>201215</v>
      </c>
      <c r="B522" s="12">
        <v>2012</v>
      </c>
      <c r="C522" s="12">
        <v>15</v>
      </c>
      <c r="D522" s="12">
        <v>2</v>
      </c>
      <c r="E522">
        <v>5736</v>
      </c>
      <c r="F522">
        <v>3</v>
      </c>
      <c r="G522" s="12">
        <v>3441</v>
      </c>
      <c r="H522">
        <v>1</v>
      </c>
      <c r="I522" s="12">
        <v>22944</v>
      </c>
      <c r="J522" s="12">
        <v>11</v>
      </c>
      <c r="K522" s="12">
        <v>200</v>
      </c>
      <c r="L522" s="12">
        <v>15</v>
      </c>
      <c r="M522" s="12">
        <v>175</v>
      </c>
      <c r="N522" s="12">
        <v>0</v>
      </c>
      <c r="O522" s="12">
        <v>0</v>
      </c>
      <c r="P522" s="12">
        <v>0</v>
      </c>
      <c r="Q522" s="118">
        <v>10</v>
      </c>
      <c r="R522" s="118">
        <v>100000</v>
      </c>
      <c r="S522" s="118">
        <v>500000</v>
      </c>
    </row>
    <row r="523" spans="1:19">
      <c r="A523" s="64">
        <v>201216</v>
      </c>
      <c r="B523" s="12">
        <v>2012</v>
      </c>
      <c r="C523" s="12">
        <v>16</v>
      </c>
      <c r="D523" s="12">
        <v>2</v>
      </c>
      <c r="E523">
        <v>6696</v>
      </c>
      <c r="F523">
        <v>3</v>
      </c>
      <c r="G523" s="12">
        <v>4017</v>
      </c>
      <c r="H523">
        <v>1</v>
      </c>
      <c r="I523" s="12">
        <v>26784</v>
      </c>
      <c r="J523" s="12">
        <v>11</v>
      </c>
      <c r="K523" s="12">
        <v>200</v>
      </c>
      <c r="L523" s="12">
        <v>15</v>
      </c>
      <c r="M523" s="12">
        <v>200</v>
      </c>
      <c r="N523" s="12">
        <v>0</v>
      </c>
      <c r="O523" s="12">
        <v>0</v>
      </c>
      <c r="P523" s="12">
        <v>0</v>
      </c>
      <c r="Q523" s="118">
        <v>10</v>
      </c>
      <c r="R523" s="118">
        <v>100000</v>
      </c>
      <c r="S523" s="118">
        <v>500000</v>
      </c>
    </row>
    <row r="524" spans="1:19">
      <c r="A524" s="64">
        <v>201217</v>
      </c>
      <c r="B524" s="12">
        <v>2012</v>
      </c>
      <c r="C524" s="12">
        <v>17</v>
      </c>
      <c r="D524" s="12">
        <v>2</v>
      </c>
      <c r="E524">
        <v>7752</v>
      </c>
      <c r="F524">
        <v>3</v>
      </c>
      <c r="G524" s="12">
        <v>4651</v>
      </c>
      <c r="H524">
        <v>1</v>
      </c>
      <c r="I524" s="12">
        <v>31008</v>
      </c>
      <c r="J524" s="12">
        <v>11</v>
      </c>
      <c r="K524" s="12">
        <v>225</v>
      </c>
      <c r="L524" s="12">
        <v>15</v>
      </c>
      <c r="M524" s="12">
        <v>200</v>
      </c>
      <c r="N524" s="12">
        <v>0</v>
      </c>
      <c r="O524" s="12">
        <v>0</v>
      </c>
      <c r="P524" s="12">
        <v>0</v>
      </c>
      <c r="Q524" s="118">
        <v>10</v>
      </c>
      <c r="R524" s="118">
        <v>100000</v>
      </c>
      <c r="S524" s="118">
        <v>500000</v>
      </c>
    </row>
    <row r="525" spans="1:19">
      <c r="A525" s="64">
        <v>201218</v>
      </c>
      <c r="B525" s="12">
        <v>2012</v>
      </c>
      <c r="C525" s="12">
        <v>18</v>
      </c>
      <c r="D525" s="12">
        <v>2</v>
      </c>
      <c r="E525">
        <v>8912</v>
      </c>
      <c r="F525">
        <v>3</v>
      </c>
      <c r="G525" s="12">
        <v>5347</v>
      </c>
      <c r="H525">
        <v>1</v>
      </c>
      <c r="I525" s="12">
        <v>35648</v>
      </c>
      <c r="J525" s="12">
        <v>11</v>
      </c>
      <c r="K525" s="12">
        <v>225</v>
      </c>
      <c r="L525" s="12">
        <v>15</v>
      </c>
      <c r="M525" s="12">
        <v>225</v>
      </c>
      <c r="N525" s="12">
        <v>0</v>
      </c>
      <c r="O525" s="12">
        <v>0</v>
      </c>
      <c r="P525" s="12">
        <v>0</v>
      </c>
      <c r="Q525" s="118">
        <v>10</v>
      </c>
      <c r="R525" s="118">
        <v>100000</v>
      </c>
      <c r="S525" s="118">
        <v>500000</v>
      </c>
    </row>
    <row r="526" spans="1:19">
      <c r="A526" s="64">
        <v>201219</v>
      </c>
      <c r="B526" s="12">
        <v>2012</v>
      </c>
      <c r="C526" s="12">
        <v>19</v>
      </c>
      <c r="D526" s="12">
        <v>2</v>
      </c>
      <c r="E526">
        <v>10184</v>
      </c>
      <c r="F526">
        <v>3</v>
      </c>
      <c r="G526" s="12">
        <v>6110</v>
      </c>
      <c r="H526">
        <v>1</v>
      </c>
      <c r="I526" s="12">
        <v>40736</v>
      </c>
      <c r="J526" s="12">
        <v>11</v>
      </c>
      <c r="K526" s="12">
        <v>250</v>
      </c>
      <c r="L526" s="12">
        <v>15</v>
      </c>
      <c r="M526" s="12">
        <v>225</v>
      </c>
      <c r="N526" s="12">
        <v>0</v>
      </c>
      <c r="O526" s="12">
        <v>0</v>
      </c>
      <c r="P526" s="12">
        <v>0</v>
      </c>
      <c r="Q526" s="118">
        <v>10</v>
      </c>
      <c r="R526" s="118">
        <v>100000</v>
      </c>
      <c r="S526" s="118">
        <v>500000</v>
      </c>
    </row>
    <row r="527" s="12" customFormat="1" spans="1:19">
      <c r="A527" s="64">
        <v>201300</v>
      </c>
      <c r="B527" s="12">
        <v>2013</v>
      </c>
      <c r="C527" s="12">
        <v>0</v>
      </c>
      <c r="D527" s="12">
        <v>2</v>
      </c>
      <c r="E527">
        <v>0</v>
      </c>
      <c r="F527">
        <v>3</v>
      </c>
      <c r="G527">
        <v>0</v>
      </c>
      <c r="H527">
        <v>1</v>
      </c>
      <c r="I527">
        <v>0</v>
      </c>
      <c r="J527" s="12">
        <v>11</v>
      </c>
      <c r="K527" s="12">
        <v>0</v>
      </c>
      <c r="L527" s="12">
        <v>15</v>
      </c>
      <c r="M527" s="12">
        <v>0</v>
      </c>
      <c r="N527" s="12">
        <v>0</v>
      </c>
      <c r="O527" s="12">
        <v>0</v>
      </c>
      <c r="P527" s="12">
        <v>0</v>
      </c>
      <c r="Q527" s="118">
        <v>0</v>
      </c>
      <c r="R527" s="118">
        <v>0</v>
      </c>
      <c r="S527" s="118">
        <v>0</v>
      </c>
    </row>
    <row r="528" s="12" customFormat="1" spans="1:19">
      <c r="A528" s="64">
        <v>201301</v>
      </c>
      <c r="B528" s="12">
        <v>2013</v>
      </c>
      <c r="C528" s="12">
        <v>1</v>
      </c>
      <c r="D528" s="12">
        <v>2</v>
      </c>
      <c r="E528">
        <v>48</v>
      </c>
      <c r="F528">
        <v>3</v>
      </c>
      <c r="G528">
        <v>29</v>
      </c>
      <c r="H528">
        <v>1</v>
      </c>
      <c r="I528">
        <v>192</v>
      </c>
      <c r="J528" s="12">
        <v>11</v>
      </c>
      <c r="K528" s="12">
        <v>25</v>
      </c>
      <c r="L528" s="12">
        <v>15</v>
      </c>
      <c r="M528" s="12">
        <v>0</v>
      </c>
      <c r="N528" s="12">
        <v>0</v>
      </c>
      <c r="O528" s="12">
        <v>0</v>
      </c>
      <c r="P528" s="12">
        <v>0</v>
      </c>
      <c r="Q528" s="118">
        <v>1</v>
      </c>
      <c r="R528" s="118">
        <v>10</v>
      </c>
      <c r="S528" s="118">
        <v>423</v>
      </c>
    </row>
    <row r="529" s="12" customFormat="1" spans="1:19">
      <c r="A529" s="64">
        <v>201302</v>
      </c>
      <c r="B529" s="12">
        <v>2013</v>
      </c>
      <c r="C529" s="12">
        <v>2</v>
      </c>
      <c r="D529" s="12">
        <v>2</v>
      </c>
      <c r="E529">
        <v>120</v>
      </c>
      <c r="F529">
        <v>3</v>
      </c>
      <c r="G529">
        <v>72</v>
      </c>
      <c r="H529">
        <v>1</v>
      </c>
      <c r="I529">
        <v>480</v>
      </c>
      <c r="J529" s="12">
        <v>11</v>
      </c>
      <c r="K529" s="12">
        <v>25</v>
      </c>
      <c r="L529" s="12">
        <v>15</v>
      </c>
      <c r="M529" s="12">
        <v>25</v>
      </c>
      <c r="N529" s="12">
        <v>0</v>
      </c>
      <c r="O529" s="12">
        <v>0</v>
      </c>
      <c r="P529" s="12">
        <v>0</v>
      </c>
      <c r="Q529" s="118">
        <v>2</v>
      </c>
      <c r="R529" s="118">
        <v>450</v>
      </c>
      <c r="S529" s="118">
        <v>764</v>
      </c>
    </row>
    <row r="530" spans="1:19">
      <c r="A530" s="64">
        <v>201303</v>
      </c>
      <c r="B530" s="12">
        <v>2013</v>
      </c>
      <c r="C530" s="12">
        <v>3</v>
      </c>
      <c r="D530" s="12">
        <v>2</v>
      </c>
      <c r="E530">
        <v>224</v>
      </c>
      <c r="F530">
        <v>3</v>
      </c>
      <c r="G530">
        <v>134</v>
      </c>
      <c r="H530">
        <v>1</v>
      </c>
      <c r="I530">
        <v>896</v>
      </c>
      <c r="J530" s="12">
        <v>11</v>
      </c>
      <c r="K530" s="12">
        <v>50</v>
      </c>
      <c r="L530" s="12">
        <v>15</v>
      </c>
      <c r="M530" s="12">
        <v>25</v>
      </c>
      <c r="N530" s="12">
        <v>0</v>
      </c>
      <c r="O530" s="12">
        <v>0</v>
      </c>
      <c r="P530" s="12">
        <v>0</v>
      </c>
      <c r="Q530" s="118">
        <v>3</v>
      </c>
      <c r="R530" s="118">
        <v>800</v>
      </c>
      <c r="S530" s="118">
        <v>1700</v>
      </c>
    </row>
    <row r="531" spans="1:19">
      <c r="A531" s="64">
        <v>201304</v>
      </c>
      <c r="B531" s="12">
        <v>2013</v>
      </c>
      <c r="C531" s="12">
        <v>4</v>
      </c>
      <c r="D531" s="12">
        <v>2</v>
      </c>
      <c r="E531">
        <v>368</v>
      </c>
      <c r="F531">
        <v>3</v>
      </c>
      <c r="G531">
        <v>220</v>
      </c>
      <c r="H531">
        <v>1</v>
      </c>
      <c r="I531">
        <v>1472</v>
      </c>
      <c r="J531" s="12">
        <v>11</v>
      </c>
      <c r="K531" s="12">
        <v>50</v>
      </c>
      <c r="L531" s="12">
        <v>15</v>
      </c>
      <c r="M531" s="12">
        <v>50</v>
      </c>
      <c r="N531" s="12">
        <v>0</v>
      </c>
      <c r="O531" s="12">
        <v>0</v>
      </c>
      <c r="P531" s="12">
        <v>0</v>
      </c>
      <c r="Q531" s="118">
        <v>4</v>
      </c>
      <c r="R531" s="118">
        <v>1800</v>
      </c>
      <c r="S531" s="118">
        <v>5000</v>
      </c>
    </row>
    <row r="532" spans="1:19">
      <c r="A532" s="64">
        <v>201305</v>
      </c>
      <c r="B532" s="12">
        <v>2013</v>
      </c>
      <c r="C532" s="12">
        <v>5</v>
      </c>
      <c r="D532" s="12">
        <v>2</v>
      </c>
      <c r="E532">
        <v>552</v>
      </c>
      <c r="F532">
        <v>3</v>
      </c>
      <c r="G532">
        <v>330</v>
      </c>
      <c r="H532">
        <v>1</v>
      </c>
      <c r="I532">
        <v>2208</v>
      </c>
      <c r="J532" s="12">
        <v>11</v>
      </c>
      <c r="K532" s="12">
        <v>75</v>
      </c>
      <c r="L532" s="12">
        <v>15</v>
      </c>
      <c r="M532" s="12">
        <v>50</v>
      </c>
      <c r="N532" s="12">
        <v>0</v>
      </c>
      <c r="O532" s="12">
        <v>0</v>
      </c>
      <c r="P532" s="12">
        <v>0</v>
      </c>
      <c r="Q532" s="118">
        <v>5</v>
      </c>
      <c r="R532" s="118">
        <v>6000</v>
      </c>
      <c r="S532" s="118">
        <v>12000</v>
      </c>
    </row>
    <row r="533" spans="1:19">
      <c r="A533" s="64">
        <v>201306</v>
      </c>
      <c r="B533" s="12">
        <v>2013</v>
      </c>
      <c r="C533" s="12">
        <v>6</v>
      </c>
      <c r="D533" s="12">
        <v>2</v>
      </c>
      <c r="E533">
        <v>784</v>
      </c>
      <c r="F533">
        <v>3</v>
      </c>
      <c r="G533">
        <v>469</v>
      </c>
      <c r="H533">
        <v>1</v>
      </c>
      <c r="I533">
        <v>3136</v>
      </c>
      <c r="J533" s="12">
        <v>11</v>
      </c>
      <c r="K533" s="12">
        <v>75</v>
      </c>
      <c r="L533" s="12">
        <v>15</v>
      </c>
      <c r="M533" s="12">
        <v>75</v>
      </c>
      <c r="N533" s="12">
        <v>0</v>
      </c>
      <c r="O533" s="12">
        <v>0</v>
      </c>
      <c r="P533" s="12">
        <v>0</v>
      </c>
      <c r="Q533" s="118">
        <v>6</v>
      </c>
      <c r="R533" s="118">
        <v>13000</v>
      </c>
      <c r="S533" s="118">
        <v>20000</v>
      </c>
    </row>
    <row r="534" spans="1:19">
      <c r="A534" s="64">
        <v>201307</v>
      </c>
      <c r="B534" s="12">
        <v>2013</v>
      </c>
      <c r="C534" s="12">
        <v>7</v>
      </c>
      <c r="D534" s="12">
        <v>2</v>
      </c>
      <c r="E534">
        <v>1064</v>
      </c>
      <c r="F534">
        <v>3</v>
      </c>
      <c r="G534">
        <v>637</v>
      </c>
      <c r="H534">
        <v>1</v>
      </c>
      <c r="I534">
        <v>4256</v>
      </c>
      <c r="J534" s="12">
        <v>11</v>
      </c>
      <c r="K534" s="12">
        <v>100</v>
      </c>
      <c r="L534" s="12">
        <v>15</v>
      </c>
      <c r="M534" s="12">
        <v>75</v>
      </c>
      <c r="N534" s="12">
        <v>0</v>
      </c>
      <c r="O534" s="12">
        <v>0</v>
      </c>
      <c r="P534" s="12">
        <v>0</v>
      </c>
      <c r="Q534" s="118">
        <v>7</v>
      </c>
      <c r="R534" s="118">
        <v>21000</v>
      </c>
      <c r="S534" s="118">
        <v>30000</v>
      </c>
    </row>
    <row r="535" spans="1:19">
      <c r="A535" s="64">
        <v>201308</v>
      </c>
      <c r="B535" s="12">
        <v>2013</v>
      </c>
      <c r="C535" s="12">
        <v>8</v>
      </c>
      <c r="D535" s="12">
        <v>2</v>
      </c>
      <c r="E535">
        <v>1400</v>
      </c>
      <c r="F535">
        <v>3</v>
      </c>
      <c r="G535">
        <v>839</v>
      </c>
      <c r="H535">
        <v>1</v>
      </c>
      <c r="I535">
        <v>5600</v>
      </c>
      <c r="J535" s="12">
        <v>11</v>
      </c>
      <c r="K535" s="12">
        <v>100</v>
      </c>
      <c r="L535" s="12">
        <v>15</v>
      </c>
      <c r="M535" s="12">
        <v>100</v>
      </c>
      <c r="N535" s="12">
        <v>0</v>
      </c>
      <c r="O535" s="12">
        <v>0</v>
      </c>
      <c r="P535" s="12">
        <v>0</v>
      </c>
      <c r="Q535" s="118">
        <v>8</v>
      </c>
      <c r="R535" s="118">
        <v>31000</v>
      </c>
      <c r="S535" s="118">
        <v>50000</v>
      </c>
    </row>
    <row r="536" spans="1:19">
      <c r="A536" s="64">
        <v>201309</v>
      </c>
      <c r="B536" s="12">
        <v>2013</v>
      </c>
      <c r="C536" s="12">
        <v>9</v>
      </c>
      <c r="D536" s="12">
        <v>2</v>
      </c>
      <c r="E536">
        <v>1800</v>
      </c>
      <c r="F536">
        <v>3</v>
      </c>
      <c r="G536">
        <v>1079</v>
      </c>
      <c r="H536">
        <v>1</v>
      </c>
      <c r="I536">
        <v>7200</v>
      </c>
      <c r="J536" s="12">
        <v>11</v>
      </c>
      <c r="K536" s="12">
        <v>125</v>
      </c>
      <c r="L536" s="12">
        <v>15</v>
      </c>
      <c r="M536" s="12">
        <v>100</v>
      </c>
      <c r="N536" s="12">
        <v>0</v>
      </c>
      <c r="O536" s="12">
        <v>0</v>
      </c>
      <c r="P536" s="12">
        <v>0</v>
      </c>
      <c r="Q536" s="118">
        <v>9</v>
      </c>
      <c r="R536" s="118">
        <v>51000</v>
      </c>
      <c r="S536" s="118">
        <v>100000</v>
      </c>
    </row>
    <row r="537" spans="1:19">
      <c r="A537" s="64">
        <v>201310</v>
      </c>
      <c r="B537" s="12">
        <v>2013</v>
      </c>
      <c r="C537" s="12">
        <v>10</v>
      </c>
      <c r="D537" s="12">
        <v>2</v>
      </c>
      <c r="E537">
        <v>2264</v>
      </c>
      <c r="F537">
        <v>3</v>
      </c>
      <c r="G537">
        <v>1357</v>
      </c>
      <c r="H537">
        <v>1</v>
      </c>
      <c r="I537">
        <v>9056</v>
      </c>
      <c r="J537" s="12">
        <v>11</v>
      </c>
      <c r="K537" s="12">
        <v>125</v>
      </c>
      <c r="L537" s="12">
        <v>15</v>
      </c>
      <c r="M537" s="12">
        <v>125</v>
      </c>
      <c r="N537" s="12">
        <v>0</v>
      </c>
      <c r="O537" s="12">
        <v>0</v>
      </c>
      <c r="P537" s="12">
        <v>0</v>
      </c>
      <c r="Q537" s="118">
        <v>10</v>
      </c>
      <c r="R537" s="118">
        <v>100000</v>
      </c>
      <c r="S537" s="118">
        <v>500000</v>
      </c>
    </row>
    <row r="538" spans="1:19">
      <c r="A538" s="64">
        <v>201311</v>
      </c>
      <c r="B538" s="12">
        <v>2013</v>
      </c>
      <c r="C538" s="12">
        <v>11</v>
      </c>
      <c r="D538" s="12">
        <v>2</v>
      </c>
      <c r="E538">
        <v>2800</v>
      </c>
      <c r="F538">
        <v>3</v>
      </c>
      <c r="G538">
        <v>1679</v>
      </c>
      <c r="H538">
        <v>1</v>
      </c>
      <c r="I538">
        <v>11200</v>
      </c>
      <c r="J538" s="12">
        <v>11</v>
      </c>
      <c r="K538" s="12">
        <v>150</v>
      </c>
      <c r="L538" s="12">
        <v>15</v>
      </c>
      <c r="M538" s="12">
        <v>125</v>
      </c>
      <c r="N538" s="12">
        <v>0</v>
      </c>
      <c r="O538" s="12">
        <v>0</v>
      </c>
      <c r="P538" s="12">
        <v>0</v>
      </c>
      <c r="Q538" s="118">
        <v>10</v>
      </c>
      <c r="R538" s="118">
        <v>100000</v>
      </c>
      <c r="S538" s="118">
        <v>500000</v>
      </c>
    </row>
    <row r="539" spans="1:19">
      <c r="A539" s="64">
        <v>201312</v>
      </c>
      <c r="B539" s="12">
        <v>2013</v>
      </c>
      <c r="C539" s="12">
        <v>12</v>
      </c>
      <c r="D539" s="12">
        <v>2</v>
      </c>
      <c r="E539">
        <v>3408</v>
      </c>
      <c r="F539">
        <v>3</v>
      </c>
      <c r="G539">
        <v>2044</v>
      </c>
      <c r="H539">
        <v>1</v>
      </c>
      <c r="I539">
        <v>13632</v>
      </c>
      <c r="J539" s="12">
        <v>11</v>
      </c>
      <c r="K539" s="12">
        <v>150</v>
      </c>
      <c r="L539" s="12">
        <v>15</v>
      </c>
      <c r="M539" s="12">
        <v>150</v>
      </c>
      <c r="N539" s="12">
        <v>0</v>
      </c>
      <c r="O539" s="12">
        <v>0</v>
      </c>
      <c r="P539" s="12">
        <v>0</v>
      </c>
      <c r="Q539" s="118">
        <v>10</v>
      </c>
      <c r="R539" s="118">
        <v>100000</v>
      </c>
      <c r="S539" s="118">
        <v>500000</v>
      </c>
    </row>
    <row r="540" spans="1:19">
      <c r="A540" s="64">
        <v>201313</v>
      </c>
      <c r="B540" s="12">
        <v>2013</v>
      </c>
      <c r="C540" s="12">
        <v>13</v>
      </c>
      <c r="D540" s="12">
        <v>2</v>
      </c>
      <c r="E540">
        <v>4096</v>
      </c>
      <c r="F540">
        <v>3</v>
      </c>
      <c r="G540">
        <v>2457</v>
      </c>
      <c r="H540">
        <v>1</v>
      </c>
      <c r="I540">
        <v>16384</v>
      </c>
      <c r="J540" s="12">
        <v>11</v>
      </c>
      <c r="K540" s="12">
        <v>175</v>
      </c>
      <c r="L540" s="12">
        <v>15</v>
      </c>
      <c r="M540" s="12">
        <v>150</v>
      </c>
      <c r="N540" s="12">
        <v>0</v>
      </c>
      <c r="O540" s="12">
        <v>0</v>
      </c>
      <c r="P540" s="12">
        <v>0</v>
      </c>
      <c r="Q540" s="118">
        <v>10</v>
      </c>
      <c r="R540" s="118">
        <v>100000</v>
      </c>
      <c r="S540" s="118">
        <v>500000</v>
      </c>
    </row>
    <row r="541" spans="1:19">
      <c r="A541" s="64">
        <v>201314</v>
      </c>
      <c r="B541" s="12">
        <v>2013</v>
      </c>
      <c r="C541" s="12">
        <v>14</v>
      </c>
      <c r="D541" s="12">
        <v>2</v>
      </c>
      <c r="E541">
        <v>4872</v>
      </c>
      <c r="F541">
        <v>3</v>
      </c>
      <c r="G541">
        <v>2923</v>
      </c>
      <c r="H541">
        <v>1</v>
      </c>
      <c r="I541">
        <v>19488</v>
      </c>
      <c r="J541" s="12">
        <v>11</v>
      </c>
      <c r="K541" s="12">
        <v>175</v>
      </c>
      <c r="L541" s="12">
        <v>15</v>
      </c>
      <c r="M541" s="12">
        <v>175</v>
      </c>
      <c r="N541" s="12">
        <v>0</v>
      </c>
      <c r="O541" s="12">
        <v>0</v>
      </c>
      <c r="P541" s="12">
        <v>0</v>
      </c>
      <c r="Q541" s="118">
        <v>10</v>
      </c>
      <c r="R541" s="118">
        <v>100000</v>
      </c>
      <c r="S541" s="118">
        <v>500000</v>
      </c>
    </row>
    <row r="542" spans="1:19">
      <c r="A542" s="64">
        <v>201315</v>
      </c>
      <c r="B542" s="12">
        <v>2013</v>
      </c>
      <c r="C542" s="12">
        <v>15</v>
      </c>
      <c r="D542" s="12">
        <v>2</v>
      </c>
      <c r="E542">
        <v>5736</v>
      </c>
      <c r="F542">
        <v>3</v>
      </c>
      <c r="G542" s="12">
        <v>3441</v>
      </c>
      <c r="H542">
        <v>1</v>
      </c>
      <c r="I542" s="12">
        <v>22944</v>
      </c>
      <c r="J542" s="12">
        <v>11</v>
      </c>
      <c r="K542" s="12">
        <v>200</v>
      </c>
      <c r="L542" s="12">
        <v>15</v>
      </c>
      <c r="M542" s="12">
        <v>175</v>
      </c>
      <c r="N542" s="12">
        <v>0</v>
      </c>
      <c r="O542" s="12">
        <v>0</v>
      </c>
      <c r="P542" s="12">
        <v>0</v>
      </c>
      <c r="Q542" s="118">
        <v>10</v>
      </c>
      <c r="R542" s="118">
        <v>100000</v>
      </c>
      <c r="S542" s="118">
        <v>500000</v>
      </c>
    </row>
    <row r="543" spans="1:19">
      <c r="A543" s="64">
        <v>201316</v>
      </c>
      <c r="B543" s="12">
        <v>2013</v>
      </c>
      <c r="C543" s="12">
        <v>16</v>
      </c>
      <c r="D543" s="12">
        <v>2</v>
      </c>
      <c r="E543">
        <v>6696</v>
      </c>
      <c r="F543">
        <v>3</v>
      </c>
      <c r="G543" s="12">
        <v>4017</v>
      </c>
      <c r="H543">
        <v>1</v>
      </c>
      <c r="I543" s="12">
        <v>26784</v>
      </c>
      <c r="J543" s="12">
        <v>11</v>
      </c>
      <c r="K543" s="12">
        <v>200</v>
      </c>
      <c r="L543" s="12">
        <v>15</v>
      </c>
      <c r="M543" s="12">
        <v>200</v>
      </c>
      <c r="N543" s="12">
        <v>0</v>
      </c>
      <c r="O543" s="12">
        <v>0</v>
      </c>
      <c r="P543" s="12">
        <v>0</v>
      </c>
      <c r="Q543" s="118">
        <v>10</v>
      </c>
      <c r="R543" s="118">
        <v>100000</v>
      </c>
      <c r="S543" s="118">
        <v>500000</v>
      </c>
    </row>
    <row r="544" spans="1:19">
      <c r="A544" s="64">
        <v>201317</v>
      </c>
      <c r="B544" s="12">
        <v>2013</v>
      </c>
      <c r="C544" s="12">
        <v>17</v>
      </c>
      <c r="D544" s="12">
        <v>2</v>
      </c>
      <c r="E544">
        <v>7752</v>
      </c>
      <c r="F544">
        <v>3</v>
      </c>
      <c r="G544" s="12">
        <v>4651</v>
      </c>
      <c r="H544">
        <v>1</v>
      </c>
      <c r="I544" s="12">
        <v>31008</v>
      </c>
      <c r="J544" s="12">
        <v>11</v>
      </c>
      <c r="K544" s="12">
        <v>225</v>
      </c>
      <c r="L544" s="12">
        <v>15</v>
      </c>
      <c r="M544" s="12">
        <v>200</v>
      </c>
      <c r="N544" s="12">
        <v>0</v>
      </c>
      <c r="O544" s="12">
        <v>0</v>
      </c>
      <c r="P544" s="12">
        <v>0</v>
      </c>
      <c r="Q544" s="118">
        <v>10</v>
      </c>
      <c r="R544" s="118">
        <v>100000</v>
      </c>
      <c r="S544" s="118">
        <v>500000</v>
      </c>
    </row>
    <row r="545" spans="1:19">
      <c r="A545" s="64">
        <v>201318</v>
      </c>
      <c r="B545" s="12">
        <v>2013</v>
      </c>
      <c r="C545" s="12">
        <v>18</v>
      </c>
      <c r="D545" s="12">
        <v>2</v>
      </c>
      <c r="E545">
        <v>8912</v>
      </c>
      <c r="F545">
        <v>3</v>
      </c>
      <c r="G545" s="12">
        <v>5347</v>
      </c>
      <c r="H545">
        <v>1</v>
      </c>
      <c r="I545" s="12">
        <v>35648</v>
      </c>
      <c r="J545" s="12">
        <v>11</v>
      </c>
      <c r="K545" s="12">
        <v>225</v>
      </c>
      <c r="L545" s="12">
        <v>15</v>
      </c>
      <c r="M545" s="12">
        <v>225</v>
      </c>
      <c r="N545" s="12">
        <v>0</v>
      </c>
      <c r="O545" s="12">
        <v>0</v>
      </c>
      <c r="P545" s="12">
        <v>0</v>
      </c>
      <c r="Q545" s="118">
        <v>10</v>
      </c>
      <c r="R545" s="118">
        <v>100000</v>
      </c>
      <c r="S545" s="118">
        <v>500000</v>
      </c>
    </row>
    <row r="546" spans="1:19">
      <c r="A546" s="64">
        <v>201319</v>
      </c>
      <c r="B546" s="12">
        <v>2013</v>
      </c>
      <c r="C546" s="12">
        <v>19</v>
      </c>
      <c r="D546" s="12">
        <v>2</v>
      </c>
      <c r="E546">
        <v>10184</v>
      </c>
      <c r="F546">
        <v>3</v>
      </c>
      <c r="G546" s="12">
        <v>6110</v>
      </c>
      <c r="H546">
        <v>1</v>
      </c>
      <c r="I546" s="12">
        <v>40736</v>
      </c>
      <c r="J546" s="12">
        <v>11</v>
      </c>
      <c r="K546" s="12">
        <v>250</v>
      </c>
      <c r="L546" s="12">
        <v>15</v>
      </c>
      <c r="M546" s="12">
        <v>225</v>
      </c>
      <c r="N546" s="12">
        <v>0</v>
      </c>
      <c r="O546" s="12">
        <v>0</v>
      </c>
      <c r="P546" s="12">
        <v>0</v>
      </c>
      <c r="Q546" s="118">
        <v>10</v>
      </c>
      <c r="R546" s="118">
        <v>100000</v>
      </c>
      <c r="S546" s="118">
        <v>500000</v>
      </c>
    </row>
    <row r="547" s="83" customFormat="1" spans="1:19">
      <c r="A547" s="129">
        <v>201400</v>
      </c>
      <c r="B547" s="83">
        <v>2014</v>
      </c>
      <c r="C547" s="83">
        <v>0</v>
      </c>
      <c r="D547" s="83">
        <v>2</v>
      </c>
      <c r="E547" s="37">
        <v>0</v>
      </c>
      <c r="F547" s="37">
        <v>3</v>
      </c>
      <c r="G547" s="37">
        <v>0</v>
      </c>
      <c r="H547" s="37">
        <v>1</v>
      </c>
      <c r="I547" s="37">
        <v>0</v>
      </c>
      <c r="J547" s="12">
        <v>11</v>
      </c>
      <c r="K547" s="12">
        <v>0</v>
      </c>
      <c r="L547" s="12">
        <v>15</v>
      </c>
      <c r="M547" s="12">
        <v>0</v>
      </c>
      <c r="N547" s="12">
        <v>0</v>
      </c>
      <c r="O547" s="12">
        <v>0</v>
      </c>
      <c r="P547" s="12">
        <v>0</v>
      </c>
      <c r="Q547" s="83">
        <v>0</v>
      </c>
      <c r="R547" s="83">
        <v>0</v>
      </c>
      <c r="S547" s="83">
        <v>0</v>
      </c>
    </row>
    <row r="548" s="83" customFormat="1" spans="1:19">
      <c r="A548" s="129">
        <v>201401</v>
      </c>
      <c r="B548" s="83">
        <v>2014</v>
      </c>
      <c r="C548" s="83">
        <v>1</v>
      </c>
      <c r="D548" s="83">
        <v>2</v>
      </c>
      <c r="E548" s="37">
        <v>48</v>
      </c>
      <c r="F548" s="37">
        <v>3</v>
      </c>
      <c r="G548" s="37">
        <v>29</v>
      </c>
      <c r="H548" s="37">
        <v>1</v>
      </c>
      <c r="I548" s="37">
        <v>192</v>
      </c>
      <c r="J548" s="12">
        <v>11</v>
      </c>
      <c r="K548" s="12">
        <v>25</v>
      </c>
      <c r="L548" s="12">
        <v>15</v>
      </c>
      <c r="M548" s="12">
        <v>0</v>
      </c>
      <c r="N548" s="12">
        <v>0</v>
      </c>
      <c r="O548" s="12">
        <v>0</v>
      </c>
      <c r="P548" s="12">
        <v>0</v>
      </c>
      <c r="Q548" s="83">
        <v>1</v>
      </c>
      <c r="R548" s="83">
        <v>10</v>
      </c>
      <c r="S548" s="83">
        <v>423</v>
      </c>
    </row>
    <row r="549" s="83" customFormat="1" spans="1:19">
      <c r="A549" s="129">
        <v>201402</v>
      </c>
      <c r="B549" s="83">
        <v>2014</v>
      </c>
      <c r="C549" s="83">
        <v>2</v>
      </c>
      <c r="D549" s="83">
        <v>2</v>
      </c>
      <c r="E549" s="37">
        <v>120</v>
      </c>
      <c r="F549" s="37">
        <v>3</v>
      </c>
      <c r="G549" s="37">
        <v>72</v>
      </c>
      <c r="H549" s="37">
        <v>1</v>
      </c>
      <c r="I549" s="37">
        <v>480</v>
      </c>
      <c r="J549" s="12">
        <v>11</v>
      </c>
      <c r="K549" s="12">
        <v>25</v>
      </c>
      <c r="L549" s="12">
        <v>15</v>
      </c>
      <c r="M549" s="12">
        <v>25</v>
      </c>
      <c r="N549" s="12">
        <v>0</v>
      </c>
      <c r="O549" s="12">
        <v>0</v>
      </c>
      <c r="P549" s="12">
        <v>0</v>
      </c>
      <c r="Q549" s="83">
        <v>2</v>
      </c>
      <c r="R549" s="83">
        <v>450</v>
      </c>
      <c r="S549" s="83">
        <v>764</v>
      </c>
    </row>
    <row r="550" s="37" customFormat="1" spans="1:19">
      <c r="A550" s="129">
        <v>201403</v>
      </c>
      <c r="B550" s="83">
        <v>2014</v>
      </c>
      <c r="C550" s="83">
        <v>3</v>
      </c>
      <c r="D550" s="83">
        <v>2</v>
      </c>
      <c r="E550" s="37">
        <v>224</v>
      </c>
      <c r="F550" s="37">
        <v>3</v>
      </c>
      <c r="G550" s="37">
        <v>134</v>
      </c>
      <c r="H550" s="37">
        <v>1</v>
      </c>
      <c r="I550" s="37">
        <v>896</v>
      </c>
      <c r="J550" s="12">
        <v>11</v>
      </c>
      <c r="K550" s="12">
        <v>50</v>
      </c>
      <c r="L550" s="12">
        <v>15</v>
      </c>
      <c r="M550" s="12">
        <v>25</v>
      </c>
      <c r="N550" s="12">
        <v>0</v>
      </c>
      <c r="O550" s="12">
        <v>0</v>
      </c>
      <c r="P550" s="12">
        <v>0</v>
      </c>
      <c r="Q550" s="83">
        <v>3</v>
      </c>
      <c r="R550" s="83">
        <v>800</v>
      </c>
      <c r="S550" s="83">
        <v>1700</v>
      </c>
    </row>
    <row r="551" s="37" customFormat="1" spans="1:19">
      <c r="A551" s="129">
        <v>201404</v>
      </c>
      <c r="B551" s="83">
        <v>2014</v>
      </c>
      <c r="C551" s="83">
        <v>4</v>
      </c>
      <c r="D551" s="83">
        <v>2</v>
      </c>
      <c r="E551" s="37">
        <v>368</v>
      </c>
      <c r="F551" s="37">
        <v>3</v>
      </c>
      <c r="G551" s="37">
        <v>220</v>
      </c>
      <c r="H551" s="37">
        <v>1</v>
      </c>
      <c r="I551" s="37">
        <v>1472</v>
      </c>
      <c r="J551" s="12">
        <v>11</v>
      </c>
      <c r="K551" s="12">
        <v>50</v>
      </c>
      <c r="L551" s="12">
        <v>15</v>
      </c>
      <c r="M551" s="12">
        <v>50</v>
      </c>
      <c r="N551" s="12">
        <v>0</v>
      </c>
      <c r="O551" s="12">
        <v>0</v>
      </c>
      <c r="P551" s="12">
        <v>0</v>
      </c>
      <c r="Q551" s="83">
        <v>4</v>
      </c>
      <c r="R551" s="83">
        <v>1800</v>
      </c>
      <c r="S551" s="83">
        <v>5000</v>
      </c>
    </row>
    <row r="552" s="37" customFormat="1" spans="1:19">
      <c r="A552" s="129">
        <v>201405</v>
      </c>
      <c r="B552" s="83">
        <v>2014</v>
      </c>
      <c r="C552" s="83">
        <v>5</v>
      </c>
      <c r="D552" s="83">
        <v>2</v>
      </c>
      <c r="E552" s="37">
        <v>552</v>
      </c>
      <c r="F552" s="37">
        <v>3</v>
      </c>
      <c r="G552" s="37">
        <v>330</v>
      </c>
      <c r="H552" s="37">
        <v>1</v>
      </c>
      <c r="I552" s="37">
        <v>2208</v>
      </c>
      <c r="J552" s="12">
        <v>11</v>
      </c>
      <c r="K552" s="12">
        <v>75</v>
      </c>
      <c r="L552" s="12">
        <v>15</v>
      </c>
      <c r="M552" s="12">
        <v>50</v>
      </c>
      <c r="N552" s="12">
        <v>0</v>
      </c>
      <c r="O552" s="12">
        <v>0</v>
      </c>
      <c r="P552" s="12">
        <v>0</v>
      </c>
      <c r="Q552" s="83">
        <v>5</v>
      </c>
      <c r="R552" s="83">
        <v>6000</v>
      </c>
      <c r="S552" s="83">
        <v>12000</v>
      </c>
    </row>
    <row r="553" s="37" customFormat="1" spans="1:19">
      <c r="A553" s="129">
        <v>201406</v>
      </c>
      <c r="B553" s="83">
        <v>2014</v>
      </c>
      <c r="C553" s="83">
        <v>6</v>
      </c>
      <c r="D553" s="83">
        <v>2</v>
      </c>
      <c r="E553" s="37">
        <v>784</v>
      </c>
      <c r="F553" s="37">
        <v>3</v>
      </c>
      <c r="G553" s="37">
        <v>469</v>
      </c>
      <c r="H553" s="37">
        <v>1</v>
      </c>
      <c r="I553" s="37">
        <v>3136</v>
      </c>
      <c r="J553" s="12">
        <v>11</v>
      </c>
      <c r="K553" s="12">
        <v>75</v>
      </c>
      <c r="L553" s="12">
        <v>15</v>
      </c>
      <c r="M553" s="12">
        <v>75</v>
      </c>
      <c r="N553" s="12">
        <v>0</v>
      </c>
      <c r="O553" s="12">
        <v>0</v>
      </c>
      <c r="P553" s="12">
        <v>0</v>
      </c>
      <c r="Q553" s="83">
        <v>6</v>
      </c>
      <c r="R553" s="83">
        <v>13000</v>
      </c>
      <c r="S553" s="83">
        <v>20000</v>
      </c>
    </row>
    <row r="554" s="37" customFormat="1" spans="1:19">
      <c r="A554" s="129">
        <v>201407</v>
      </c>
      <c r="B554" s="83">
        <v>2014</v>
      </c>
      <c r="C554" s="83">
        <v>7</v>
      </c>
      <c r="D554" s="83">
        <v>2</v>
      </c>
      <c r="E554" s="37">
        <v>1064</v>
      </c>
      <c r="F554" s="37">
        <v>3</v>
      </c>
      <c r="G554" s="37">
        <v>637</v>
      </c>
      <c r="H554" s="37">
        <v>1</v>
      </c>
      <c r="I554" s="37">
        <v>4256</v>
      </c>
      <c r="J554" s="12">
        <v>11</v>
      </c>
      <c r="K554" s="12">
        <v>100</v>
      </c>
      <c r="L554" s="12">
        <v>15</v>
      </c>
      <c r="M554" s="12">
        <v>75</v>
      </c>
      <c r="N554" s="12">
        <v>0</v>
      </c>
      <c r="O554" s="12">
        <v>0</v>
      </c>
      <c r="P554" s="12">
        <v>0</v>
      </c>
      <c r="Q554" s="83">
        <v>7</v>
      </c>
      <c r="R554" s="83">
        <v>21000</v>
      </c>
      <c r="S554" s="83">
        <v>30000</v>
      </c>
    </row>
    <row r="555" s="37" customFormat="1" spans="1:19">
      <c r="A555" s="129">
        <v>201408</v>
      </c>
      <c r="B555" s="83">
        <v>2014</v>
      </c>
      <c r="C555" s="83">
        <v>8</v>
      </c>
      <c r="D555" s="83">
        <v>2</v>
      </c>
      <c r="E555" s="37">
        <v>1400</v>
      </c>
      <c r="F555" s="37">
        <v>3</v>
      </c>
      <c r="G555" s="37">
        <v>839</v>
      </c>
      <c r="H555" s="37">
        <v>1</v>
      </c>
      <c r="I555" s="37">
        <v>5600</v>
      </c>
      <c r="J555" s="12">
        <v>11</v>
      </c>
      <c r="K555" s="12">
        <v>100</v>
      </c>
      <c r="L555" s="12">
        <v>15</v>
      </c>
      <c r="M555" s="12">
        <v>100</v>
      </c>
      <c r="N555" s="12">
        <v>0</v>
      </c>
      <c r="O555" s="12">
        <v>0</v>
      </c>
      <c r="P555" s="12">
        <v>0</v>
      </c>
      <c r="Q555" s="83">
        <v>8</v>
      </c>
      <c r="R555" s="83">
        <v>31000</v>
      </c>
      <c r="S555" s="83">
        <v>50000</v>
      </c>
    </row>
    <row r="556" s="37" customFormat="1" spans="1:19">
      <c r="A556" s="129">
        <v>201409</v>
      </c>
      <c r="B556" s="83">
        <v>2014</v>
      </c>
      <c r="C556" s="83">
        <v>9</v>
      </c>
      <c r="D556" s="83">
        <v>2</v>
      </c>
      <c r="E556" s="37">
        <v>1800</v>
      </c>
      <c r="F556" s="37">
        <v>3</v>
      </c>
      <c r="G556" s="37">
        <v>1079</v>
      </c>
      <c r="H556" s="37">
        <v>1</v>
      </c>
      <c r="I556" s="37">
        <v>7200</v>
      </c>
      <c r="J556" s="12">
        <v>11</v>
      </c>
      <c r="K556" s="12">
        <v>125</v>
      </c>
      <c r="L556" s="12">
        <v>15</v>
      </c>
      <c r="M556" s="12">
        <v>100</v>
      </c>
      <c r="N556" s="12">
        <v>0</v>
      </c>
      <c r="O556" s="12">
        <v>0</v>
      </c>
      <c r="P556" s="12">
        <v>0</v>
      </c>
      <c r="Q556" s="83">
        <v>9</v>
      </c>
      <c r="R556" s="83">
        <v>51000</v>
      </c>
      <c r="S556" s="83">
        <v>100000</v>
      </c>
    </row>
    <row r="557" s="37" customFormat="1" spans="1:19">
      <c r="A557" s="129">
        <v>201410</v>
      </c>
      <c r="B557" s="83">
        <v>2014</v>
      </c>
      <c r="C557" s="83">
        <v>10</v>
      </c>
      <c r="D557" s="83">
        <v>2</v>
      </c>
      <c r="E557" s="37">
        <v>2264</v>
      </c>
      <c r="F557" s="37">
        <v>3</v>
      </c>
      <c r="G557" s="37">
        <v>1357</v>
      </c>
      <c r="H557" s="37">
        <v>1</v>
      </c>
      <c r="I557" s="37">
        <v>9056</v>
      </c>
      <c r="J557" s="12">
        <v>11</v>
      </c>
      <c r="K557" s="12">
        <v>125</v>
      </c>
      <c r="L557" s="12">
        <v>15</v>
      </c>
      <c r="M557" s="12">
        <v>125</v>
      </c>
      <c r="N557" s="12">
        <v>0</v>
      </c>
      <c r="O557" s="12">
        <v>0</v>
      </c>
      <c r="P557" s="12">
        <v>0</v>
      </c>
      <c r="Q557" s="83">
        <v>10</v>
      </c>
      <c r="R557" s="83">
        <v>100000</v>
      </c>
      <c r="S557" s="83">
        <v>500000</v>
      </c>
    </row>
    <row r="558" s="37" customFormat="1" spans="1:19">
      <c r="A558" s="129">
        <v>201411</v>
      </c>
      <c r="B558" s="83">
        <v>2014</v>
      </c>
      <c r="C558" s="83">
        <v>11</v>
      </c>
      <c r="D558" s="83">
        <v>2</v>
      </c>
      <c r="E558" s="37">
        <v>2800</v>
      </c>
      <c r="F558" s="37">
        <v>3</v>
      </c>
      <c r="G558" s="37">
        <v>1679</v>
      </c>
      <c r="H558" s="37">
        <v>1</v>
      </c>
      <c r="I558" s="37">
        <v>11200</v>
      </c>
      <c r="J558" s="12">
        <v>11</v>
      </c>
      <c r="K558" s="12">
        <v>150</v>
      </c>
      <c r="L558" s="12">
        <v>15</v>
      </c>
      <c r="M558" s="12">
        <v>125</v>
      </c>
      <c r="N558" s="12">
        <v>0</v>
      </c>
      <c r="O558" s="12">
        <v>0</v>
      </c>
      <c r="P558" s="12">
        <v>0</v>
      </c>
      <c r="Q558" s="83">
        <v>10</v>
      </c>
      <c r="R558" s="83">
        <v>100000</v>
      </c>
      <c r="S558" s="83">
        <v>500000</v>
      </c>
    </row>
    <row r="559" s="37" customFormat="1" spans="1:19">
      <c r="A559" s="129">
        <v>201412</v>
      </c>
      <c r="B559" s="83">
        <v>2014</v>
      </c>
      <c r="C559" s="83">
        <v>12</v>
      </c>
      <c r="D559" s="83">
        <v>2</v>
      </c>
      <c r="E559" s="37">
        <v>3408</v>
      </c>
      <c r="F559" s="37">
        <v>3</v>
      </c>
      <c r="G559" s="37">
        <v>2044</v>
      </c>
      <c r="H559" s="37">
        <v>1</v>
      </c>
      <c r="I559" s="37">
        <v>13632</v>
      </c>
      <c r="J559" s="12">
        <v>11</v>
      </c>
      <c r="K559" s="12">
        <v>150</v>
      </c>
      <c r="L559" s="12">
        <v>15</v>
      </c>
      <c r="M559" s="12">
        <v>150</v>
      </c>
      <c r="N559" s="12">
        <v>0</v>
      </c>
      <c r="O559" s="12">
        <v>0</v>
      </c>
      <c r="P559" s="12">
        <v>0</v>
      </c>
      <c r="Q559" s="83">
        <v>10</v>
      </c>
      <c r="R559" s="83">
        <v>100000</v>
      </c>
      <c r="S559" s="83">
        <v>500000</v>
      </c>
    </row>
    <row r="560" s="37" customFormat="1" spans="1:19">
      <c r="A560" s="129">
        <v>201413</v>
      </c>
      <c r="B560" s="83">
        <v>2014</v>
      </c>
      <c r="C560" s="83">
        <v>13</v>
      </c>
      <c r="D560" s="83">
        <v>2</v>
      </c>
      <c r="E560" s="37">
        <v>4096</v>
      </c>
      <c r="F560" s="37">
        <v>3</v>
      </c>
      <c r="G560" s="37">
        <v>2457</v>
      </c>
      <c r="H560" s="37">
        <v>1</v>
      </c>
      <c r="I560" s="37">
        <v>16384</v>
      </c>
      <c r="J560" s="12">
        <v>11</v>
      </c>
      <c r="K560" s="12">
        <v>175</v>
      </c>
      <c r="L560" s="12">
        <v>15</v>
      </c>
      <c r="M560" s="12">
        <v>150</v>
      </c>
      <c r="N560" s="12">
        <v>0</v>
      </c>
      <c r="O560" s="12">
        <v>0</v>
      </c>
      <c r="P560" s="12">
        <v>0</v>
      </c>
      <c r="Q560" s="83">
        <v>10</v>
      </c>
      <c r="R560" s="83">
        <v>100000</v>
      </c>
      <c r="S560" s="83">
        <v>500000</v>
      </c>
    </row>
    <row r="561" s="37" customFormat="1" spans="1:19">
      <c r="A561" s="129">
        <v>201414</v>
      </c>
      <c r="B561" s="83">
        <v>2014</v>
      </c>
      <c r="C561" s="83">
        <v>14</v>
      </c>
      <c r="D561" s="83">
        <v>2</v>
      </c>
      <c r="E561" s="37">
        <v>4872</v>
      </c>
      <c r="F561" s="37">
        <v>3</v>
      </c>
      <c r="G561" s="37">
        <v>2923</v>
      </c>
      <c r="H561" s="37">
        <v>1</v>
      </c>
      <c r="I561" s="37">
        <v>19488</v>
      </c>
      <c r="J561" s="12">
        <v>11</v>
      </c>
      <c r="K561" s="12">
        <v>175</v>
      </c>
      <c r="L561" s="12">
        <v>15</v>
      </c>
      <c r="M561" s="12">
        <v>175</v>
      </c>
      <c r="N561" s="12">
        <v>0</v>
      </c>
      <c r="O561" s="12">
        <v>0</v>
      </c>
      <c r="P561" s="12">
        <v>0</v>
      </c>
      <c r="Q561" s="83">
        <v>10</v>
      </c>
      <c r="R561" s="83">
        <v>100000</v>
      </c>
      <c r="S561" s="83">
        <v>500000</v>
      </c>
    </row>
    <row r="562" s="37" customFormat="1" spans="1:19">
      <c r="A562" s="129">
        <v>201415</v>
      </c>
      <c r="B562" s="83">
        <v>2014</v>
      </c>
      <c r="C562" s="83">
        <v>15</v>
      </c>
      <c r="D562" s="83">
        <v>2</v>
      </c>
      <c r="E562" s="37">
        <v>5736</v>
      </c>
      <c r="F562" s="37">
        <v>3</v>
      </c>
      <c r="G562" s="83">
        <v>3441</v>
      </c>
      <c r="H562" s="37">
        <v>1</v>
      </c>
      <c r="I562" s="83">
        <v>22944</v>
      </c>
      <c r="J562" s="12">
        <v>11</v>
      </c>
      <c r="K562" s="12">
        <v>200</v>
      </c>
      <c r="L562" s="12">
        <v>15</v>
      </c>
      <c r="M562" s="12">
        <v>175</v>
      </c>
      <c r="N562" s="12">
        <v>0</v>
      </c>
      <c r="O562" s="12">
        <v>0</v>
      </c>
      <c r="P562" s="12">
        <v>0</v>
      </c>
      <c r="Q562" s="83">
        <v>10</v>
      </c>
      <c r="R562" s="83">
        <v>100000</v>
      </c>
      <c r="S562" s="83">
        <v>500000</v>
      </c>
    </row>
    <row r="563" s="37" customFormat="1" spans="1:19">
      <c r="A563" s="129">
        <v>201416</v>
      </c>
      <c r="B563" s="83">
        <v>2014</v>
      </c>
      <c r="C563" s="83">
        <v>16</v>
      </c>
      <c r="D563" s="83">
        <v>2</v>
      </c>
      <c r="E563" s="37">
        <v>6696</v>
      </c>
      <c r="F563" s="37">
        <v>3</v>
      </c>
      <c r="G563" s="83">
        <v>4017</v>
      </c>
      <c r="H563" s="37">
        <v>1</v>
      </c>
      <c r="I563" s="83">
        <v>26784</v>
      </c>
      <c r="J563" s="12">
        <v>11</v>
      </c>
      <c r="K563" s="12">
        <v>200</v>
      </c>
      <c r="L563" s="12">
        <v>15</v>
      </c>
      <c r="M563" s="12">
        <v>200</v>
      </c>
      <c r="N563" s="12">
        <v>0</v>
      </c>
      <c r="O563" s="12">
        <v>0</v>
      </c>
      <c r="P563" s="12">
        <v>0</v>
      </c>
      <c r="Q563" s="83">
        <v>10</v>
      </c>
      <c r="R563" s="83">
        <v>100000</v>
      </c>
      <c r="S563" s="83">
        <v>500000</v>
      </c>
    </row>
    <row r="564" s="37" customFormat="1" spans="1:19">
      <c r="A564" s="129">
        <v>201417</v>
      </c>
      <c r="B564" s="83">
        <v>2014</v>
      </c>
      <c r="C564" s="83">
        <v>17</v>
      </c>
      <c r="D564" s="83">
        <v>2</v>
      </c>
      <c r="E564" s="37">
        <v>7752</v>
      </c>
      <c r="F564" s="37">
        <v>3</v>
      </c>
      <c r="G564" s="83">
        <v>4651</v>
      </c>
      <c r="H564" s="37">
        <v>1</v>
      </c>
      <c r="I564" s="83">
        <v>31008</v>
      </c>
      <c r="J564" s="12">
        <v>11</v>
      </c>
      <c r="K564" s="12">
        <v>225</v>
      </c>
      <c r="L564" s="12">
        <v>15</v>
      </c>
      <c r="M564" s="12">
        <v>200</v>
      </c>
      <c r="N564" s="12">
        <v>0</v>
      </c>
      <c r="O564" s="12">
        <v>0</v>
      </c>
      <c r="P564" s="12">
        <v>0</v>
      </c>
      <c r="Q564" s="83">
        <v>10</v>
      </c>
      <c r="R564" s="83">
        <v>100000</v>
      </c>
      <c r="S564" s="83">
        <v>500000</v>
      </c>
    </row>
    <row r="565" s="37" customFormat="1" spans="1:19">
      <c r="A565" s="129">
        <v>201418</v>
      </c>
      <c r="B565" s="83">
        <v>2014</v>
      </c>
      <c r="C565" s="83">
        <v>18</v>
      </c>
      <c r="D565" s="83">
        <v>2</v>
      </c>
      <c r="E565" s="37">
        <v>8912</v>
      </c>
      <c r="F565" s="37">
        <v>3</v>
      </c>
      <c r="G565" s="83">
        <v>5347</v>
      </c>
      <c r="H565" s="37">
        <v>1</v>
      </c>
      <c r="I565" s="83">
        <v>35648</v>
      </c>
      <c r="J565" s="12">
        <v>11</v>
      </c>
      <c r="K565" s="12">
        <v>225</v>
      </c>
      <c r="L565" s="12">
        <v>15</v>
      </c>
      <c r="M565" s="12">
        <v>225</v>
      </c>
      <c r="N565" s="12">
        <v>0</v>
      </c>
      <c r="O565" s="12">
        <v>0</v>
      </c>
      <c r="P565" s="12">
        <v>0</v>
      </c>
      <c r="Q565" s="83">
        <v>10</v>
      </c>
      <c r="R565" s="83">
        <v>100000</v>
      </c>
      <c r="S565" s="83">
        <v>500000</v>
      </c>
    </row>
    <row r="566" s="37" customFormat="1" spans="1:19">
      <c r="A566" s="129">
        <v>201419</v>
      </c>
      <c r="B566" s="83">
        <v>2014</v>
      </c>
      <c r="C566" s="83">
        <v>19</v>
      </c>
      <c r="D566" s="83">
        <v>2</v>
      </c>
      <c r="E566" s="37">
        <v>10184</v>
      </c>
      <c r="F566" s="37">
        <v>3</v>
      </c>
      <c r="G566" s="83">
        <v>6110</v>
      </c>
      <c r="H566" s="37">
        <v>1</v>
      </c>
      <c r="I566" s="83">
        <v>40736</v>
      </c>
      <c r="J566" s="12">
        <v>11</v>
      </c>
      <c r="K566" s="12">
        <v>250</v>
      </c>
      <c r="L566" s="12">
        <v>15</v>
      </c>
      <c r="M566" s="12">
        <v>225</v>
      </c>
      <c r="N566" s="12">
        <v>0</v>
      </c>
      <c r="O566" s="12">
        <v>0</v>
      </c>
      <c r="P566" s="12">
        <v>0</v>
      </c>
      <c r="Q566" s="83">
        <v>10</v>
      </c>
      <c r="R566" s="83">
        <v>100000</v>
      </c>
      <c r="S566" s="83">
        <v>500000</v>
      </c>
    </row>
    <row r="567" s="83" customFormat="1" spans="1:19">
      <c r="A567" s="129">
        <v>201500</v>
      </c>
      <c r="B567" s="83">
        <v>2015</v>
      </c>
      <c r="C567" s="83">
        <v>0</v>
      </c>
      <c r="D567" s="83">
        <v>2</v>
      </c>
      <c r="E567" s="37">
        <v>0</v>
      </c>
      <c r="F567" s="37">
        <v>3</v>
      </c>
      <c r="G567" s="37">
        <v>0</v>
      </c>
      <c r="H567" s="37">
        <v>1</v>
      </c>
      <c r="I567" s="37">
        <v>0</v>
      </c>
      <c r="J567" s="12">
        <v>11</v>
      </c>
      <c r="K567" s="12">
        <v>0</v>
      </c>
      <c r="L567" s="12">
        <v>15</v>
      </c>
      <c r="M567" s="12">
        <v>0</v>
      </c>
      <c r="N567" s="12">
        <v>0</v>
      </c>
      <c r="O567" s="12">
        <v>0</v>
      </c>
      <c r="P567" s="12">
        <v>0</v>
      </c>
      <c r="Q567" s="83">
        <v>0</v>
      </c>
      <c r="R567" s="83">
        <v>0</v>
      </c>
      <c r="S567" s="83">
        <v>0</v>
      </c>
    </row>
    <row r="568" s="83" customFormat="1" spans="1:19">
      <c r="A568" s="129">
        <v>201501</v>
      </c>
      <c r="B568" s="83">
        <v>2015</v>
      </c>
      <c r="C568" s="83">
        <v>1</v>
      </c>
      <c r="D568" s="83">
        <v>2</v>
      </c>
      <c r="E568" s="37">
        <v>48</v>
      </c>
      <c r="F568" s="37">
        <v>3</v>
      </c>
      <c r="G568" s="37">
        <v>29</v>
      </c>
      <c r="H568" s="37">
        <v>1</v>
      </c>
      <c r="I568" s="37">
        <v>192</v>
      </c>
      <c r="J568" s="12">
        <v>11</v>
      </c>
      <c r="K568" s="12">
        <v>25</v>
      </c>
      <c r="L568" s="12">
        <v>15</v>
      </c>
      <c r="M568" s="12">
        <v>0</v>
      </c>
      <c r="N568" s="12">
        <v>0</v>
      </c>
      <c r="O568" s="12">
        <v>0</v>
      </c>
      <c r="P568" s="12">
        <v>0</v>
      </c>
      <c r="Q568" s="83">
        <v>1</v>
      </c>
      <c r="R568" s="83">
        <v>10</v>
      </c>
      <c r="S568" s="83">
        <v>423</v>
      </c>
    </row>
    <row r="569" s="83" customFormat="1" spans="1:19">
      <c r="A569" s="129">
        <v>201502</v>
      </c>
      <c r="B569" s="83">
        <v>2015</v>
      </c>
      <c r="C569" s="83">
        <v>2</v>
      </c>
      <c r="D569" s="83">
        <v>2</v>
      </c>
      <c r="E569" s="37">
        <v>120</v>
      </c>
      <c r="F569" s="37">
        <v>3</v>
      </c>
      <c r="G569" s="37">
        <v>72</v>
      </c>
      <c r="H569" s="37">
        <v>1</v>
      </c>
      <c r="I569" s="37">
        <v>480</v>
      </c>
      <c r="J569" s="12">
        <v>11</v>
      </c>
      <c r="K569" s="12">
        <v>25</v>
      </c>
      <c r="L569" s="12">
        <v>15</v>
      </c>
      <c r="M569" s="12">
        <v>25</v>
      </c>
      <c r="N569" s="12">
        <v>0</v>
      </c>
      <c r="O569" s="12">
        <v>0</v>
      </c>
      <c r="P569" s="12">
        <v>0</v>
      </c>
      <c r="Q569" s="83">
        <v>2</v>
      </c>
      <c r="R569" s="83">
        <v>450</v>
      </c>
      <c r="S569" s="83">
        <v>764</v>
      </c>
    </row>
    <row r="570" s="37" customFormat="1" spans="1:19">
      <c r="A570" s="129">
        <v>201503</v>
      </c>
      <c r="B570" s="83">
        <v>2015</v>
      </c>
      <c r="C570" s="83">
        <v>3</v>
      </c>
      <c r="D570" s="83">
        <v>2</v>
      </c>
      <c r="E570" s="37">
        <v>224</v>
      </c>
      <c r="F570" s="37">
        <v>3</v>
      </c>
      <c r="G570" s="37">
        <v>134</v>
      </c>
      <c r="H570" s="37">
        <v>1</v>
      </c>
      <c r="I570" s="37">
        <v>896</v>
      </c>
      <c r="J570" s="12">
        <v>11</v>
      </c>
      <c r="K570" s="12">
        <v>50</v>
      </c>
      <c r="L570" s="12">
        <v>15</v>
      </c>
      <c r="M570" s="12">
        <v>25</v>
      </c>
      <c r="N570" s="12">
        <v>0</v>
      </c>
      <c r="O570" s="12">
        <v>0</v>
      </c>
      <c r="P570" s="12">
        <v>0</v>
      </c>
      <c r="Q570" s="83">
        <v>3</v>
      </c>
      <c r="R570" s="83">
        <v>800</v>
      </c>
      <c r="S570" s="83">
        <v>1700</v>
      </c>
    </row>
    <row r="571" s="37" customFormat="1" spans="1:19">
      <c r="A571" s="129">
        <v>201504</v>
      </c>
      <c r="B571" s="83">
        <v>2015</v>
      </c>
      <c r="C571" s="83">
        <v>4</v>
      </c>
      <c r="D571" s="83">
        <v>2</v>
      </c>
      <c r="E571" s="37">
        <v>368</v>
      </c>
      <c r="F571" s="37">
        <v>3</v>
      </c>
      <c r="G571" s="37">
        <v>220</v>
      </c>
      <c r="H571" s="37">
        <v>1</v>
      </c>
      <c r="I571" s="37">
        <v>1472</v>
      </c>
      <c r="J571" s="12">
        <v>11</v>
      </c>
      <c r="K571" s="12">
        <v>50</v>
      </c>
      <c r="L571" s="12">
        <v>15</v>
      </c>
      <c r="M571" s="12">
        <v>50</v>
      </c>
      <c r="N571" s="12">
        <v>0</v>
      </c>
      <c r="O571" s="12">
        <v>0</v>
      </c>
      <c r="P571" s="12">
        <v>0</v>
      </c>
      <c r="Q571" s="83">
        <v>4</v>
      </c>
      <c r="R571" s="83">
        <v>1800</v>
      </c>
      <c r="S571" s="83">
        <v>5000</v>
      </c>
    </row>
    <row r="572" s="37" customFormat="1" spans="1:19">
      <c r="A572" s="129">
        <v>201505</v>
      </c>
      <c r="B572" s="83">
        <v>2015</v>
      </c>
      <c r="C572" s="83">
        <v>5</v>
      </c>
      <c r="D572" s="83">
        <v>2</v>
      </c>
      <c r="E572" s="37">
        <v>552</v>
      </c>
      <c r="F572" s="37">
        <v>3</v>
      </c>
      <c r="G572" s="37">
        <v>330</v>
      </c>
      <c r="H572" s="37">
        <v>1</v>
      </c>
      <c r="I572" s="37">
        <v>2208</v>
      </c>
      <c r="J572" s="12">
        <v>11</v>
      </c>
      <c r="K572" s="12">
        <v>75</v>
      </c>
      <c r="L572" s="12">
        <v>15</v>
      </c>
      <c r="M572" s="12">
        <v>50</v>
      </c>
      <c r="N572" s="12">
        <v>0</v>
      </c>
      <c r="O572" s="12">
        <v>0</v>
      </c>
      <c r="P572" s="12">
        <v>0</v>
      </c>
      <c r="Q572" s="83">
        <v>5</v>
      </c>
      <c r="R572" s="83">
        <v>6000</v>
      </c>
      <c r="S572" s="83">
        <v>12000</v>
      </c>
    </row>
    <row r="573" s="37" customFormat="1" spans="1:19">
      <c r="A573" s="129">
        <v>201506</v>
      </c>
      <c r="B573" s="83">
        <v>2015</v>
      </c>
      <c r="C573" s="83">
        <v>6</v>
      </c>
      <c r="D573" s="83">
        <v>2</v>
      </c>
      <c r="E573" s="37">
        <v>784</v>
      </c>
      <c r="F573" s="37">
        <v>3</v>
      </c>
      <c r="G573" s="37">
        <v>469</v>
      </c>
      <c r="H573" s="37">
        <v>1</v>
      </c>
      <c r="I573" s="37">
        <v>3136</v>
      </c>
      <c r="J573" s="12">
        <v>11</v>
      </c>
      <c r="K573" s="12">
        <v>75</v>
      </c>
      <c r="L573" s="12">
        <v>15</v>
      </c>
      <c r="M573" s="12">
        <v>75</v>
      </c>
      <c r="N573" s="12">
        <v>0</v>
      </c>
      <c r="O573" s="12">
        <v>0</v>
      </c>
      <c r="P573" s="12">
        <v>0</v>
      </c>
      <c r="Q573" s="83">
        <v>6</v>
      </c>
      <c r="R573" s="83">
        <v>13000</v>
      </c>
      <c r="S573" s="83">
        <v>20000</v>
      </c>
    </row>
    <row r="574" s="37" customFormat="1" spans="1:19">
      <c r="A574" s="129">
        <v>201507</v>
      </c>
      <c r="B574" s="83">
        <v>2015</v>
      </c>
      <c r="C574" s="83">
        <v>7</v>
      </c>
      <c r="D574" s="83">
        <v>2</v>
      </c>
      <c r="E574" s="37">
        <v>1064</v>
      </c>
      <c r="F574" s="37">
        <v>3</v>
      </c>
      <c r="G574" s="37">
        <v>637</v>
      </c>
      <c r="H574" s="37">
        <v>1</v>
      </c>
      <c r="I574" s="37">
        <v>4256</v>
      </c>
      <c r="J574" s="12">
        <v>11</v>
      </c>
      <c r="K574" s="12">
        <v>100</v>
      </c>
      <c r="L574" s="12">
        <v>15</v>
      </c>
      <c r="M574" s="12">
        <v>75</v>
      </c>
      <c r="N574" s="12">
        <v>0</v>
      </c>
      <c r="O574" s="12">
        <v>0</v>
      </c>
      <c r="P574" s="12">
        <v>0</v>
      </c>
      <c r="Q574" s="83">
        <v>7</v>
      </c>
      <c r="R574" s="83">
        <v>21000</v>
      </c>
      <c r="S574" s="83">
        <v>30000</v>
      </c>
    </row>
    <row r="575" s="37" customFormat="1" spans="1:19">
      <c r="A575" s="129">
        <v>201508</v>
      </c>
      <c r="B575" s="83">
        <v>2015</v>
      </c>
      <c r="C575" s="83">
        <v>8</v>
      </c>
      <c r="D575" s="83">
        <v>2</v>
      </c>
      <c r="E575" s="37">
        <v>1400</v>
      </c>
      <c r="F575" s="37">
        <v>3</v>
      </c>
      <c r="G575" s="37">
        <v>839</v>
      </c>
      <c r="H575" s="37">
        <v>1</v>
      </c>
      <c r="I575" s="37">
        <v>5600</v>
      </c>
      <c r="J575" s="12">
        <v>11</v>
      </c>
      <c r="K575" s="12">
        <v>100</v>
      </c>
      <c r="L575" s="12">
        <v>15</v>
      </c>
      <c r="M575" s="12">
        <v>100</v>
      </c>
      <c r="N575" s="12">
        <v>0</v>
      </c>
      <c r="O575" s="12">
        <v>0</v>
      </c>
      <c r="P575" s="12">
        <v>0</v>
      </c>
      <c r="Q575" s="83">
        <v>8</v>
      </c>
      <c r="R575" s="83">
        <v>31000</v>
      </c>
      <c r="S575" s="83">
        <v>50000</v>
      </c>
    </row>
    <row r="576" s="37" customFormat="1" spans="1:19">
      <c r="A576" s="129">
        <v>201509</v>
      </c>
      <c r="B576" s="83">
        <v>2015</v>
      </c>
      <c r="C576" s="83">
        <v>9</v>
      </c>
      <c r="D576" s="83">
        <v>2</v>
      </c>
      <c r="E576" s="37">
        <v>1800</v>
      </c>
      <c r="F576" s="37">
        <v>3</v>
      </c>
      <c r="G576" s="37">
        <v>1079</v>
      </c>
      <c r="H576" s="37">
        <v>1</v>
      </c>
      <c r="I576" s="37">
        <v>7200</v>
      </c>
      <c r="J576" s="12">
        <v>11</v>
      </c>
      <c r="K576" s="12">
        <v>125</v>
      </c>
      <c r="L576" s="12">
        <v>15</v>
      </c>
      <c r="M576" s="12">
        <v>100</v>
      </c>
      <c r="N576" s="12">
        <v>0</v>
      </c>
      <c r="O576" s="12">
        <v>0</v>
      </c>
      <c r="P576" s="12">
        <v>0</v>
      </c>
      <c r="Q576" s="83">
        <v>9</v>
      </c>
      <c r="R576" s="83">
        <v>51000</v>
      </c>
      <c r="S576" s="83">
        <v>100000</v>
      </c>
    </row>
    <row r="577" s="37" customFormat="1" spans="1:19">
      <c r="A577" s="129">
        <v>201510</v>
      </c>
      <c r="B577" s="83">
        <v>2015</v>
      </c>
      <c r="C577" s="83">
        <v>10</v>
      </c>
      <c r="D577" s="83">
        <v>2</v>
      </c>
      <c r="E577" s="37">
        <v>2264</v>
      </c>
      <c r="F577" s="37">
        <v>3</v>
      </c>
      <c r="G577" s="37">
        <v>1357</v>
      </c>
      <c r="H577" s="37">
        <v>1</v>
      </c>
      <c r="I577" s="37">
        <v>9056</v>
      </c>
      <c r="J577" s="12">
        <v>11</v>
      </c>
      <c r="K577" s="12">
        <v>125</v>
      </c>
      <c r="L577" s="12">
        <v>15</v>
      </c>
      <c r="M577" s="12">
        <v>125</v>
      </c>
      <c r="N577" s="12">
        <v>0</v>
      </c>
      <c r="O577" s="12">
        <v>0</v>
      </c>
      <c r="P577" s="12">
        <v>0</v>
      </c>
      <c r="Q577" s="83">
        <v>10</v>
      </c>
      <c r="R577" s="83">
        <v>100000</v>
      </c>
      <c r="S577" s="83">
        <v>500000</v>
      </c>
    </row>
    <row r="578" s="37" customFormat="1" spans="1:19">
      <c r="A578" s="129">
        <v>201511</v>
      </c>
      <c r="B578" s="83">
        <v>2015</v>
      </c>
      <c r="C578" s="83">
        <v>11</v>
      </c>
      <c r="D578" s="83">
        <v>2</v>
      </c>
      <c r="E578" s="37">
        <v>2800</v>
      </c>
      <c r="F578" s="37">
        <v>3</v>
      </c>
      <c r="G578" s="37">
        <v>1679</v>
      </c>
      <c r="H578" s="37">
        <v>1</v>
      </c>
      <c r="I578" s="37">
        <v>11200</v>
      </c>
      <c r="J578" s="12">
        <v>11</v>
      </c>
      <c r="K578" s="12">
        <v>150</v>
      </c>
      <c r="L578" s="12">
        <v>15</v>
      </c>
      <c r="M578" s="12">
        <v>125</v>
      </c>
      <c r="N578" s="12">
        <v>0</v>
      </c>
      <c r="O578" s="12">
        <v>0</v>
      </c>
      <c r="P578" s="12">
        <v>0</v>
      </c>
      <c r="Q578" s="83">
        <v>10</v>
      </c>
      <c r="R578" s="83">
        <v>100000</v>
      </c>
      <c r="S578" s="83">
        <v>500000</v>
      </c>
    </row>
    <row r="579" s="37" customFormat="1" spans="1:19">
      <c r="A579" s="129">
        <v>201512</v>
      </c>
      <c r="B579" s="83">
        <v>2015</v>
      </c>
      <c r="C579" s="83">
        <v>12</v>
      </c>
      <c r="D579" s="83">
        <v>2</v>
      </c>
      <c r="E579" s="37">
        <v>3408</v>
      </c>
      <c r="F579" s="37">
        <v>3</v>
      </c>
      <c r="G579" s="37">
        <v>2044</v>
      </c>
      <c r="H579" s="37">
        <v>1</v>
      </c>
      <c r="I579" s="37">
        <v>13632</v>
      </c>
      <c r="J579" s="12">
        <v>11</v>
      </c>
      <c r="K579" s="12">
        <v>150</v>
      </c>
      <c r="L579" s="12">
        <v>15</v>
      </c>
      <c r="M579" s="12">
        <v>150</v>
      </c>
      <c r="N579" s="12">
        <v>0</v>
      </c>
      <c r="O579" s="12">
        <v>0</v>
      </c>
      <c r="P579" s="12">
        <v>0</v>
      </c>
      <c r="Q579" s="83">
        <v>10</v>
      </c>
      <c r="R579" s="83">
        <v>100000</v>
      </c>
      <c r="S579" s="83">
        <v>500000</v>
      </c>
    </row>
    <row r="580" s="37" customFormat="1" spans="1:19">
      <c r="A580" s="129">
        <v>201513</v>
      </c>
      <c r="B580" s="83">
        <v>2015</v>
      </c>
      <c r="C580" s="83">
        <v>13</v>
      </c>
      <c r="D580" s="83">
        <v>2</v>
      </c>
      <c r="E580" s="37">
        <v>4096</v>
      </c>
      <c r="F580" s="37">
        <v>3</v>
      </c>
      <c r="G580" s="37">
        <v>2457</v>
      </c>
      <c r="H580" s="37">
        <v>1</v>
      </c>
      <c r="I580" s="37">
        <v>16384</v>
      </c>
      <c r="J580" s="12">
        <v>11</v>
      </c>
      <c r="K580" s="12">
        <v>175</v>
      </c>
      <c r="L580" s="12">
        <v>15</v>
      </c>
      <c r="M580" s="12">
        <v>150</v>
      </c>
      <c r="N580" s="12">
        <v>0</v>
      </c>
      <c r="O580" s="12">
        <v>0</v>
      </c>
      <c r="P580" s="12">
        <v>0</v>
      </c>
      <c r="Q580" s="83">
        <v>10</v>
      </c>
      <c r="R580" s="83">
        <v>100000</v>
      </c>
      <c r="S580" s="83">
        <v>500000</v>
      </c>
    </row>
    <row r="581" s="37" customFormat="1" spans="1:19">
      <c r="A581" s="129">
        <v>201514</v>
      </c>
      <c r="B581" s="83">
        <v>2015</v>
      </c>
      <c r="C581" s="83">
        <v>14</v>
      </c>
      <c r="D581" s="83">
        <v>2</v>
      </c>
      <c r="E581" s="37">
        <v>4872</v>
      </c>
      <c r="F581" s="37">
        <v>3</v>
      </c>
      <c r="G581" s="37">
        <v>2923</v>
      </c>
      <c r="H581" s="37">
        <v>1</v>
      </c>
      <c r="I581" s="37">
        <v>19488</v>
      </c>
      <c r="J581" s="12">
        <v>11</v>
      </c>
      <c r="K581" s="12">
        <v>175</v>
      </c>
      <c r="L581" s="12">
        <v>15</v>
      </c>
      <c r="M581" s="12">
        <v>175</v>
      </c>
      <c r="N581" s="12">
        <v>0</v>
      </c>
      <c r="O581" s="12">
        <v>0</v>
      </c>
      <c r="P581" s="12">
        <v>0</v>
      </c>
      <c r="Q581" s="83">
        <v>10</v>
      </c>
      <c r="R581" s="83">
        <v>100000</v>
      </c>
      <c r="S581" s="83">
        <v>500000</v>
      </c>
    </row>
    <row r="582" s="37" customFormat="1" spans="1:19">
      <c r="A582" s="129">
        <v>201515</v>
      </c>
      <c r="B582" s="83">
        <v>2015</v>
      </c>
      <c r="C582" s="83">
        <v>15</v>
      </c>
      <c r="D582" s="83">
        <v>2</v>
      </c>
      <c r="E582" s="37">
        <v>5736</v>
      </c>
      <c r="F582" s="37">
        <v>3</v>
      </c>
      <c r="G582" s="83">
        <v>3441</v>
      </c>
      <c r="H582" s="37">
        <v>1</v>
      </c>
      <c r="I582" s="83">
        <v>22944</v>
      </c>
      <c r="J582" s="12">
        <v>11</v>
      </c>
      <c r="K582" s="12">
        <v>200</v>
      </c>
      <c r="L582" s="12">
        <v>15</v>
      </c>
      <c r="M582" s="12">
        <v>175</v>
      </c>
      <c r="N582" s="12">
        <v>0</v>
      </c>
      <c r="O582" s="12">
        <v>0</v>
      </c>
      <c r="P582" s="12">
        <v>0</v>
      </c>
      <c r="Q582" s="83">
        <v>10</v>
      </c>
      <c r="R582" s="83">
        <v>100000</v>
      </c>
      <c r="S582" s="83">
        <v>500000</v>
      </c>
    </row>
    <row r="583" s="37" customFormat="1" spans="1:19">
      <c r="A583" s="129">
        <v>201516</v>
      </c>
      <c r="B583" s="83">
        <v>2015</v>
      </c>
      <c r="C583" s="83">
        <v>16</v>
      </c>
      <c r="D583" s="83">
        <v>2</v>
      </c>
      <c r="E583" s="37">
        <v>6696</v>
      </c>
      <c r="F583" s="37">
        <v>3</v>
      </c>
      <c r="G583" s="83">
        <v>4017</v>
      </c>
      <c r="H583" s="37">
        <v>1</v>
      </c>
      <c r="I583" s="83">
        <v>26784</v>
      </c>
      <c r="J583" s="12">
        <v>11</v>
      </c>
      <c r="K583" s="12">
        <v>200</v>
      </c>
      <c r="L583" s="12">
        <v>15</v>
      </c>
      <c r="M583" s="12">
        <v>200</v>
      </c>
      <c r="N583" s="12">
        <v>0</v>
      </c>
      <c r="O583" s="12">
        <v>0</v>
      </c>
      <c r="P583" s="12">
        <v>0</v>
      </c>
      <c r="Q583" s="83">
        <v>10</v>
      </c>
      <c r="R583" s="83">
        <v>100000</v>
      </c>
      <c r="S583" s="83">
        <v>500000</v>
      </c>
    </row>
    <row r="584" s="37" customFormat="1" spans="1:19">
      <c r="A584" s="129">
        <v>201517</v>
      </c>
      <c r="B584" s="83">
        <v>2015</v>
      </c>
      <c r="C584" s="83">
        <v>17</v>
      </c>
      <c r="D584" s="83">
        <v>2</v>
      </c>
      <c r="E584" s="37">
        <v>7752</v>
      </c>
      <c r="F584" s="37">
        <v>3</v>
      </c>
      <c r="G584" s="83">
        <v>4651</v>
      </c>
      <c r="H584" s="37">
        <v>1</v>
      </c>
      <c r="I584" s="83">
        <v>31008</v>
      </c>
      <c r="J584" s="12">
        <v>11</v>
      </c>
      <c r="K584" s="12">
        <v>225</v>
      </c>
      <c r="L584" s="12">
        <v>15</v>
      </c>
      <c r="M584" s="12">
        <v>200</v>
      </c>
      <c r="N584" s="12">
        <v>0</v>
      </c>
      <c r="O584" s="12">
        <v>0</v>
      </c>
      <c r="P584" s="12">
        <v>0</v>
      </c>
      <c r="Q584" s="83">
        <v>10</v>
      </c>
      <c r="R584" s="83">
        <v>100000</v>
      </c>
      <c r="S584" s="83">
        <v>500000</v>
      </c>
    </row>
    <row r="585" s="37" customFormat="1" spans="1:19">
      <c r="A585" s="129">
        <v>201518</v>
      </c>
      <c r="B585" s="83">
        <v>2015</v>
      </c>
      <c r="C585" s="83">
        <v>18</v>
      </c>
      <c r="D585" s="83">
        <v>2</v>
      </c>
      <c r="E585" s="37">
        <v>8912</v>
      </c>
      <c r="F585" s="37">
        <v>3</v>
      </c>
      <c r="G585" s="83">
        <v>5347</v>
      </c>
      <c r="H585" s="37">
        <v>1</v>
      </c>
      <c r="I585" s="83">
        <v>35648</v>
      </c>
      <c r="J585" s="12">
        <v>11</v>
      </c>
      <c r="K585" s="12">
        <v>225</v>
      </c>
      <c r="L585" s="12">
        <v>15</v>
      </c>
      <c r="M585" s="12">
        <v>225</v>
      </c>
      <c r="N585" s="12">
        <v>0</v>
      </c>
      <c r="O585" s="12">
        <v>0</v>
      </c>
      <c r="P585" s="12">
        <v>0</v>
      </c>
      <c r="Q585" s="83">
        <v>10</v>
      </c>
      <c r="R585" s="83">
        <v>100000</v>
      </c>
      <c r="S585" s="83">
        <v>500000</v>
      </c>
    </row>
    <row r="586" s="37" customFormat="1" spans="1:19">
      <c r="A586" s="129">
        <v>201519</v>
      </c>
      <c r="B586" s="83">
        <v>2015</v>
      </c>
      <c r="C586" s="83">
        <v>19</v>
      </c>
      <c r="D586" s="83">
        <v>2</v>
      </c>
      <c r="E586" s="37">
        <v>10184</v>
      </c>
      <c r="F586" s="37">
        <v>3</v>
      </c>
      <c r="G586" s="83">
        <v>6110</v>
      </c>
      <c r="H586" s="37">
        <v>1</v>
      </c>
      <c r="I586" s="83">
        <v>40736</v>
      </c>
      <c r="J586" s="12">
        <v>11</v>
      </c>
      <c r="K586" s="12">
        <v>250</v>
      </c>
      <c r="L586" s="12">
        <v>15</v>
      </c>
      <c r="M586" s="12">
        <v>225</v>
      </c>
      <c r="N586" s="12">
        <v>0</v>
      </c>
      <c r="O586" s="12">
        <v>0</v>
      </c>
      <c r="P586" s="12">
        <v>0</v>
      </c>
      <c r="Q586" s="83">
        <v>10</v>
      </c>
      <c r="R586" s="83">
        <v>100000</v>
      </c>
      <c r="S586" s="83">
        <v>500000</v>
      </c>
    </row>
    <row r="587" s="83" customFormat="1" spans="1:19">
      <c r="A587" s="129">
        <v>201600</v>
      </c>
      <c r="B587" s="83">
        <v>2016</v>
      </c>
      <c r="C587" s="83">
        <v>0</v>
      </c>
      <c r="D587" s="83">
        <v>2</v>
      </c>
      <c r="E587" s="37">
        <v>0</v>
      </c>
      <c r="F587" s="37">
        <v>3</v>
      </c>
      <c r="G587" s="37">
        <v>0</v>
      </c>
      <c r="H587" s="37">
        <v>1</v>
      </c>
      <c r="I587" s="37">
        <v>0</v>
      </c>
      <c r="J587" s="12">
        <v>11</v>
      </c>
      <c r="K587" s="12">
        <v>0</v>
      </c>
      <c r="L587" s="12">
        <v>15</v>
      </c>
      <c r="M587" s="12">
        <v>0</v>
      </c>
      <c r="N587" s="12">
        <v>0</v>
      </c>
      <c r="O587" s="12">
        <v>0</v>
      </c>
      <c r="P587" s="12">
        <v>0</v>
      </c>
      <c r="Q587" s="83">
        <v>0</v>
      </c>
      <c r="R587" s="83">
        <v>0</v>
      </c>
      <c r="S587" s="83">
        <v>0</v>
      </c>
    </row>
    <row r="588" s="83" customFormat="1" spans="1:19">
      <c r="A588" s="129">
        <v>201601</v>
      </c>
      <c r="B588" s="83">
        <v>2016</v>
      </c>
      <c r="C588" s="129">
        <v>1</v>
      </c>
      <c r="D588" s="83">
        <v>2</v>
      </c>
      <c r="E588" s="37">
        <v>48</v>
      </c>
      <c r="F588" s="37">
        <v>3</v>
      </c>
      <c r="G588" s="37">
        <v>29</v>
      </c>
      <c r="H588" s="37">
        <v>1</v>
      </c>
      <c r="I588" s="37">
        <v>192</v>
      </c>
      <c r="J588" s="12">
        <v>11</v>
      </c>
      <c r="K588" s="12">
        <v>25</v>
      </c>
      <c r="L588" s="12">
        <v>15</v>
      </c>
      <c r="M588" s="12">
        <v>0</v>
      </c>
      <c r="N588" s="12">
        <v>0</v>
      </c>
      <c r="O588" s="12">
        <v>0</v>
      </c>
      <c r="P588" s="12">
        <v>0</v>
      </c>
      <c r="Q588" s="83">
        <v>1</v>
      </c>
      <c r="R588" s="83">
        <v>10</v>
      </c>
      <c r="S588" s="83">
        <v>423</v>
      </c>
    </row>
    <row r="589" s="83" customFormat="1" spans="1:19">
      <c r="A589" s="129">
        <v>201602</v>
      </c>
      <c r="B589" s="83">
        <v>2016</v>
      </c>
      <c r="C589" s="129">
        <v>2</v>
      </c>
      <c r="D589" s="83">
        <v>2</v>
      </c>
      <c r="E589" s="37">
        <v>120</v>
      </c>
      <c r="F589" s="37">
        <v>3</v>
      </c>
      <c r="G589" s="37">
        <v>72</v>
      </c>
      <c r="H589" s="37">
        <v>1</v>
      </c>
      <c r="I589" s="37">
        <v>480</v>
      </c>
      <c r="J589" s="12">
        <v>11</v>
      </c>
      <c r="K589" s="12">
        <v>25</v>
      </c>
      <c r="L589" s="12">
        <v>15</v>
      </c>
      <c r="M589" s="12">
        <v>25</v>
      </c>
      <c r="N589" s="12">
        <v>0</v>
      </c>
      <c r="O589" s="12">
        <v>0</v>
      </c>
      <c r="P589" s="12">
        <v>0</v>
      </c>
      <c r="Q589" s="83">
        <v>2</v>
      </c>
      <c r="R589" s="83">
        <v>450</v>
      </c>
      <c r="S589" s="83">
        <v>764</v>
      </c>
    </row>
    <row r="590" s="37" customFormat="1" spans="1:19">
      <c r="A590" s="129">
        <v>201603</v>
      </c>
      <c r="B590" s="83">
        <v>2016</v>
      </c>
      <c r="C590" s="129">
        <v>3</v>
      </c>
      <c r="D590" s="83">
        <v>2</v>
      </c>
      <c r="E590" s="37">
        <v>224</v>
      </c>
      <c r="F590" s="37">
        <v>3</v>
      </c>
      <c r="G590" s="37">
        <v>134</v>
      </c>
      <c r="H590" s="37">
        <v>1</v>
      </c>
      <c r="I590" s="37">
        <v>896</v>
      </c>
      <c r="J590" s="12">
        <v>11</v>
      </c>
      <c r="K590" s="12">
        <v>50</v>
      </c>
      <c r="L590" s="12">
        <v>15</v>
      </c>
      <c r="M590" s="12">
        <v>25</v>
      </c>
      <c r="N590" s="12">
        <v>0</v>
      </c>
      <c r="O590" s="12">
        <v>0</v>
      </c>
      <c r="P590" s="12">
        <v>0</v>
      </c>
      <c r="Q590" s="83">
        <v>3</v>
      </c>
      <c r="R590" s="83">
        <v>800</v>
      </c>
      <c r="S590" s="83">
        <v>1700</v>
      </c>
    </row>
    <row r="591" s="37" customFormat="1" spans="1:19">
      <c r="A591" s="129">
        <v>201604</v>
      </c>
      <c r="B591" s="83">
        <v>2016</v>
      </c>
      <c r="C591" s="129">
        <v>4</v>
      </c>
      <c r="D591" s="83">
        <v>2</v>
      </c>
      <c r="E591" s="37">
        <v>368</v>
      </c>
      <c r="F591" s="37">
        <v>3</v>
      </c>
      <c r="G591" s="37">
        <v>220</v>
      </c>
      <c r="H591" s="37">
        <v>1</v>
      </c>
      <c r="I591" s="37">
        <v>1472</v>
      </c>
      <c r="J591" s="12">
        <v>11</v>
      </c>
      <c r="K591" s="12">
        <v>50</v>
      </c>
      <c r="L591" s="12">
        <v>15</v>
      </c>
      <c r="M591" s="12">
        <v>50</v>
      </c>
      <c r="N591" s="12">
        <v>0</v>
      </c>
      <c r="O591" s="12">
        <v>0</v>
      </c>
      <c r="P591" s="12">
        <v>0</v>
      </c>
      <c r="Q591" s="83">
        <v>4</v>
      </c>
      <c r="R591" s="83">
        <v>1800</v>
      </c>
      <c r="S591" s="83">
        <v>5000</v>
      </c>
    </row>
    <row r="592" s="37" customFormat="1" spans="1:19">
      <c r="A592" s="129">
        <v>201605</v>
      </c>
      <c r="B592" s="83">
        <v>2016</v>
      </c>
      <c r="C592" s="129">
        <v>5</v>
      </c>
      <c r="D592" s="83">
        <v>2</v>
      </c>
      <c r="E592" s="37">
        <v>552</v>
      </c>
      <c r="F592" s="37">
        <v>3</v>
      </c>
      <c r="G592" s="37">
        <v>330</v>
      </c>
      <c r="H592" s="37">
        <v>1</v>
      </c>
      <c r="I592" s="37">
        <v>2208</v>
      </c>
      <c r="J592" s="12">
        <v>11</v>
      </c>
      <c r="K592" s="12">
        <v>75</v>
      </c>
      <c r="L592" s="12">
        <v>15</v>
      </c>
      <c r="M592" s="12">
        <v>50</v>
      </c>
      <c r="N592" s="12">
        <v>0</v>
      </c>
      <c r="O592" s="12">
        <v>0</v>
      </c>
      <c r="P592" s="12">
        <v>0</v>
      </c>
      <c r="Q592" s="83">
        <v>5</v>
      </c>
      <c r="R592" s="83">
        <v>6000</v>
      </c>
      <c r="S592" s="83">
        <v>12000</v>
      </c>
    </row>
    <row r="593" s="37" customFormat="1" spans="1:19">
      <c r="A593" s="129">
        <v>201606</v>
      </c>
      <c r="B593" s="83">
        <v>2016</v>
      </c>
      <c r="C593" s="129">
        <v>6</v>
      </c>
      <c r="D593" s="83">
        <v>2</v>
      </c>
      <c r="E593" s="37">
        <v>784</v>
      </c>
      <c r="F593" s="37">
        <v>3</v>
      </c>
      <c r="G593" s="37">
        <v>469</v>
      </c>
      <c r="H593" s="37">
        <v>1</v>
      </c>
      <c r="I593" s="37">
        <v>3136</v>
      </c>
      <c r="J593" s="12">
        <v>11</v>
      </c>
      <c r="K593" s="12">
        <v>75</v>
      </c>
      <c r="L593" s="12">
        <v>15</v>
      </c>
      <c r="M593" s="12">
        <v>75</v>
      </c>
      <c r="N593" s="12">
        <v>0</v>
      </c>
      <c r="O593" s="12">
        <v>0</v>
      </c>
      <c r="P593" s="12">
        <v>0</v>
      </c>
      <c r="Q593" s="83">
        <v>6</v>
      </c>
      <c r="R593" s="83">
        <v>13000</v>
      </c>
      <c r="S593" s="83">
        <v>20000</v>
      </c>
    </row>
    <row r="594" s="37" customFormat="1" spans="1:19">
      <c r="A594" s="129">
        <v>201607</v>
      </c>
      <c r="B594" s="83">
        <v>2016</v>
      </c>
      <c r="C594" s="129">
        <v>7</v>
      </c>
      <c r="D594" s="83">
        <v>2</v>
      </c>
      <c r="E594" s="37">
        <v>1064</v>
      </c>
      <c r="F594" s="37">
        <v>3</v>
      </c>
      <c r="G594" s="37">
        <v>637</v>
      </c>
      <c r="H594" s="37">
        <v>1</v>
      </c>
      <c r="I594" s="37">
        <v>4256</v>
      </c>
      <c r="J594" s="12">
        <v>11</v>
      </c>
      <c r="K594" s="12">
        <v>100</v>
      </c>
      <c r="L594" s="12">
        <v>15</v>
      </c>
      <c r="M594" s="12">
        <v>75</v>
      </c>
      <c r="N594" s="12">
        <v>0</v>
      </c>
      <c r="O594" s="12">
        <v>0</v>
      </c>
      <c r="P594" s="12">
        <v>0</v>
      </c>
      <c r="Q594" s="83">
        <v>7</v>
      </c>
      <c r="R594" s="83">
        <v>21000</v>
      </c>
      <c r="S594" s="83">
        <v>30000</v>
      </c>
    </row>
    <row r="595" s="37" customFormat="1" spans="1:19">
      <c r="A595" s="129">
        <v>201608</v>
      </c>
      <c r="B595" s="83">
        <v>2016</v>
      </c>
      <c r="C595" s="129">
        <v>8</v>
      </c>
      <c r="D595" s="83">
        <v>2</v>
      </c>
      <c r="E595" s="37">
        <v>1400</v>
      </c>
      <c r="F595" s="37">
        <v>3</v>
      </c>
      <c r="G595" s="37">
        <v>839</v>
      </c>
      <c r="H595" s="37">
        <v>1</v>
      </c>
      <c r="I595" s="37">
        <v>5600</v>
      </c>
      <c r="J595" s="12">
        <v>11</v>
      </c>
      <c r="K595" s="12">
        <v>100</v>
      </c>
      <c r="L595" s="12">
        <v>15</v>
      </c>
      <c r="M595" s="12">
        <v>100</v>
      </c>
      <c r="N595" s="12">
        <v>0</v>
      </c>
      <c r="O595" s="12">
        <v>0</v>
      </c>
      <c r="P595" s="12">
        <v>0</v>
      </c>
      <c r="Q595" s="83">
        <v>8</v>
      </c>
      <c r="R595" s="83">
        <v>31000</v>
      </c>
      <c r="S595" s="83">
        <v>50000</v>
      </c>
    </row>
    <row r="596" s="37" customFormat="1" spans="1:19">
      <c r="A596" s="129">
        <v>201609</v>
      </c>
      <c r="B596" s="83">
        <v>2016</v>
      </c>
      <c r="C596" s="129">
        <v>9</v>
      </c>
      <c r="D596" s="83">
        <v>2</v>
      </c>
      <c r="E596" s="37">
        <v>1800</v>
      </c>
      <c r="F596" s="37">
        <v>3</v>
      </c>
      <c r="G596" s="37">
        <v>1079</v>
      </c>
      <c r="H596" s="37">
        <v>1</v>
      </c>
      <c r="I596" s="37">
        <v>7200</v>
      </c>
      <c r="J596" s="12">
        <v>11</v>
      </c>
      <c r="K596" s="12">
        <v>125</v>
      </c>
      <c r="L596" s="12">
        <v>15</v>
      </c>
      <c r="M596" s="12">
        <v>100</v>
      </c>
      <c r="N596" s="12">
        <v>0</v>
      </c>
      <c r="O596" s="12">
        <v>0</v>
      </c>
      <c r="P596" s="12">
        <v>0</v>
      </c>
      <c r="Q596" s="83">
        <v>9</v>
      </c>
      <c r="R596" s="83">
        <v>51000</v>
      </c>
      <c r="S596" s="83">
        <v>100000</v>
      </c>
    </row>
    <row r="597" s="37" customFormat="1" spans="1:19">
      <c r="A597" s="129">
        <v>201610</v>
      </c>
      <c r="B597" s="83">
        <v>2016</v>
      </c>
      <c r="C597" s="129">
        <v>10</v>
      </c>
      <c r="D597" s="83">
        <v>2</v>
      </c>
      <c r="E597" s="37">
        <v>2264</v>
      </c>
      <c r="F597" s="37">
        <v>3</v>
      </c>
      <c r="G597" s="37">
        <v>1357</v>
      </c>
      <c r="H597" s="37">
        <v>1</v>
      </c>
      <c r="I597" s="37">
        <v>9056</v>
      </c>
      <c r="J597" s="12">
        <v>11</v>
      </c>
      <c r="K597" s="12">
        <v>125</v>
      </c>
      <c r="L597" s="12">
        <v>15</v>
      </c>
      <c r="M597" s="12">
        <v>125</v>
      </c>
      <c r="N597" s="12">
        <v>0</v>
      </c>
      <c r="O597" s="12">
        <v>0</v>
      </c>
      <c r="P597" s="12">
        <v>0</v>
      </c>
      <c r="Q597" s="83">
        <v>10</v>
      </c>
      <c r="R597" s="83">
        <v>100000</v>
      </c>
      <c r="S597" s="83">
        <v>500000</v>
      </c>
    </row>
    <row r="598" s="37" customFormat="1" spans="1:19">
      <c r="A598" s="129">
        <v>201611</v>
      </c>
      <c r="B598" s="83">
        <v>2016</v>
      </c>
      <c r="C598" s="129">
        <v>11</v>
      </c>
      <c r="D598" s="83">
        <v>2</v>
      </c>
      <c r="E598" s="37">
        <v>2800</v>
      </c>
      <c r="F598" s="37">
        <v>3</v>
      </c>
      <c r="G598" s="37">
        <v>1679</v>
      </c>
      <c r="H598" s="37">
        <v>1</v>
      </c>
      <c r="I598" s="37">
        <v>11200</v>
      </c>
      <c r="J598" s="12">
        <v>11</v>
      </c>
      <c r="K598" s="12">
        <v>150</v>
      </c>
      <c r="L598" s="12">
        <v>15</v>
      </c>
      <c r="M598" s="12">
        <v>125</v>
      </c>
      <c r="N598" s="12">
        <v>0</v>
      </c>
      <c r="O598" s="12">
        <v>0</v>
      </c>
      <c r="P598" s="12">
        <v>0</v>
      </c>
      <c r="Q598" s="83">
        <v>10</v>
      </c>
      <c r="R598" s="83">
        <v>100000</v>
      </c>
      <c r="S598" s="83">
        <v>500000</v>
      </c>
    </row>
    <row r="599" s="37" customFormat="1" spans="1:19">
      <c r="A599" s="129">
        <v>201612</v>
      </c>
      <c r="B599" s="83">
        <v>2016</v>
      </c>
      <c r="C599" s="129">
        <v>12</v>
      </c>
      <c r="D599" s="83">
        <v>2</v>
      </c>
      <c r="E599" s="37">
        <v>3408</v>
      </c>
      <c r="F599" s="37">
        <v>3</v>
      </c>
      <c r="G599" s="37">
        <v>2044</v>
      </c>
      <c r="H599" s="37">
        <v>1</v>
      </c>
      <c r="I599" s="37">
        <v>13632</v>
      </c>
      <c r="J599" s="12">
        <v>11</v>
      </c>
      <c r="K599" s="12">
        <v>150</v>
      </c>
      <c r="L599" s="12">
        <v>15</v>
      </c>
      <c r="M599" s="12">
        <v>150</v>
      </c>
      <c r="N599" s="12">
        <v>0</v>
      </c>
      <c r="O599" s="12">
        <v>0</v>
      </c>
      <c r="P599" s="12">
        <v>0</v>
      </c>
      <c r="Q599" s="83">
        <v>10</v>
      </c>
      <c r="R599" s="83">
        <v>100000</v>
      </c>
      <c r="S599" s="83">
        <v>500000</v>
      </c>
    </row>
    <row r="600" s="37" customFormat="1" spans="1:19">
      <c r="A600" s="129">
        <v>201613</v>
      </c>
      <c r="B600" s="83">
        <v>2016</v>
      </c>
      <c r="C600" s="129">
        <v>13</v>
      </c>
      <c r="D600" s="83">
        <v>2</v>
      </c>
      <c r="E600" s="37">
        <v>4096</v>
      </c>
      <c r="F600" s="37">
        <v>3</v>
      </c>
      <c r="G600" s="37">
        <v>2457</v>
      </c>
      <c r="H600" s="37">
        <v>1</v>
      </c>
      <c r="I600" s="37">
        <v>16384</v>
      </c>
      <c r="J600" s="12">
        <v>11</v>
      </c>
      <c r="K600" s="12">
        <v>175</v>
      </c>
      <c r="L600" s="12">
        <v>15</v>
      </c>
      <c r="M600" s="12">
        <v>150</v>
      </c>
      <c r="N600" s="12">
        <v>0</v>
      </c>
      <c r="O600" s="12">
        <v>0</v>
      </c>
      <c r="P600" s="12">
        <v>0</v>
      </c>
      <c r="Q600" s="83">
        <v>10</v>
      </c>
      <c r="R600" s="83">
        <v>100000</v>
      </c>
      <c r="S600" s="83">
        <v>500000</v>
      </c>
    </row>
    <row r="601" s="37" customFormat="1" spans="1:19">
      <c r="A601" s="129">
        <v>201614</v>
      </c>
      <c r="B601" s="83">
        <v>2016</v>
      </c>
      <c r="C601" s="129">
        <v>14</v>
      </c>
      <c r="D601" s="83">
        <v>2</v>
      </c>
      <c r="E601" s="37">
        <v>4872</v>
      </c>
      <c r="F601" s="37">
        <v>3</v>
      </c>
      <c r="G601" s="37">
        <v>2923</v>
      </c>
      <c r="H601" s="37">
        <v>1</v>
      </c>
      <c r="I601" s="37">
        <v>19488</v>
      </c>
      <c r="J601" s="12">
        <v>11</v>
      </c>
      <c r="K601" s="12">
        <v>175</v>
      </c>
      <c r="L601" s="12">
        <v>15</v>
      </c>
      <c r="M601" s="12">
        <v>175</v>
      </c>
      <c r="N601" s="12">
        <v>0</v>
      </c>
      <c r="O601" s="12">
        <v>0</v>
      </c>
      <c r="P601" s="12">
        <v>0</v>
      </c>
      <c r="Q601" s="83">
        <v>10</v>
      </c>
      <c r="R601" s="83">
        <v>100000</v>
      </c>
      <c r="S601" s="83">
        <v>500000</v>
      </c>
    </row>
    <row r="602" s="37" customFormat="1" spans="1:19">
      <c r="A602" s="129">
        <v>201615</v>
      </c>
      <c r="B602" s="83">
        <v>2016</v>
      </c>
      <c r="C602" s="129">
        <v>15</v>
      </c>
      <c r="D602" s="83">
        <v>2</v>
      </c>
      <c r="E602" s="37">
        <v>5736</v>
      </c>
      <c r="F602" s="37">
        <v>3</v>
      </c>
      <c r="G602" s="83">
        <v>3441</v>
      </c>
      <c r="H602" s="37">
        <v>1</v>
      </c>
      <c r="I602" s="83">
        <v>22944</v>
      </c>
      <c r="J602" s="12">
        <v>11</v>
      </c>
      <c r="K602" s="12">
        <v>200</v>
      </c>
      <c r="L602" s="12">
        <v>15</v>
      </c>
      <c r="M602" s="12">
        <v>175</v>
      </c>
      <c r="N602" s="12">
        <v>0</v>
      </c>
      <c r="O602" s="12">
        <v>0</v>
      </c>
      <c r="P602" s="12">
        <v>0</v>
      </c>
      <c r="Q602" s="83">
        <v>10</v>
      </c>
      <c r="R602" s="83">
        <v>100000</v>
      </c>
      <c r="S602" s="83">
        <v>500000</v>
      </c>
    </row>
    <row r="603" s="37" customFormat="1" spans="1:19">
      <c r="A603" s="129">
        <v>201616</v>
      </c>
      <c r="B603" s="83">
        <v>2016</v>
      </c>
      <c r="C603" s="129">
        <v>16</v>
      </c>
      <c r="D603" s="83">
        <v>2</v>
      </c>
      <c r="E603" s="37">
        <v>6696</v>
      </c>
      <c r="F603" s="37">
        <v>3</v>
      </c>
      <c r="G603" s="83">
        <v>4017</v>
      </c>
      <c r="H603" s="37">
        <v>1</v>
      </c>
      <c r="I603" s="83">
        <v>26784</v>
      </c>
      <c r="J603" s="12">
        <v>11</v>
      </c>
      <c r="K603" s="12">
        <v>200</v>
      </c>
      <c r="L603" s="12">
        <v>15</v>
      </c>
      <c r="M603" s="12">
        <v>200</v>
      </c>
      <c r="N603" s="12">
        <v>0</v>
      </c>
      <c r="O603" s="12">
        <v>0</v>
      </c>
      <c r="P603" s="12">
        <v>0</v>
      </c>
      <c r="Q603" s="83">
        <v>10</v>
      </c>
      <c r="R603" s="83">
        <v>100000</v>
      </c>
      <c r="S603" s="83">
        <v>500000</v>
      </c>
    </row>
    <row r="604" s="37" customFormat="1" spans="1:19">
      <c r="A604" s="129">
        <v>201617</v>
      </c>
      <c r="B604" s="83">
        <v>2016</v>
      </c>
      <c r="C604" s="129">
        <v>17</v>
      </c>
      <c r="D604" s="83">
        <v>2</v>
      </c>
      <c r="E604" s="37">
        <v>7752</v>
      </c>
      <c r="F604" s="37">
        <v>3</v>
      </c>
      <c r="G604" s="83">
        <v>4651</v>
      </c>
      <c r="H604" s="37">
        <v>1</v>
      </c>
      <c r="I604" s="83">
        <v>31008</v>
      </c>
      <c r="J604" s="12">
        <v>11</v>
      </c>
      <c r="K604" s="12">
        <v>225</v>
      </c>
      <c r="L604" s="12">
        <v>15</v>
      </c>
      <c r="M604" s="12">
        <v>200</v>
      </c>
      <c r="N604" s="12">
        <v>0</v>
      </c>
      <c r="O604" s="12">
        <v>0</v>
      </c>
      <c r="P604" s="12">
        <v>0</v>
      </c>
      <c r="Q604" s="83">
        <v>10</v>
      </c>
      <c r="R604" s="83">
        <v>100000</v>
      </c>
      <c r="S604" s="83">
        <v>500000</v>
      </c>
    </row>
    <row r="605" s="37" customFormat="1" spans="1:19">
      <c r="A605" s="129">
        <v>201618</v>
      </c>
      <c r="B605" s="83">
        <v>2016</v>
      </c>
      <c r="C605" s="129">
        <v>18</v>
      </c>
      <c r="D605" s="83">
        <v>2</v>
      </c>
      <c r="E605" s="37">
        <v>8912</v>
      </c>
      <c r="F605" s="37">
        <v>3</v>
      </c>
      <c r="G605" s="83">
        <v>5347</v>
      </c>
      <c r="H605" s="37">
        <v>1</v>
      </c>
      <c r="I605" s="83">
        <v>35648</v>
      </c>
      <c r="J605" s="12">
        <v>11</v>
      </c>
      <c r="K605" s="12">
        <v>225</v>
      </c>
      <c r="L605" s="12">
        <v>15</v>
      </c>
      <c r="M605" s="12">
        <v>225</v>
      </c>
      <c r="N605" s="12">
        <v>0</v>
      </c>
      <c r="O605" s="12">
        <v>0</v>
      </c>
      <c r="P605" s="12">
        <v>0</v>
      </c>
      <c r="Q605" s="83">
        <v>10</v>
      </c>
      <c r="R605" s="83">
        <v>100000</v>
      </c>
      <c r="S605" s="83">
        <v>500000</v>
      </c>
    </row>
    <row r="606" s="37" customFormat="1" spans="1:19">
      <c r="A606" s="129">
        <v>201619</v>
      </c>
      <c r="B606" s="83">
        <v>2016</v>
      </c>
      <c r="C606" s="129">
        <v>19</v>
      </c>
      <c r="D606" s="83">
        <v>2</v>
      </c>
      <c r="E606" s="37">
        <v>10184</v>
      </c>
      <c r="F606" s="37">
        <v>3</v>
      </c>
      <c r="G606" s="83">
        <v>6110</v>
      </c>
      <c r="H606" s="37">
        <v>1</v>
      </c>
      <c r="I606" s="83">
        <v>40736</v>
      </c>
      <c r="J606" s="12">
        <v>11</v>
      </c>
      <c r="K606" s="12">
        <v>250</v>
      </c>
      <c r="L606" s="12">
        <v>15</v>
      </c>
      <c r="M606" s="12">
        <v>225</v>
      </c>
      <c r="N606" s="12">
        <v>0</v>
      </c>
      <c r="O606" s="12">
        <v>0</v>
      </c>
      <c r="P606" s="12">
        <v>0</v>
      </c>
      <c r="Q606" s="83">
        <v>10</v>
      </c>
      <c r="R606" s="83">
        <v>100000</v>
      </c>
      <c r="S606" s="83">
        <v>500000</v>
      </c>
    </row>
    <row r="607" s="83" customFormat="1" spans="1:19">
      <c r="A607" s="129">
        <v>201700</v>
      </c>
      <c r="B607" s="83">
        <v>2017</v>
      </c>
      <c r="C607" s="83">
        <v>0</v>
      </c>
      <c r="D607" s="83">
        <v>2</v>
      </c>
      <c r="E607" s="37">
        <v>0</v>
      </c>
      <c r="F607" s="37">
        <v>3</v>
      </c>
      <c r="G607" s="37">
        <v>0</v>
      </c>
      <c r="H607" s="37">
        <v>1</v>
      </c>
      <c r="I607" s="37">
        <v>0</v>
      </c>
      <c r="J607" s="12">
        <v>11</v>
      </c>
      <c r="K607" s="12">
        <v>0</v>
      </c>
      <c r="L607" s="12">
        <v>15</v>
      </c>
      <c r="M607" s="12">
        <v>0</v>
      </c>
      <c r="N607" s="12">
        <v>0</v>
      </c>
      <c r="O607" s="12">
        <v>0</v>
      </c>
      <c r="P607" s="12">
        <v>0</v>
      </c>
      <c r="Q607" s="83">
        <v>0</v>
      </c>
      <c r="R607" s="83">
        <v>0</v>
      </c>
      <c r="S607" s="83">
        <v>0</v>
      </c>
    </row>
    <row r="608" s="83" customFormat="1" spans="1:19">
      <c r="A608" s="129">
        <v>201701</v>
      </c>
      <c r="B608" s="83">
        <v>2017</v>
      </c>
      <c r="C608" s="83">
        <v>1</v>
      </c>
      <c r="D608" s="83">
        <v>2</v>
      </c>
      <c r="E608" s="37">
        <v>48</v>
      </c>
      <c r="F608" s="37">
        <v>3</v>
      </c>
      <c r="G608" s="37">
        <v>29</v>
      </c>
      <c r="H608" s="37">
        <v>1</v>
      </c>
      <c r="I608" s="37">
        <v>192</v>
      </c>
      <c r="J608" s="12">
        <v>11</v>
      </c>
      <c r="K608" s="12">
        <v>25</v>
      </c>
      <c r="L608" s="12">
        <v>15</v>
      </c>
      <c r="M608" s="12">
        <v>0</v>
      </c>
      <c r="N608" s="12">
        <v>0</v>
      </c>
      <c r="O608" s="12">
        <v>0</v>
      </c>
      <c r="P608" s="12">
        <v>0</v>
      </c>
      <c r="Q608" s="83">
        <v>1</v>
      </c>
      <c r="R608" s="83">
        <v>10</v>
      </c>
      <c r="S608" s="83">
        <v>423</v>
      </c>
    </row>
    <row r="609" s="83" customFormat="1" spans="1:19">
      <c r="A609" s="129">
        <v>201702</v>
      </c>
      <c r="B609" s="83">
        <v>2017</v>
      </c>
      <c r="C609" s="83">
        <v>2</v>
      </c>
      <c r="D609" s="83">
        <v>2</v>
      </c>
      <c r="E609" s="37">
        <v>120</v>
      </c>
      <c r="F609" s="37">
        <v>3</v>
      </c>
      <c r="G609" s="37">
        <v>72</v>
      </c>
      <c r="H609" s="37">
        <v>1</v>
      </c>
      <c r="I609" s="37">
        <v>480</v>
      </c>
      <c r="J609" s="12">
        <v>11</v>
      </c>
      <c r="K609" s="12">
        <v>25</v>
      </c>
      <c r="L609" s="12">
        <v>15</v>
      </c>
      <c r="M609" s="12">
        <v>25</v>
      </c>
      <c r="N609" s="12">
        <v>0</v>
      </c>
      <c r="O609" s="12">
        <v>0</v>
      </c>
      <c r="P609" s="12">
        <v>0</v>
      </c>
      <c r="Q609" s="83">
        <v>2</v>
      </c>
      <c r="R609" s="83">
        <v>450</v>
      </c>
      <c r="S609" s="83">
        <v>764</v>
      </c>
    </row>
    <row r="610" s="37" customFormat="1" spans="1:19">
      <c r="A610" s="129">
        <v>201703</v>
      </c>
      <c r="B610" s="83">
        <v>2017</v>
      </c>
      <c r="C610" s="83">
        <v>3</v>
      </c>
      <c r="D610" s="83">
        <v>2</v>
      </c>
      <c r="E610" s="37">
        <v>224</v>
      </c>
      <c r="F610" s="37">
        <v>3</v>
      </c>
      <c r="G610" s="37">
        <v>134</v>
      </c>
      <c r="H610" s="37">
        <v>1</v>
      </c>
      <c r="I610" s="37">
        <v>896</v>
      </c>
      <c r="J610" s="12">
        <v>11</v>
      </c>
      <c r="K610" s="12">
        <v>50</v>
      </c>
      <c r="L610" s="12">
        <v>15</v>
      </c>
      <c r="M610" s="12">
        <v>25</v>
      </c>
      <c r="N610" s="12">
        <v>0</v>
      </c>
      <c r="O610" s="12">
        <v>0</v>
      </c>
      <c r="P610" s="12">
        <v>0</v>
      </c>
      <c r="Q610" s="83">
        <v>3</v>
      </c>
      <c r="R610" s="83">
        <v>800</v>
      </c>
      <c r="S610" s="83">
        <v>1700</v>
      </c>
    </row>
    <row r="611" s="37" customFormat="1" spans="1:19">
      <c r="A611" s="129">
        <v>201704</v>
      </c>
      <c r="B611" s="83">
        <v>2017</v>
      </c>
      <c r="C611" s="83">
        <v>4</v>
      </c>
      <c r="D611" s="83">
        <v>2</v>
      </c>
      <c r="E611" s="37">
        <v>368</v>
      </c>
      <c r="F611" s="37">
        <v>3</v>
      </c>
      <c r="G611" s="37">
        <v>220</v>
      </c>
      <c r="H611" s="37">
        <v>1</v>
      </c>
      <c r="I611" s="37">
        <v>1472</v>
      </c>
      <c r="J611" s="12">
        <v>11</v>
      </c>
      <c r="K611" s="12">
        <v>50</v>
      </c>
      <c r="L611" s="12">
        <v>15</v>
      </c>
      <c r="M611" s="12">
        <v>50</v>
      </c>
      <c r="N611" s="12">
        <v>0</v>
      </c>
      <c r="O611" s="12">
        <v>0</v>
      </c>
      <c r="P611" s="12">
        <v>0</v>
      </c>
      <c r="Q611" s="83">
        <v>4</v>
      </c>
      <c r="R611" s="83">
        <v>1800</v>
      </c>
      <c r="S611" s="83">
        <v>5000</v>
      </c>
    </row>
    <row r="612" s="37" customFormat="1" spans="1:19">
      <c r="A612" s="129">
        <v>201705</v>
      </c>
      <c r="B612" s="83">
        <v>2017</v>
      </c>
      <c r="C612" s="83">
        <v>5</v>
      </c>
      <c r="D612" s="83">
        <v>2</v>
      </c>
      <c r="E612" s="37">
        <v>552</v>
      </c>
      <c r="F612" s="37">
        <v>3</v>
      </c>
      <c r="G612" s="37">
        <v>330</v>
      </c>
      <c r="H612" s="37">
        <v>1</v>
      </c>
      <c r="I612" s="37">
        <v>2208</v>
      </c>
      <c r="J612" s="12">
        <v>11</v>
      </c>
      <c r="K612" s="12">
        <v>75</v>
      </c>
      <c r="L612" s="12">
        <v>15</v>
      </c>
      <c r="M612" s="12">
        <v>50</v>
      </c>
      <c r="N612" s="12">
        <v>0</v>
      </c>
      <c r="O612" s="12">
        <v>0</v>
      </c>
      <c r="P612" s="12">
        <v>0</v>
      </c>
      <c r="Q612" s="83">
        <v>5</v>
      </c>
      <c r="R612" s="83">
        <v>6000</v>
      </c>
      <c r="S612" s="83">
        <v>12000</v>
      </c>
    </row>
    <row r="613" s="37" customFormat="1" spans="1:19">
      <c r="A613" s="129">
        <v>201706</v>
      </c>
      <c r="B613" s="83">
        <v>2017</v>
      </c>
      <c r="C613" s="83">
        <v>6</v>
      </c>
      <c r="D613" s="83">
        <v>2</v>
      </c>
      <c r="E613" s="37">
        <v>784</v>
      </c>
      <c r="F613" s="37">
        <v>3</v>
      </c>
      <c r="G613" s="37">
        <v>469</v>
      </c>
      <c r="H613" s="37">
        <v>1</v>
      </c>
      <c r="I613" s="37">
        <v>3136</v>
      </c>
      <c r="J613" s="12">
        <v>11</v>
      </c>
      <c r="K613" s="12">
        <v>75</v>
      </c>
      <c r="L613" s="12">
        <v>15</v>
      </c>
      <c r="M613" s="12">
        <v>75</v>
      </c>
      <c r="N613" s="12">
        <v>0</v>
      </c>
      <c r="O613" s="12">
        <v>0</v>
      </c>
      <c r="P613" s="12">
        <v>0</v>
      </c>
      <c r="Q613" s="83">
        <v>6</v>
      </c>
      <c r="R613" s="83">
        <v>13000</v>
      </c>
      <c r="S613" s="83">
        <v>20000</v>
      </c>
    </row>
    <row r="614" s="37" customFormat="1" spans="1:19">
      <c r="A614" s="129">
        <v>201707</v>
      </c>
      <c r="B614" s="83">
        <v>2017</v>
      </c>
      <c r="C614" s="83">
        <v>7</v>
      </c>
      <c r="D614" s="83">
        <v>2</v>
      </c>
      <c r="E614" s="37">
        <v>1064</v>
      </c>
      <c r="F614" s="37">
        <v>3</v>
      </c>
      <c r="G614" s="37">
        <v>637</v>
      </c>
      <c r="H614" s="37">
        <v>1</v>
      </c>
      <c r="I614" s="37">
        <v>4256</v>
      </c>
      <c r="J614" s="12">
        <v>11</v>
      </c>
      <c r="K614" s="12">
        <v>100</v>
      </c>
      <c r="L614" s="12">
        <v>15</v>
      </c>
      <c r="M614" s="12">
        <v>75</v>
      </c>
      <c r="N614" s="12">
        <v>0</v>
      </c>
      <c r="O614" s="12">
        <v>0</v>
      </c>
      <c r="P614" s="12">
        <v>0</v>
      </c>
      <c r="Q614" s="83">
        <v>7</v>
      </c>
      <c r="R614" s="83">
        <v>21000</v>
      </c>
      <c r="S614" s="83">
        <v>30000</v>
      </c>
    </row>
    <row r="615" s="37" customFormat="1" spans="1:19">
      <c r="A615" s="129">
        <v>201708</v>
      </c>
      <c r="B615" s="83">
        <v>2017</v>
      </c>
      <c r="C615" s="83">
        <v>8</v>
      </c>
      <c r="D615" s="83">
        <v>2</v>
      </c>
      <c r="E615" s="37">
        <v>1400</v>
      </c>
      <c r="F615" s="37">
        <v>3</v>
      </c>
      <c r="G615" s="37">
        <v>839</v>
      </c>
      <c r="H615" s="37">
        <v>1</v>
      </c>
      <c r="I615" s="37">
        <v>5600</v>
      </c>
      <c r="J615" s="12">
        <v>11</v>
      </c>
      <c r="K615" s="12">
        <v>100</v>
      </c>
      <c r="L615" s="12">
        <v>15</v>
      </c>
      <c r="M615" s="12">
        <v>100</v>
      </c>
      <c r="N615" s="12">
        <v>0</v>
      </c>
      <c r="O615" s="12">
        <v>0</v>
      </c>
      <c r="P615" s="12">
        <v>0</v>
      </c>
      <c r="Q615" s="83">
        <v>8</v>
      </c>
      <c r="R615" s="83">
        <v>31000</v>
      </c>
      <c r="S615" s="83">
        <v>50000</v>
      </c>
    </row>
    <row r="616" s="37" customFormat="1" spans="1:19">
      <c r="A616" s="129">
        <v>201709</v>
      </c>
      <c r="B616" s="83">
        <v>2017</v>
      </c>
      <c r="C616" s="83">
        <v>9</v>
      </c>
      <c r="D616" s="83">
        <v>2</v>
      </c>
      <c r="E616" s="37">
        <v>1800</v>
      </c>
      <c r="F616" s="37">
        <v>3</v>
      </c>
      <c r="G616" s="37">
        <v>1079</v>
      </c>
      <c r="H616" s="37">
        <v>1</v>
      </c>
      <c r="I616" s="37">
        <v>7200</v>
      </c>
      <c r="J616" s="12">
        <v>11</v>
      </c>
      <c r="K616" s="12">
        <v>125</v>
      </c>
      <c r="L616" s="12">
        <v>15</v>
      </c>
      <c r="M616" s="12">
        <v>100</v>
      </c>
      <c r="N616" s="12">
        <v>0</v>
      </c>
      <c r="O616" s="12">
        <v>0</v>
      </c>
      <c r="P616" s="12">
        <v>0</v>
      </c>
      <c r="Q616" s="83">
        <v>9</v>
      </c>
      <c r="R616" s="83">
        <v>51000</v>
      </c>
      <c r="S616" s="83">
        <v>100000</v>
      </c>
    </row>
    <row r="617" s="37" customFormat="1" spans="1:19">
      <c r="A617" s="129">
        <v>201710</v>
      </c>
      <c r="B617" s="83">
        <v>2017</v>
      </c>
      <c r="C617" s="83">
        <v>10</v>
      </c>
      <c r="D617" s="83">
        <v>2</v>
      </c>
      <c r="E617" s="37">
        <v>2264</v>
      </c>
      <c r="F617" s="37">
        <v>3</v>
      </c>
      <c r="G617" s="37">
        <v>1357</v>
      </c>
      <c r="H617" s="37">
        <v>1</v>
      </c>
      <c r="I617" s="37">
        <v>9056</v>
      </c>
      <c r="J617" s="12">
        <v>11</v>
      </c>
      <c r="K617" s="12">
        <v>125</v>
      </c>
      <c r="L617" s="12">
        <v>15</v>
      </c>
      <c r="M617" s="12">
        <v>125</v>
      </c>
      <c r="N617" s="12">
        <v>0</v>
      </c>
      <c r="O617" s="12">
        <v>0</v>
      </c>
      <c r="P617" s="12">
        <v>0</v>
      </c>
      <c r="Q617" s="83">
        <v>10</v>
      </c>
      <c r="R617" s="83">
        <v>100000</v>
      </c>
      <c r="S617" s="83">
        <v>500000</v>
      </c>
    </row>
    <row r="618" s="37" customFormat="1" spans="1:19">
      <c r="A618" s="129">
        <v>201711</v>
      </c>
      <c r="B618" s="83">
        <v>2017</v>
      </c>
      <c r="C618" s="83">
        <v>11</v>
      </c>
      <c r="D618" s="83">
        <v>2</v>
      </c>
      <c r="E618" s="37">
        <v>2800</v>
      </c>
      <c r="F618" s="37">
        <v>3</v>
      </c>
      <c r="G618" s="37">
        <v>1679</v>
      </c>
      <c r="H618" s="37">
        <v>1</v>
      </c>
      <c r="I618" s="37">
        <v>11200</v>
      </c>
      <c r="J618" s="12">
        <v>11</v>
      </c>
      <c r="K618" s="12">
        <v>150</v>
      </c>
      <c r="L618" s="12">
        <v>15</v>
      </c>
      <c r="M618" s="12">
        <v>125</v>
      </c>
      <c r="N618" s="12">
        <v>0</v>
      </c>
      <c r="O618" s="12">
        <v>0</v>
      </c>
      <c r="P618" s="12">
        <v>0</v>
      </c>
      <c r="Q618" s="83">
        <v>10</v>
      </c>
      <c r="R618" s="83">
        <v>100000</v>
      </c>
      <c r="S618" s="83">
        <v>500000</v>
      </c>
    </row>
    <row r="619" s="37" customFormat="1" spans="1:19">
      <c r="A619" s="129">
        <v>201712</v>
      </c>
      <c r="B619" s="83">
        <v>2017</v>
      </c>
      <c r="C619" s="83">
        <v>12</v>
      </c>
      <c r="D619" s="83">
        <v>2</v>
      </c>
      <c r="E619" s="37">
        <v>3408</v>
      </c>
      <c r="F619" s="37">
        <v>3</v>
      </c>
      <c r="G619" s="37">
        <v>2044</v>
      </c>
      <c r="H619" s="37">
        <v>1</v>
      </c>
      <c r="I619" s="37">
        <v>13632</v>
      </c>
      <c r="J619" s="12">
        <v>11</v>
      </c>
      <c r="K619" s="12">
        <v>150</v>
      </c>
      <c r="L619" s="12">
        <v>15</v>
      </c>
      <c r="M619" s="12">
        <v>150</v>
      </c>
      <c r="N619" s="12">
        <v>0</v>
      </c>
      <c r="O619" s="12">
        <v>0</v>
      </c>
      <c r="P619" s="12">
        <v>0</v>
      </c>
      <c r="Q619" s="83">
        <v>10</v>
      </c>
      <c r="R619" s="83">
        <v>100000</v>
      </c>
      <c r="S619" s="83">
        <v>500000</v>
      </c>
    </row>
    <row r="620" s="37" customFormat="1" spans="1:19">
      <c r="A620" s="129">
        <v>201713</v>
      </c>
      <c r="B620" s="83">
        <v>2017</v>
      </c>
      <c r="C620" s="83">
        <v>13</v>
      </c>
      <c r="D620" s="83">
        <v>2</v>
      </c>
      <c r="E620" s="37">
        <v>4096</v>
      </c>
      <c r="F620" s="37">
        <v>3</v>
      </c>
      <c r="G620" s="37">
        <v>2457</v>
      </c>
      <c r="H620" s="37">
        <v>1</v>
      </c>
      <c r="I620" s="37">
        <v>16384</v>
      </c>
      <c r="J620" s="12">
        <v>11</v>
      </c>
      <c r="K620" s="12">
        <v>175</v>
      </c>
      <c r="L620" s="12">
        <v>15</v>
      </c>
      <c r="M620" s="12">
        <v>150</v>
      </c>
      <c r="N620" s="12">
        <v>0</v>
      </c>
      <c r="O620" s="12">
        <v>0</v>
      </c>
      <c r="P620" s="12">
        <v>0</v>
      </c>
      <c r="Q620" s="83">
        <v>10</v>
      </c>
      <c r="R620" s="83">
        <v>100000</v>
      </c>
      <c r="S620" s="83">
        <v>500000</v>
      </c>
    </row>
    <row r="621" s="37" customFormat="1" spans="1:19">
      <c r="A621" s="129">
        <v>201714</v>
      </c>
      <c r="B621" s="83">
        <v>2017</v>
      </c>
      <c r="C621" s="83">
        <v>14</v>
      </c>
      <c r="D621" s="83">
        <v>2</v>
      </c>
      <c r="E621" s="37">
        <v>4872</v>
      </c>
      <c r="F621" s="37">
        <v>3</v>
      </c>
      <c r="G621" s="37">
        <v>2923</v>
      </c>
      <c r="H621" s="37">
        <v>1</v>
      </c>
      <c r="I621" s="37">
        <v>19488</v>
      </c>
      <c r="J621" s="12">
        <v>11</v>
      </c>
      <c r="K621" s="12">
        <v>175</v>
      </c>
      <c r="L621" s="12">
        <v>15</v>
      </c>
      <c r="M621" s="12">
        <v>175</v>
      </c>
      <c r="N621" s="12">
        <v>0</v>
      </c>
      <c r="O621" s="12">
        <v>0</v>
      </c>
      <c r="P621" s="12">
        <v>0</v>
      </c>
      <c r="Q621" s="83">
        <v>10</v>
      </c>
      <c r="R621" s="83">
        <v>100000</v>
      </c>
      <c r="S621" s="83">
        <v>500000</v>
      </c>
    </row>
    <row r="622" s="37" customFormat="1" spans="1:19">
      <c r="A622" s="129">
        <v>201715</v>
      </c>
      <c r="B622" s="83">
        <v>2017</v>
      </c>
      <c r="C622" s="83">
        <v>15</v>
      </c>
      <c r="D622" s="83">
        <v>2</v>
      </c>
      <c r="E622" s="37">
        <v>5736</v>
      </c>
      <c r="F622" s="37">
        <v>3</v>
      </c>
      <c r="G622" s="83">
        <v>3441</v>
      </c>
      <c r="H622" s="37">
        <v>1</v>
      </c>
      <c r="I622" s="83">
        <v>22944</v>
      </c>
      <c r="J622" s="12">
        <v>11</v>
      </c>
      <c r="K622" s="12">
        <v>200</v>
      </c>
      <c r="L622" s="12">
        <v>15</v>
      </c>
      <c r="M622" s="12">
        <v>175</v>
      </c>
      <c r="N622" s="12">
        <v>0</v>
      </c>
      <c r="O622" s="12">
        <v>0</v>
      </c>
      <c r="P622" s="12">
        <v>0</v>
      </c>
      <c r="Q622" s="83">
        <v>10</v>
      </c>
      <c r="R622" s="83">
        <v>100000</v>
      </c>
      <c r="S622" s="83">
        <v>500000</v>
      </c>
    </row>
    <row r="623" s="37" customFormat="1" spans="1:19">
      <c r="A623" s="129">
        <v>201716</v>
      </c>
      <c r="B623" s="83">
        <v>2017</v>
      </c>
      <c r="C623" s="83">
        <v>16</v>
      </c>
      <c r="D623" s="83">
        <v>2</v>
      </c>
      <c r="E623" s="37">
        <v>6696</v>
      </c>
      <c r="F623" s="37">
        <v>3</v>
      </c>
      <c r="G623" s="83">
        <v>4017</v>
      </c>
      <c r="H623" s="37">
        <v>1</v>
      </c>
      <c r="I623" s="83">
        <v>26784</v>
      </c>
      <c r="J623" s="12">
        <v>11</v>
      </c>
      <c r="K623" s="12">
        <v>200</v>
      </c>
      <c r="L623" s="12">
        <v>15</v>
      </c>
      <c r="M623" s="12">
        <v>200</v>
      </c>
      <c r="N623" s="12">
        <v>0</v>
      </c>
      <c r="O623" s="12">
        <v>0</v>
      </c>
      <c r="P623" s="12">
        <v>0</v>
      </c>
      <c r="Q623" s="83">
        <v>10</v>
      </c>
      <c r="R623" s="83">
        <v>100000</v>
      </c>
      <c r="S623" s="83">
        <v>500000</v>
      </c>
    </row>
    <row r="624" s="37" customFormat="1" spans="1:19">
      <c r="A624" s="129">
        <v>201717</v>
      </c>
      <c r="B624" s="83">
        <v>2017</v>
      </c>
      <c r="C624" s="83">
        <v>17</v>
      </c>
      <c r="D624" s="83">
        <v>2</v>
      </c>
      <c r="E624" s="37">
        <v>7752</v>
      </c>
      <c r="F624" s="37">
        <v>3</v>
      </c>
      <c r="G624" s="83">
        <v>4651</v>
      </c>
      <c r="H624" s="37">
        <v>1</v>
      </c>
      <c r="I624" s="83">
        <v>31008</v>
      </c>
      <c r="J624" s="12">
        <v>11</v>
      </c>
      <c r="K624" s="12">
        <v>225</v>
      </c>
      <c r="L624" s="12">
        <v>15</v>
      </c>
      <c r="M624" s="12">
        <v>200</v>
      </c>
      <c r="N624" s="12">
        <v>0</v>
      </c>
      <c r="O624" s="12">
        <v>0</v>
      </c>
      <c r="P624" s="12">
        <v>0</v>
      </c>
      <c r="Q624" s="83">
        <v>10</v>
      </c>
      <c r="R624" s="83">
        <v>100000</v>
      </c>
      <c r="S624" s="83">
        <v>500000</v>
      </c>
    </row>
    <row r="625" s="37" customFormat="1" spans="1:19">
      <c r="A625" s="129">
        <v>201718</v>
      </c>
      <c r="B625" s="83">
        <v>2017</v>
      </c>
      <c r="C625" s="83">
        <v>18</v>
      </c>
      <c r="D625" s="83">
        <v>2</v>
      </c>
      <c r="E625" s="37">
        <v>8912</v>
      </c>
      <c r="F625" s="37">
        <v>3</v>
      </c>
      <c r="G625" s="83">
        <v>5347</v>
      </c>
      <c r="H625" s="37">
        <v>1</v>
      </c>
      <c r="I625" s="83">
        <v>35648</v>
      </c>
      <c r="J625" s="12">
        <v>11</v>
      </c>
      <c r="K625" s="12">
        <v>225</v>
      </c>
      <c r="L625" s="12">
        <v>15</v>
      </c>
      <c r="M625" s="12">
        <v>225</v>
      </c>
      <c r="N625" s="12">
        <v>0</v>
      </c>
      <c r="O625" s="12">
        <v>0</v>
      </c>
      <c r="P625" s="12">
        <v>0</v>
      </c>
      <c r="Q625" s="83">
        <v>10</v>
      </c>
      <c r="R625" s="83">
        <v>100000</v>
      </c>
      <c r="S625" s="83">
        <v>500000</v>
      </c>
    </row>
    <row r="626" s="37" customFormat="1" spans="1:19">
      <c r="A626" s="129">
        <v>201719</v>
      </c>
      <c r="B626" s="83">
        <v>2017</v>
      </c>
      <c r="C626" s="83">
        <v>19</v>
      </c>
      <c r="D626" s="83">
        <v>2</v>
      </c>
      <c r="E626" s="37">
        <v>10184</v>
      </c>
      <c r="F626" s="37">
        <v>3</v>
      </c>
      <c r="G626" s="83">
        <v>6110</v>
      </c>
      <c r="H626" s="37">
        <v>1</v>
      </c>
      <c r="I626" s="83">
        <v>40736</v>
      </c>
      <c r="J626" s="12">
        <v>11</v>
      </c>
      <c r="K626" s="12">
        <v>250</v>
      </c>
      <c r="L626" s="12">
        <v>15</v>
      </c>
      <c r="M626" s="12">
        <v>225</v>
      </c>
      <c r="N626" s="12">
        <v>0</v>
      </c>
      <c r="O626" s="12">
        <v>0</v>
      </c>
      <c r="P626" s="12">
        <v>0</v>
      </c>
      <c r="Q626" s="83">
        <v>10</v>
      </c>
      <c r="R626" s="83">
        <v>100000</v>
      </c>
      <c r="S626" s="83">
        <v>500000</v>
      </c>
    </row>
    <row r="627" s="12" customFormat="1" spans="1:19">
      <c r="A627" s="64">
        <v>300100</v>
      </c>
      <c r="B627" s="12">
        <v>3001</v>
      </c>
      <c r="C627" s="12">
        <v>0</v>
      </c>
      <c r="D627" s="12">
        <v>2</v>
      </c>
      <c r="E627" s="12">
        <v>0</v>
      </c>
      <c r="F627">
        <v>3</v>
      </c>
      <c r="G627">
        <v>0</v>
      </c>
      <c r="H627">
        <v>1</v>
      </c>
      <c r="I627">
        <v>0</v>
      </c>
      <c r="J627" s="12">
        <v>11</v>
      </c>
      <c r="K627" s="12">
        <v>0</v>
      </c>
      <c r="L627" s="12">
        <v>15</v>
      </c>
      <c r="M627" s="12">
        <v>0</v>
      </c>
      <c r="N627" s="12">
        <v>0</v>
      </c>
      <c r="O627" s="12">
        <v>0</v>
      </c>
      <c r="P627" s="12">
        <v>0</v>
      </c>
      <c r="Q627" s="118">
        <v>0</v>
      </c>
      <c r="R627" s="118">
        <v>0</v>
      </c>
      <c r="S627" s="118">
        <v>0</v>
      </c>
    </row>
    <row r="628" s="12" customFormat="1" spans="1:19">
      <c r="A628" s="64">
        <v>300101</v>
      </c>
      <c r="B628" s="12">
        <v>3001</v>
      </c>
      <c r="C628" s="64">
        <v>1</v>
      </c>
      <c r="D628" s="12">
        <v>2</v>
      </c>
      <c r="E628">
        <v>60</v>
      </c>
      <c r="F628">
        <v>3</v>
      </c>
      <c r="G628">
        <v>36</v>
      </c>
      <c r="H628">
        <v>1</v>
      </c>
      <c r="I628">
        <v>240</v>
      </c>
      <c r="J628" s="12">
        <v>11</v>
      </c>
      <c r="K628" s="12">
        <v>30</v>
      </c>
      <c r="L628" s="12">
        <v>15</v>
      </c>
      <c r="M628" s="12">
        <v>0</v>
      </c>
      <c r="N628" s="12">
        <v>0</v>
      </c>
      <c r="O628" s="12">
        <v>0</v>
      </c>
      <c r="P628" s="12">
        <v>0</v>
      </c>
      <c r="Q628" s="118">
        <v>1</v>
      </c>
      <c r="R628" s="118">
        <v>10</v>
      </c>
      <c r="S628" s="118">
        <v>423</v>
      </c>
    </row>
    <row r="629" s="12" customFormat="1" spans="1:19">
      <c r="A629" s="64">
        <v>300102</v>
      </c>
      <c r="B629" s="12">
        <v>3001</v>
      </c>
      <c r="C629" s="120">
        <v>2</v>
      </c>
      <c r="D629" s="12">
        <v>2</v>
      </c>
      <c r="E629">
        <v>150</v>
      </c>
      <c r="F629">
        <v>3</v>
      </c>
      <c r="G629">
        <v>90</v>
      </c>
      <c r="H629">
        <v>1</v>
      </c>
      <c r="I629">
        <v>600</v>
      </c>
      <c r="J629" s="12">
        <v>11</v>
      </c>
      <c r="K629" s="12">
        <v>30</v>
      </c>
      <c r="L629" s="12">
        <v>15</v>
      </c>
      <c r="M629" s="12">
        <v>30</v>
      </c>
      <c r="N629" s="12">
        <v>0</v>
      </c>
      <c r="O629" s="12">
        <v>0</v>
      </c>
      <c r="P629" s="12">
        <v>0</v>
      </c>
      <c r="Q629" s="118">
        <v>2</v>
      </c>
      <c r="R629" s="118">
        <v>450</v>
      </c>
      <c r="S629" s="118">
        <v>764</v>
      </c>
    </row>
    <row r="630" spans="1:19">
      <c r="A630" s="64">
        <v>300103</v>
      </c>
      <c r="B630" s="12">
        <v>3001</v>
      </c>
      <c r="C630" s="64">
        <v>3</v>
      </c>
      <c r="D630" s="12">
        <v>2</v>
      </c>
      <c r="E630">
        <v>280</v>
      </c>
      <c r="F630">
        <v>3</v>
      </c>
      <c r="G630">
        <v>168</v>
      </c>
      <c r="H630">
        <v>1</v>
      </c>
      <c r="I630">
        <v>1120</v>
      </c>
      <c r="J630" s="12">
        <v>11</v>
      </c>
      <c r="K630" s="12">
        <v>60</v>
      </c>
      <c r="L630" s="12">
        <v>15</v>
      </c>
      <c r="M630" s="12">
        <v>30</v>
      </c>
      <c r="N630" s="12">
        <v>0</v>
      </c>
      <c r="O630" s="12">
        <v>0</v>
      </c>
      <c r="P630" s="12">
        <v>0</v>
      </c>
      <c r="Q630" s="118">
        <v>3</v>
      </c>
      <c r="R630" s="118">
        <v>800</v>
      </c>
      <c r="S630" s="118">
        <v>1700</v>
      </c>
    </row>
    <row r="631" spans="1:19">
      <c r="A631" s="64">
        <v>300104</v>
      </c>
      <c r="B631" s="12">
        <v>3001</v>
      </c>
      <c r="C631" s="64">
        <v>4</v>
      </c>
      <c r="D631" s="12">
        <v>2</v>
      </c>
      <c r="E631">
        <v>460</v>
      </c>
      <c r="F631">
        <v>3</v>
      </c>
      <c r="G631">
        <v>276</v>
      </c>
      <c r="H631">
        <v>1</v>
      </c>
      <c r="I631">
        <v>1840</v>
      </c>
      <c r="J631" s="12">
        <v>11</v>
      </c>
      <c r="K631" s="12">
        <v>60</v>
      </c>
      <c r="L631" s="12">
        <v>15</v>
      </c>
      <c r="M631" s="12">
        <v>60</v>
      </c>
      <c r="N631" s="12">
        <v>0</v>
      </c>
      <c r="O631" s="12">
        <v>0</v>
      </c>
      <c r="P631" s="12">
        <v>0</v>
      </c>
      <c r="Q631" s="118">
        <v>4</v>
      </c>
      <c r="R631" s="118">
        <v>1800</v>
      </c>
      <c r="S631" s="118">
        <v>5000</v>
      </c>
    </row>
    <row r="632" spans="1:19">
      <c r="A632" s="64">
        <v>300105</v>
      </c>
      <c r="B632" s="12">
        <v>3001</v>
      </c>
      <c r="C632" s="120">
        <v>5</v>
      </c>
      <c r="D632" s="12">
        <v>2</v>
      </c>
      <c r="E632">
        <v>690</v>
      </c>
      <c r="F632">
        <v>3</v>
      </c>
      <c r="G632">
        <v>414</v>
      </c>
      <c r="H632">
        <v>1</v>
      </c>
      <c r="I632">
        <v>2760</v>
      </c>
      <c r="J632" s="12">
        <v>11</v>
      </c>
      <c r="K632" s="12">
        <v>90</v>
      </c>
      <c r="L632" s="12">
        <v>15</v>
      </c>
      <c r="M632" s="12">
        <v>60</v>
      </c>
      <c r="N632" s="12">
        <v>0</v>
      </c>
      <c r="O632" s="12">
        <v>0</v>
      </c>
      <c r="P632" s="12">
        <v>0</v>
      </c>
      <c r="Q632" s="118">
        <v>5</v>
      </c>
      <c r="R632" s="118">
        <v>6000</v>
      </c>
      <c r="S632" s="118">
        <v>12000</v>
      </c>
    </row>
    <row r="633" spans="1:19">
      <c r="A633" s="64">
        <v>300106</v>
      </c>
      <c r="B633" s="12">
        <v>3001</v>
      </c>
      <c r="C633" s="64">
        <v>6</v>
      </c>
      <c r="D633" s="12">
        <v>2</v>
      </c>
      <c r="E633">
        <v>980</v>
      </c>
      <c r="F633">
        <v>3</v>
      </c>
      <c r="G633">
        <v>588</v>
      </c>
      <c r="H633">
        <v>1</v>
      </c>
      <c r="I633">
        <v>3920</v>
      </c>
      <c r="J633" s="12">
        <v>11</v>
      </c>
      <c r="K633" s="12">
        <v>90</v>
      </c>
      <c r="L633" s="12">
        <v>15</v>
      </c>
      <c r="M633" s="12">
        <v>90</v>
      </c>
      <c r="N633" s="12">
        <v>0</v>
      </c>
      <c r="O633" s="12">
        <v>0</v>
      </c>
      <c r="P633" s="12">
        <v>0</v>
      </c>
      <c r="Q633" s="118">
        <v>6</v>
      </c>
      <c r="R633" s="118">
        <v>13000</v>
      </c>
      <c r="S633" s="118">
        <v>20000</v>
      </c>
    </row>
    <row r="634" spans="1:19">
      <c r="A634" s="64">
        <v>300107</v>
      </c>
      <c r="B634" s="12">
        <v>3001</v>
      </c>
      <c r="C634" s="64">
        <v>7</v>
      </c>
      <c r="D634" s="12">
        <v>2</v>
      </c>
      <c r="E634">
        <v>1330</v>
      </c>
      <c r="F634">
        <v>3</v>
      </c>
      <c r="G634">
        <v>798</v>
      </c>
      <c r="H634">
        <v>1</v>
      </c>
      <c r="I634">
        <v>5320</v>
      </c>
      <c r="J634" s="12">
        <v>11</v>
      </c>
      <c r="K634" s="12">
        <v>120</v>
      </c>
      <c r="L634" s="12">
        <v>15</v>
      </c>
      <c r="M634" s="12">
        <v>90</v>
      </c>
      <c r="N634" s="12">
        <v>0</v>
      </c>
      <c r="O634" s="12">
        <v>0</v>
      </c>
      <c r="P634" s="12">
        <v>0</v>
      </c>
      <c r="Q634" s="118">
        <v>7</v>
      </c>
      <c r="R634" s="118">
        <v>21000</v>
      </c>
      <c r="S634" s="118">
        <v>30000</v>
      </c>
    </row>
    <row r="635" spans="1:19">
      <c r="A635" s="64">
        <v>300108</v>
      </c>
      <c r="B635" s="12">
        <v>3001</v>
      </c>
      <c r="C635" s="64">
        <v>8</v>
      </c>
      <c r="D635" s="12">
        <v>2</v>
      </c>
      <c r="E635">
        <v>1750</v>
      </c>
      <c r="F635">
        <v>3</v>
      </c>
      <c r="G635">
        <v>1050</v>
      </c>
      <c r="H635">
        <v>1</v>
      </c>
      <c r="I635">
        <v>7000</v>
      </c>
      <c r="J635" s="12">
        <v>11</v>
      </c>
      <c r="K635" s="12">
        <v>120</v>
      </c>
      <c r="L635" s="12">
        <v>15</v>
      </c>
      <c r="M635" s="12">
        <v>120</v>
      </c>
      <c r="N635" s="12">
        <v>0</v>
      </c>
      <c r="O635" s="12">
        <v>0</v>
      </c>
      <c r="P635" s="12">
        <v>0</v>
      </c>
      <c r="Q635" s="118">
        <v>8</v>
      </c>
      <c r="R635" s="118">
        <v>31000</v>
      </c>
      <c r="S635" s="118">
        <v>50000</v>
      </c>
    </row>
    <row r="636" spans="1:19">
      <c r="A636" s="64">
        <v>300109</v>
      </c>
      <c r="B636" s="12">
        <v>3001</v>
      </c>
      <c r="C636" s="120">
        <v>9</v>
      </c>
      <c r="D636" s="12">
        <v>2</v>
      </c>
      <c r="E636">
        <v>2250</v>
      </c>
      <c r="F636">
        <v>3</v>
      </c>
      <c r="G636">
        <v>1350</v>
      </c>
      <c r="H636">
        <v>1</v>
      </c>
      <c r="I636">
        <v>9000</v>
      </c>
      <c r="J636" s="12">
        <v>11</v>
      </c>
      <c r="K636" s="12">
        <v>150</v>
      </c>
      <c r="L636" s="12">
        <v>15</v>
      </c>
      <c r="M636" s="12">
        <v>120</v>
      </c>
      <c r="N636" s="12">
        <v>0</v>
      </c>
      <c r="O636" s="12">
        <v>0</v>
      </c>
      <c r="P636" s="12">
        <v>0</v>
      </c>
      <c r="Q636" s="118">
        <v>9</v>
      </c>
      <c r="R636" s="118">
        <v>51000</v>
      </c>
      <c r="S636" s="118">
        <v>100000</v>
      </c>
    </row>
    <row r="637" spans="1:19">
      <c r="A637" s="64">
        <v>300110</v>
      </c>
      <c r="B637" s="12">
        <v>3001</v>
      </c>
      <c r="C637" s="64">
        <v>10</v>
      </c>
      <c r="D637" s="12">
        <v>2</v>
      </c>
      <c r="E637">
        <v>2830</v>
      </c>
      <c r="F637">
        <v>3</v>
      </c>
      <c r="G637">
        <v>1698</v>
      </c>
      <c r="H637">
        <v>1</v>
      </c>
      <c r="I637">
        <v>11320</v>
      </c>
      <c r="J637" s="12">
        <v>11</v>
      </c>
      <c r="K637" s="12">
        <v>150</v>
      </c>
      <c r="L637" s="12">
        <v>15</v>
      </c>
      <c r="M637" s="12">
        <v>150</v>
      </c>
      <c r="N637" s="12">
        <v>0</v>
      </c>
      <c r="O637" s="12">
        <v>0</v>
      </c>
      <c r="P637" s="12">
        <v>0</v>
      </c>
      <c r="Q637" s="118">
        <v>10</v>
      </c>
      <c r="R637" s="118">
        <v>100000</v>
      </c>
      <c r="S637" s="118">
        <v>500000</v>
      </c>
    </row>
    <row r="638" spans="1:19">
      <c r="A638" s="64">
        <v>300111</v>
      </c>
      <c r="B638" s="12">
        <v>3001</v>
      </c>
      <c r="C638" s="64">
        <v>11</v>
      </c>
      <c r="D638" s="12">
        <v>2</v>
      </c>
      <c r="E638">
        <v>3500</v>
      </c>
      <c r="F638">
        <v>3</v>
      </c>
      <c r="G638">
        <v>2100</v>
      </c>
      <c r="H638">
        <v>1</v>
      </c>
      <c r="I638">
        <v>14000</v>
      </c>
      <c r="J638" s="12">
        <v>11</v>
      </c>
      <c r="K638" s="12">
        <v>180</v>
      </c>
      <c r="L638" s="12">
        <v>15</v>
      </c>
      <c r="M638" s="12">
        <v>150</v>
      </c>
      <c r="N638" s="12">
        <v>0</v>
      </c>
      <c r="O638" s="12">
        <v>0</v>
      </c>
      <c r="P638" s="12">
        <v>0</v>
      </c>
      <c r="Q638" s="118">
        <v>10</v>
      </c>
      <c r="R638" s="118">
        <v>100000</v>
      </c>
      <c r="S638" s="118">
        <v>500000</v>
      </c>
    </row>
    <row r="639" spans="1:19">
      <c r="A639" s="64">
        <v>300112</v>
      </c>
      <c r="B639" s="12">
        <v>3001</v>
      </c>
      <c r="C639" s="64">
        <v>12</v>
      </c>
      <c r="D639" s="12">
        <v>2</v>
      </c>
      <c r="E639">
        <v>4260</v>
      </c>
      <c r="F639">
        <v>3</v>
      </c>
      <c r="G639">
        <v>2556</v>
      </c>
      <c r="H639">
        <v>1</v>
      </c>
      <c r="I639">
        <v>17040</v>
      </c>
      <c r="J639" s="12">
        <v>11</v>
      </c>
      <c r="K639" s="12">
        <v>180</v>
      </c>
      <c r="L639" s="12">
        <v>15</v>
      </c>
      <c r="M639" s="12">
        <v>180</v>
      </c>
      <c r="N639" s="12">
        <v>0</v>
      </c>
      <c r="O639" s="12">
        <v>0</v>
      </c>
      <c r="P639" s="12">
        <v>0</v>
      </c>
      <c r="Q639" s="118">
        <v>10</v>
      </c>
      <c r="R639" s="118">
        <v>100000</v>
      </c>
      <c r="S639" s="118">
        <v>500000</v>
      </c>
    </row>
    <row r="640" spans="1:19">
      <c r="A640" s="64">
        <v>300113</v>
      </c>
      <c r="B640" s="12">
        <v>3001</v>
      </c>
      <c r="C640" s="120">
        <v>13</v>
      </c>
      <c r="D640" s="12">
        <v>2</v>
      </c>
      <c r="E640">
        <v>5120</v>
      </c>
      <c r="F640">
        <v>3</v>
      </c>
      <c r="G640">
        <v>3072</v>
      </c>
      <c r="H640">
        <v>1</v>
      </c>
      <c r="I640">
        <v>20480</v>
      </c>
      <c r="J640" s="12">
        <v>11</v>
      </c>
      <c r="K640" s="12">
        <v>210</v>
      </c>
      <c r="L640" s="12">
        <v>15</v>
      </c>
      <c r="M640" s="12">
        <v>180</v>
      </c>
      <c r="N640" s="12">
        <v>0</v>
      </c>
      <c r="O640" s="12">
        <v>0</v>
      </c>
      <c r="P640" s="12">
        <v>0</v>
      </c>
      <c r="Q640" s="118">
        <v>10</v>
      </c>
      <c r="R640" s="118">
        <v>100000</v>
      </c>
      <c r="S640" s="118">
        <v>500000</v>
      </c>
    </row>
    <row r="641" spans="1:19">
      <c r="A641" s="64">
        <v>300114</v>
      </c>
      <c r="B641" s="12">
        <v>3001</v>
      </c>
      <c r="C641" s="64">
        <v>14</v>
      </c>
      <c r="D641" s="12">
        <v>2</v>
      </c>
      <c r="E641">
        <v>6090</v>
      </c>
      <c r="F641">
        <v>3</v>
      </c>
      <c r="G641">
        <v>3654</v>
      </c>
      <c r="H641">
        <v>1</v>
      </c>
      <c r="I641">
        <v>24360</v>
      </c>
      <c r="J641" s="12">
        <v>11</v>
      </c>
      <c r="K641" s="12">
        <v>210</v>
      </c>
      <c r="L641" s="12">
        <v>15</v>
      </c>
      <c r="M641" s="12">
        <v>210</v>
      </c>
      <c r="N641" s="12">
        <v>0</v>
      </c>
      <c r="O641" s="12">
        <v>0</v>
      </c>
      <c r="P641" s="12">
        <v>0</v>
      </c>
      <c r="Q641" s="118">
        <v>10</v>
      </c>
      <c r="R641" s="118">
        <v>100000</v>
      </c>
      <c r="S641" s="118">
        <v>500000</v>
      </c>
    </row>
    <row r="642" spans="1:19">
      <c r="A642" s="64">
        <v>300115</v>
      </c>
      <c r="B642" s="12">
        <v>3001</v>
      </c>
      <c r="C642" s="64">
        <v>15</v>
      </c>
      <c r="D642" s="12">
        <v>2</v>
      </c>
      <c r="E642">
        <v>7170</v>
      </c>
      <c r="F642">
        <v>3</v>
      </c>
      <c r="G642" s="12">
        <v>4302</v>
      </c>
      <c r="H642">
        <v>1</v>
      </c>
      <c r="I642" s="12">
        <v>28680</v>
      </c>
      <c r="J642" s="12">
        <v>11</v>
      </c>
      <c r="K642" s="12">
        <v>240</v>
      </c>
      <c r="L642" s="12">
        <v>15</v>
      </c>
      <c r="M642" s="12">
        <v>210</v>
      </c>
      <c r="N642" s="12">
        <v>0</v>
      </c>
      <c r="O642" s="12">
        <v>0</v>
      </c>
      <c r="P642" s="12">
        <v>0</v>
      </c>
      <c r="Q642" s="118">
        <v>10</v>
      </c>
      <c r="R642" s="118">
        <v>100000</v>
      </c>
      <c r="S642" s="118">
        <v>500000</v>
      </c>
    </row>
    <row r="643" spans="1:19">
      <c r="A643" s="64">
        <v>300116</v>
      </c>
      <c r="B643" s="12">
        <v>3001</v>
      </c>
      <c r="C643" s="64">
        <v>16</v>
      </c>
      <c r="D643" s="12">
        <v>2</v>
      </c>
      <c r="E643" s="12">
        <v>8370</v>
      </c>
      <c r="F643">
        <v>3</v>
      </c>
      <c r="G643" s="12">
        <v>5022</v>
      </c>
      <c r="H643">
        <v>1</v>
      </c>
      <c r="I643" s="12">
        <v>33480</v>
      </c>
      <c r="J643" s="12">
        <v>11</v>
      </c>
      <c r="K643" s="12">
        <v>240</v>
      </c>
      <c r="L643" s="12">
        <v>15</v>
      </c>
      <c r="M643" s="12">
        <v>240</v>
      </c>
      <c r="N643" s="12">
        <v>0</v>
      </c>
      <c r="O643" s="12">
        <v>0</v>
      </c>
      <c r="P643" s="12">
        <v>0</v>
      </c>
      <c r="Q643" s="118">
        <v>10</v>
      </c>
      <c r="R643" s="118">
        <v>100000</v>
      </c>
      <c r="S643" s="118">
        <v>500000</v>
      </c>
    </row>
    <row r="644" spans="1:19">
      <c r="A644" s="64">
        <v>300117</v>
      </c>
      <c r="B644" s="12">
        <v>3001</v>
      </c>
      <c r="C644" s="64">
        <v>17</v>
      </c>
      <c r="D644" s="12">
        <v>2</v>
      </c>
      <c r="E644" s="12">
        <v>9690</v>
      </c>
      <c r="F644">
        <v>3</v>
      </c>
      <c r="G644" s="12">
        <v>5814</v>
      </c>
      <c r="H644">
        <v>1</v>
      </c>
      <c r="I644" s="12">
        <v>38760</v>
      </c>
      <c r="J644" s="12">
        <v>11</v>
      </c>
      <c r="K644" s="12">
        <v>270</v>
      </c>
      <c r="L644" s="12">
        <v>15</v>
      </c>
      <c r="M644" s="12">
        <v>240</v>
      </c>
      <c r="N644" s="12">
        <v>0</v>
      </c>
      <c r="O644" s="12">
        <v>0</v>
      </c>
      <c r="P644" s="12">
        <v>0</v>
      </c>
      <c r="Q644" s="118">
        <v>10</v>
      </c>
      <c r="R644" s="118">
        <v>100000</v>
      </c>
      <c r="S644" s="118">
        <v>500000</v>
      </c>
    </row>
    <row r="645" spans="1:19">
      <c r="A645" s="64">
        <v>300118</v>
      </c>
      <c r="B645" s="12">
        <v>3001</v>
      </c>
      <c r="C645" s="120">
        <v>18</v>
      </c>
      <c r="D645" s="12">
        <v>2</v>
      </c>
      <c r="E645" s="12">
        <v>11140</v>
      </c>
      <c r="F645">
        <v>3</v>
      </c>
      <c r="G645" s="12">
        <v>6684</v>
      </c>
      <c r="H645">
        <v>1</v>
      </c>
      <c r="I645" s="12">
        <v>44560</v>
      </c>
      <c r="J645" s="12">
        <v>11</v>
      </c>
      <c r="K645" s="12">
        <v>270</v>
      </c>
      <c r="L645" s="12">
        <v>15</v>
      </c>
      <c r="M645" s="12">
        <v>270</v>
      </c>
      <c r="N645" s="12">
        <v>0</v>
      </c>
      <c r="O645" s="12">
        <v>0</v>
      </c>
      <c r="P645" s="12">
        <v>0</v>
      </c>
      <c r="Q645" s="118">
        <v>10</v>
      </c>
      <c r="R645" s="118">
        <v>100000</v>
      </c>
      <c r="S645" s="118">
        <v>500000</v>
      </c>
    </row>
    <row r="646" spans="1:19">
      <c r="A646" s="64">
        <v>300119</v>
      </c>
      <c r="B646" s="12">
        <v>3001</v>
      </c>
      <c r="C646" s="64">
        <v>19</v>
      </c>
      <c r="D646" s="12">
        <v>2</v>
      </c>
      <c r="E646" s="12">
        <v>12730</v>
      </c>
      <c r="F646">
        <v>3</v>
      </c>
      <c r="G646" s="12">
        <v>7638</v>
      </c>
      <c r="H646">
        <v>1</v>
      </c>
      <c r="I646" s="12">
        <v>50920</v>
      </c>
      <c r="J646" s="12">
        <v>11</v>
      </c>
      <c r="K646" s="12">
        <v>300</v>
      </c>
      <c r="L646" s="12">
        <v>15</v>
      </c>
      <c r="M646" s="12">
        <v>270</v>
      </c>
      <c r="N646" s="12">
        <v>0</v>
      </c>
      <c r="O646" s="12">
        <v>0</v>
      </c>
      <c r="P646" s="12">
        <v>0</v>
      </c>
      <c r="Q646" s="118">
        <v>10</v>
      </c>
      <c r="R646" s="118">
        <v>100000</v>
      </c>
      <c r="S646" s="118">
        <v>500000</v>
      </c>
    </row>
    <row r="647" s="12" customFormat="1" spans="1:19">
      <c r="A647" s="64">
        <v>300200</v>
      </c>
      <c r="B647" s="12">
        <v>3002</v>
      </c>
      <c r="C647" s="12">
        <v>0</v>
      </c>
      <c r="D647" s="12">
        <v>2</v>
      </c>
      <c r="E647" s="12">
        <v>0</v>
      </c>
      <c r="F647">
        <v>3</v>
      </c>
      <c r="G647">
        <v>0</v>
      </c>
      <c r="H647">
        <v>1</v>
      </c>
      <c r="I647">
        <v>0</v>
      </c>
      <c r="J647" s="12">
        <v>11</v>
      </c>
      <c r="K647" s="12">
        <v>0</v>
      </c>
      <c r="L647" s="12">
        <v>15</v>
      </c>
      <c r="M647" s="12">
        <v>0</v>
      </c>
      <c r="N647" s="12">
        <v>0</v>
      </c>
      <c r="O647" s="12">
        <v>0</v>
      </c>
      <c r="P647" s="12">
        <v>0</v>
      </c>
      <c r="Q647" s="118">
        <v>0</v>
      </c>
      <c r="R647" s="118">
        <v>0</v>
      </c>
      <c r="S647" s="118">
        <v>0</v>
      </c>
    </row>
    <row r="648" s="12" customFormat="1" spans="1:19">
      <c r="A648" s="64">
        <v>300201</v>
      </c>
      <c r="B648" s="12">
        <v>3002</v>
      </c>
      <c r="C648" s="12">
        <v>1</v>
      </c>
      <c r="D648" s="12">
        <v>2</v>
      </c>
      <c r="E648">
        <v>60</v>
      </c>
      <c r="F648">
        <v>3</v>
      </c>
      <c r="G648">
        <v>36</v>
      </c>
      <c r="H648">
        <v>1</v>
      </c>
      <c r="I648">
        <v>240</v>
      </c>
      <c r="J648" s="12">
        <v>11</v>
      </c>
      <c r="K648" s="12">
        <v>30</v>
      </c>
      <c r="L648" s="12">
        <v>15</v>
      </c>
      <c r="M648" s="12">
        <v>0</v>
      </c>
      <c r="N648" s="12">
        <v>0</v>
      </c>
      <c r="O648" s="12">
        <v>0</v>
      </c>
      <c r="P648" s="12">
        <v>0</v>
      </c>
      <c r="Q648" s="118">
        <v>1</v>
      </c>
      <c r="R648" s="118">
        <v>10</v>
      </c>
      <c r="S648" s="118">
        <v>423</v>
      </c>
    </row>
    <row r="649" s="12" customFormat="1" spans="1:19">
      <c r="A649" s="64">
        <v>300202</v>
      </c>
      <c r="B649" s="12">
        <v>3002</v>
      </c>
      <c r="C649" s="12">
        <v>2</v>
      </c>
      <c r="D649" s="12">
        <v>2</v>
      </c>
      <c r="E649">
        <v>150</v>
      </c>
      <c r="F649">
        <v>3</v>
      </c>
      <c r="G649">
        <v>90</v>
      </c>
      <c r="H649">
        <v>1</v>
      </c>
      <c r="I649">
        <v>600</v>
      </c>
      <c r="J649" s="12">
        <v>11</v>
      </c>
      <c r="K649" s="12">
        <v>30</v>
      </c>
      <c r="L649" s="12">
        <v>15</v>
      </c>
      <c r="M649" s="12">
        <v>30</v>
      </c>
      <c r="N649" s="12">
        <v>0</v>
      </c>
      <c r="O649" s="12">
        <v>0</v>
      </c>
      <c r="P649" s="12">
        <v>0</v>
      </c>
      <c r="Q649" s="118">
        <v>2</v>
      </c>
      <c r="R649" s="118">
        <v>450</v>
      </c>
      <c r="S649" s="118">
        <v>764</v>
      </c>
    </row>
    <row r="650" spans="1:19">
      <c r="A650" s="64">
        <v>300203</v>
      </c>
      <c r="B650" s="12">
        <v>3002</v>
      </c>
      <c r="C650" s="12">
        <v>3</v>
      </c>
      <c r="D650" s="12">
        <v>2</v>
      </c>
      <c r="E650">
        <v>280</v>
      </c>
      <c r="F650">
        <v>3</v>
      </c>
      <c r="G650">
        <v>168</v>
      </c>
      <c r="H650">
        <v>1</v>
      </c>
      <c r="I650">
        <v>1120</v>
      </c>
      <c r="J650" s="12">
        <v>11</v>
      </c>
      <c r="K650" s="12">
        <v>60</v>
      </c>
      <c r="L650" s="12">
        <v>15</v>
      </c>
      <c r="M650" s="12">
        <v>30</v>
      </c>
      <c r="N650" s="12">
        <v>0</v>
      </c>
      <c r="O650" s="12">
        <v>0</v>
      </c>
      <c r="P650" s="12">
        <v>0</v>
      </c>
      <c r="Q650" s="118">
        <v>3</v>
      </c>
      <c r="R650" s="118">
        <v>800</v>
      </c>
      <c r="S650" s="118">
        <v>1700</v>
      </c>
    </row>
    <row r="651" spans="1:19">
      <c r="A651" s="64">
        <v>300204</v>
      </c>
      <c r="B651" s="12">
        <v>3002</v>
      </c>
      <c r="C651" s="12">
        <v>4</v>
      </c>
      <c r="D651" s="12">
        <v>2</v>
      </c>
      <c r="E651">
        <v>460</v>
      </c>
      <c r="F651">
        <v>3</v>
      </c>
      <c r="G651">
        <v>276</v>
      </c>
      <c r="H651">
        <v>1</v>
      </c>
      <c r="I651">
        <v>1840</v>
      </c>
      <c r="J651" s="12">
        <v>11</v>
      </c>
      <c r="K651" s="12">
        <v>60</v>
      </c>
      <c r="L651" s="12">
        <v>15</v>
      </c>
      <c r="M651" s="12">
        <v>60</v>
      </c>
      <c r="N651" s="12">
        <v>0</v>
      </c>
      <c r="O651" s="12">
        <v>0</v>
      </c>
      <c r="P651" s="12">
        <v>0</v>
      </c>
      <c r="Q651" s="118">
        <v>4</v>
      </c>
      <c r="R651" s="118">
        <v>1800</v>
      </c>
      <c r="S651" s="118">
        <v>5000</v>
      </c>
    </row>
    <row r="652" spans="1:19">
      <c r="A652" s="64">
        <v>300205</v>
      </c>
      <c r="B652" s="12">
        <v>3002</v>
      </c>
      <c r="C652" s="12">
        <v>5</v>
      </c>
      <c r="D652" s="12">
        <v>2</v>
      </c>
      <c r="E652">
        <v>690</v>
      </c>
      <c r="F652">
        <v>3</v>
      </c>
      <c r="G652">
        <v>414</v>
      </c>
      <c r="H652">
        <v>1</v>
      </c>
      <c r="I652">
        <v>2760</v>
      </c>
      <c r="J652" s="12">
        <v>11</v>
      </c>
      <c r="K652" s="12">
        <v>90</v>
      </c>
      <c r="L652" s="12">
        <v>15</v>
      </c>
      <c r="M652" s="12">
        <v>60</v>
      </c>
      <c r="N652" s="12">
        <v>0</v>
      </c>
      <c r="O652" s="12">
        <v>0</v>
      </c>
      <c r="P652" s="12">
        <v>0</v>
      </c>
      <c r="Q652" s="118">
        <v>5</v>
      </c>
      <c r="R652" s="118">
        <v>6000</v>
      </c>
      <c r="S652" s="118">
        <v>12000</v>
      </c>
    </row>
    <row r="653" spans="1:19">
      <c r="A653" s="64">
        <v>300206</v>
      </c>
      <c r="B653" s="12">
        <v>3002</v>
      </c>
      <c r="C653" s="12">
        <v>6</v>
      </c>
      <c r="D653" s="12">
        <v>2</v>
      </c>
      <c r="E653">
        <v>980</v>
      </c>
      <c r="F653">
        <v>3</v>
      </c>
      <c r="G653">
        <v>588</v>
      </c>
      <c r="H653">
        <v>1</v>
      </c>
      <c r="I653">
        <v>3920</v>
      </c>
      <c r="J653" s="12">
        <v>11</v>
      </c>
      <c r="K653" s="12">
        <v>90</v>
      </c>
      <c r="L653" s="12">
        <v>15</v>
      </c>
      <c r="M653" s="12">
        <v>90</v>
      </c>
      <c r="N653" s="12">
        <v>0</v>
      </c>
      <c r="O653" s="12">
        <v>0</v>
      </c>
      <c r="P653" s="12">
        <v>0</v>
      </c>
      <c r="Q653" s="118">
        <v>6</v>
      </c>
      <c r="R653" s="118">
        <v>13000</v>
      </c>
      <c r="S653" s="118">
        <v>20000</v>
      </c>
    </row>
    <row r="654" spans="1:19">
      <c r="A654" s="64">
        <v>300207</v>
      </c>
      <c r="B654" s="12">
        <v>3002</v>
      </c>
      <c r="C654" s="12">
        <v>7</v>
      </c>
      <c r="D654" s="12">
        <v>2</v>
      </c>
      <c r="E654">
        <v>1330</v>
      </c>
      <c r="F654">
        <v>3</v>
      </c>
      <c r="G654">
        <v>798</v>
      </c>
      <c r="H654">
        <v>1</v>
      </c>
      <c r="I654">
        <v>5320</v>
      </c>
      <c r="J654" s="12">
        <v>11</v>
      </c>
      <c r="K654" s="12">
        <v>120</v>
      </c>
      <c r="L654" s="12">
        <v>15</v>
      </c>
      <c r="M654" s="12">
        <v>90</v>
      </c>
      <c r="N654" s="12">
        <v>0</v>
      </c>
      <c r="O654" s="12">
        <v>0</v>
      </c>
      <c r="P654" s="12">
        <v>0</v>
      </c>
      <c r="Q654" s="118">
        <v>7</v>
      </c>
      <c r="R654" s="118">
        <v>21000</v>
      </c>
      <c r="S654" s="118">
        <v>30000</v>
      </c>
    </row>
    <row r="655" spans="1:19">
      <c r="A655" s="64">
        <v>300208</v>
      </c>
      <c r="B655" s="12">
        <v>3002</v>
      </c>
      <c r="C655" s="12">
        <v>8</v>
      </c>
      <c r="D655" s="12">
        <v>2</v>
      </c>
      <c r="E655">
        <v>1750</v>
      </c>
      <c r="F655">
        <v>3</v>
      </c>
      <c r="G655">
        <v>1050</v>
      </c>
      <c r="H655">
        <v>1</v>
      </c>
      <c r="I655">
        <v>7000</v>
      </c>
      <c r="J655" s="12">
        <v>11</v>
      </c>
      <c r="K655" s="12">
        <v>120</v>
      </c>
      <c r="L655" s="12">
        <v>15</v>
      </c>
      <c r="M655" s="12">
        <v>120</v>
      </c>
      <c r="N655" s="12">
        <v>0</v>
      </c>
      <c r="O655" s="12">
        <v>0</v>
      </c>
      <c r="P655" s="12">
        <v>0</v>
      </c>
      <c r="Q655" s="118">
        <v>8</v>
      </c>
      <c r="R655" s="118">
        <v>31000</v>
      </c>
      <c r="S655" s="118">
        <v>50000</v>
      </c>
    </row>
    <row r="656" spans="1:19">
      <c r="A656" s="64">
        <v>300209</v>
      </c>
      <c r="B656" s="12">
        <v>3002</v>
      </c>
      <c r="C656" s="12">
        <v>9</v>
      </c>
      <c r="D656" s="12">
        <v>2</v>
      </c>
      <c r="E656">
        <v>2250</v>
      </c>
      <c r="F656">
        <v>3</v>
      </c>
      <c r="G656">
        <v>1350</v>
      </c>
      <c r="H656">
        <v>1</v>
      </c>
      <c r="I656">
        <v>9000</v>
      </c>
      <c r="J656" s="12">
        <v>11</v>
      </c>
      <c r="K656" s="12">
        <v>150</v>
      </c>
      <c r="L656" s="12">
        <v>15</v>
      </c>
      <c r="M656" s="12">
        <v>120</v>
      </c>
      <c r="N656" s="12">
        <v>0</v>
      </c>
      <c r="O656" s="12">
        <v>0</v>
      </c>
      <c r="P656" s="12">
        <v>0</v>
      </c>
      <c r="Q656" s="118">
        <v>9</v>
      </c>
      <c r="R656" s="118">
        <v>51000</v>
      </c>
      <c r="S656" s="118">
        <v>100000</v>
      </c>
    </row>
    <row r="657" spans="1:19">
      <c r="A657" s="64">
        <v>300210</v>
      </c>
      <c r="B657" s="12">
        <v>3002</v>
      </c>
      <c r="C657" s="12">
        <v>10</v>
      </c>
      <c r="D657" s="12">
        <v>2</v>
      </c>
      <c r="E657">
        <v>2830</v>
      </c>
      <c r="F657">
        <v>3</v>
      </c>
      <c r="G657">
        <v>1698</v>
      </c>
      <c r="H657">
        <v>1</v>
      </c>
      <c r="I657">
        <v>11320</v>
      </c>
      <c r="J657" s="12">
        <v>11</v>
      </c>
      <c r="K657" s="12">
        <v>150</v>
      </c>
      <c r="L657" s="12">
        <v>15</v>
      </c>
      <c r="M657" s="12">
        <v>150</v>
      </c>
      <c r="N657" s="12">
        <v>0</v>
      </c>
      <c r="O657" s="12">
        <v>0</v>
      </c>
      <c r="P657" s="12">
        <v>0</v>
      </c>
      <c r="Q657" s="118">
        <v>10</v>
      </c>
      <c r="R657" s="118">
        <v>100000</v>
      </c>
      <c r="S657" s="118">
        <v>500000</v>
      </c>
    </row>
    <row r="658" spans="1:19">
      <c r="A658" s="64">
        <v>300211</v>
      </c>
      <c r="B658" s="12">
        <v>3002</v>
      </c>
      <c r="C658" s="12">
        <v>11</v>
      </c>
      <c r="D658" s="12">
        <v>2</v>
      </c>
      <c r="E658">
        <v>3500</v>
      </c>
      <c r="F658">
        <v>3</v>
      </c>
      <c r="G658">
        <v>2100</v>
      </c>
      <c r="H658">
        <v>1</v>
      </c>
      <c r="I658">
        <v>14000</v>
      </c>
      <c r="J658" s="12">
        <v>11</v>
      </c>
      <c r="K658" s="12">
        <v>180</v>
      </c>
      <c r="L658" s="12">
        <v>15</v>
      </c>
      <c r="M658" s="12">
        <v>150</v>
      </c>
      <c r="N658" s="12">
        <v>0</v>
      </c>
      <c r="O658" s="12">
        <v>0</v>
      </c>
      <c r="P658" s="12">
        <v>0</v>
      </c>
      <c r="Q658" s="118">
        <v>10</v>
      </c>
      <c r="R658" s="118">
        <v>100000</v>
      </c>
      <c r="S658" s="118">
        <v>500000</v>
      </c>
    </row>
    <row r="659" spans="1:19">
      <c r="A659" s="64">
        <v>300212</v>
      </c>
      <c r="B659" s="12">
        <v>3002</v>
      </c>
      <c r="C659" s="12">
        <v>12</v>
      </c>
      <c r="D659" s="12">
        <v>2</v>
      </c>
      <c r="E659">
        <v>4260</v>
      </c>
      <c r="F659">
        <v>3</v>
      </c>
      <c r="G659">
        <v>2556</v>
      </c>
      <c r="H659">
        <v>1</v>
      </c>
      <c r="I659">
        <v>17040</v>
      </c>
      <c r="J659" s="12">
        <v>11</v>
      </c>
      <c r="K659" s="12">
        <v>180</v>
      </c>
      <c r="L659" s="12">
        <v>15</v>
      </c>
      <c r="M659" s="12">
        <v>180</v>
      </c>
      <c r="N659" s="12">
        <v>0</v>
      </c>
      <c r="O659" s="12">
        <v>0</v>
      </c>
      <c r="P659" s="12">
        <v>0</v>
      </c>
      <c r="Q659" s="118">
        <v>10</v>
      </c>
      <c r="R659" s="118">
        <v>100000</v>
      </c>
      <c r="S659" s="118">
        <v>500000</v>
      </c>
    </row>
    <row r="660" spans="1:19">
      <c r="A660" s="64">
        <v>300213</v>
      </c>
      <c r="B660" s="12">
        <v>3002</v>
      </c>
      <c r="C660" s="12">
        <v>13</v>
      </c>
      <c r="D660" s="12">
        <v>2</v>
      </c>
      <c r="E660">
        <v>5120</v>
      </c>
      <c r="F660">
        <v>3</v>
      </c>
      <c r="G660">
        <v>3072</v>
      </c>
      <c r="H660">
        <v>1</v>
      </c>
      <c r="I660">
        <v>20480</v>
      </c>
      <c r="J660" s="12">
        <v>11</v>
      </c>
      <c r="K660" s="12">
        <v>210</v>
      </c>
      <c r="L660" s="12">
        <v>15</v>
      </c>
      <c r="M660" s="12">
        <v>180</v>
      </c>
      <c r="N660" s="12">
        <v>0</v>
      </c>
      <c r="O660" s="12">
        <v>0</v>
      </c>
      <c r="P660" s="12">
        <v>0</v>
      </c>
      <c r="Q660" s="118">
        <v>10</v>
      </c>
      <c r="R660" s="118">
        <v>100000</v>
      </c>
      <c r="S660" s="118">
        <v>500000</v>
      </c>
    </row>
    <row r="661" spans="1:19">
      <c r="A661" s="64">
        <v>300214</v>
      </c>
      <c r="B661" s="12">
        <v>3002</v>
      </c>
      <c r="C661" s="12">
        <v>14</v>
      </c>
      <c r="D661" s="12">
        <v>2</v>
      </c>
      <c r="E661">
        <v>6090</v>
      </c>
      <c r="F661">
        <v>3</v>
      </c>
      <c r="G661">
        <v>3654</v>
      </c>
      <c r="H661">
        <v>1</v>
      </c>
      <c r="I661">
        <v>24360</v>
      </c>
      <c r="J661" s="12">
        <v>11</v>
      </c>
      <c r="K661" s="12">
        <v>210</v>
      </c>
      <c r="L661" s="12">
        <v>15</v>
      </c>
      <c r="M661" s="12">
        <v>210</v>
      </c>
      <c r="N661" s="12">
        <v>0</v>
      </c>
      <c r="O661" s="12">
        <v>0</v>
      </c>
      <c r="P661" s="12">
        <v>0</v>
      </c>
      <c r="Q661" s="118">
        <v>10</v>
      </c>
      <c r="R661" s="118">
        <v>100000</v>
      </c>
      <c r="S661" s="118">
        <v>500000</v>
      </c>
    </row>
    <row r="662" spans="1:19">
      <c r="A662" s="64">
        <v>300215</v>
      </c>
      <c r="B662" s="12">
        <v>3002</v>
      </c>
      <c r="C662" s="12">
        <v>15</v>
      </c>
      <c r="D662" s="12">
        <v>2</v>
      </c>
      <c r="E662">
        <v>7170</v>
      </c>
      <c r="F662">
        <v>3</v>
      </c>
      <c r="G662" s="12">
        <v>4302</v>
      </c>
      <c r="H662">
        <v>1</v>
      </c>
      <c r="I662" s="12">
        <v>28680</v>
      </c>
      <c r="J662" s="12">
        <v>11</v>
      </c>
      <c r="K662" s="12">
        <v>240</v>
      </c>
      <c r="L662" s="12">
        <v>15</v>
      </c>
      <c r="M662" s="12">
        <v>210</v>
      </c>
      <c r="N662" s="12">
        <v>0</v>
      </c>
      <c r="O662" s="12">
        <v>0</v>
      </c>
      <c r="P662" s="12">
        <v>0</v>
      </c>
      <c r="Q662" s="118">
        <v>10</v>
      </c>
      <c r="R662" s="118">
        <v>100000</v>
      </c>
      <c r="S662" s="118">
        <v>500000</v>
      </c>
    </row>
    <row r="663" spans="1:19">
      <c r="A663" s="64">
        <v>300216</v>
      </c>
      <c r="B663" s="12">
        <v>3002</v>
      </c>
      <c r="C663" s="12">
        <v>16</v>
      </c>
      <c r="D663" s="12">
        <v>2</v>
      </c>
      <c r="E663" s="12">
        <v>8370</v>
      </c>
      <c r="F663">
        <v>3</v>
      </c>
      <c r="G663" s="12">
        <v>5022</v>
      </c>
      <c r="H663">
        <v>1</v>
      </c>
      <c r="I663" s="12">
        <v>33480</v>
      </c>
      <c r="J663" s="12">
        <v>11</v>
      </c>
      <c r="K663" s="12">
        <v>240</v>
      </c>
      <c r="L663" s="12">
        <v>15</v>
      </c>
      <c r="M663" s="12">
        <v>240</v>
      </c>
      <c r="N663" s="12">
        <v>0</v>
      </c>
      <c r="O663" s="12">
        <v>0</v>
      </c>
      <c r="P663" s="12">
        <v>0</v>
      </c>
      <c r="Q663" s="118">
        <v>10</v>
      </c>
      <c r="R663" s="118">
        <v>100000</v>
      </c>
      <c r="S663" s="118">
        <v>500000</v>
      </c>
    </row>
    <row r="664" spans="1:19">
      <c r="A664" s="64">
        <v>300217</v>
      </c>
      <c r="B664" s="12">
        <v>3002</v>
      </c>
      <c r="C664" s="12">
        <v>17</v>
      </c>
      <c r="D664" s="12">
        <v>2</v>
      </c>
      <c r="E664" s="12">
        <v>9690</v>
      </c>
      <c r="F664">
        <v>3</v>
      </c>
      <c r="G664" s="12">
        <v>5814</v>
      </c>
      <c r="H664">
        <v>1</v>
      </c>
      <c r="I664" s="12">
        <v>38760</v>
      </c>
      <c r="J664" s="12">
        <v>11</v>
      </c>
      <c r="K664" s="12">
        <v>270</v>
      </c>
      <c r="L664" s="12">
        <v>15</v>
      </c>
      <c r="M664" s="12">
        <v>240</v>
      </c>
      <c r="N664" s="12">
        <v>0</v>
      </c>
      <c r="O664" s="12">
        <v>0</v>
      </c>
      <c r="P664" s="12">
        <v>0</v>
      </c>
      <c r="Q664" s="118">
        <v>10</v>
      </c>
      <c r="R664" s="118">
        <v>100000</v>
      </c>
      <c r="S664" s="118">
        <v>500000</v>
      </c>
    </row>
    <row r="665" spans="1:19">
      <c r="A665" s="64">
        <v>300218</v>
      </c>
      <c r="B665" s="12">
        <v>3002</v>
      </c>
      <c r="C665" s="12">
        <v>18</v>
      </c>
      <c r="D665" s="12">
        <v>2</v>
      </c>
      <c r="E665" s="12">
        <v>11140</v>
      </c>
      <c r="F665">
        <v>3</v>
      </c>
      <c r="G665" s="12">
        <v>6684</v>
      </c>
      <c r="H665">
        <v>1</v>
      </c>
      <c r="I665" s="12">
        <v>44560</v>
      </c>
      <c r="J665" s="12">
        <v>11</v>
      </c>
      <c r="K665" s="12">
        <v>270</v>
      </c>
      <c r="L665" s="12">
        <v>15</v>
      </c>
      <c r="M665" s="12">
        <v>270</v>
      </c>
      <c r="N665" s="12">
        <v>0</v>
      </c>
      <c r="O665" s="12">
        <v>0</v>
      </c>
      <c r="P665" s="12">
        <v>0</v>
      </c>
      <c r="Q665" s="118">
        <v>10</v>
      </c>
      <c r="R665" s="118">
        <v>100000</v>
      </c>
      <c r="S665" s="118">
        <v>500000</v>
      </c>
    </row>
    <row r="666" spans="1:19">
      <c r="A666" s="64">
        <v>300219</v>
      </c>
      <c r="B666" s="12">
        <v>3002</v>
      </c>
      <c r="C666" s="12">
        <v>19</v>
      </c>
      <c r="D666" s="12">
        <v>2</v>
      </c>
      <c r="E666" s="12">
        <v>12730</v>
      </c>
      <c r="F666">
        <v>3</v>
      </c>
      <c r="G666" s="12">
        <v>7638</v>
      </c>
      <c r="H666">
        <v>1</v>
      </c>
      <c r="I666" s="12">
        <v>50920</v>
      </c>
      <c r="J666" s="12">
        <v>11</v>
      </c>
      <c r="K666" s="12">
        <v>300</v>
      </c>
      <c r="L666" s="12">
        <v>15</v>
      </c>
      <c r="M666" s="12">
        <v>270</v>
      </c>
      <c r="N666" s="12">
        <v>0</v>
      </c>
      <c r="O666" s="12">
        <v>0</v>
      </c>
      <c r="P666" s="12">
        <v>0</v>
      </c>
      <c r="Q666" s="118">
        <v>10</v>
      </c>
      <c r="R666" s="118">
        <v>100000</v>
      </c>
      <c r="S666" s="118">
        <v>500000</v>
      </c>
    </row>
    <row r="667" spans="1:19">
      <c r="A667" s="64">
        <v>300300</v>
      </c>
      <c r="B667" s="12">
        <v>3003</v>
      </c>
      <c r="C667" s="12">
        <v>0</v>
      </c>
      <c r="D667" s="12">
        <v>2</v>
      </c>
      <c r="E667" s="12">
        <v>0</v>
      </c>
      <c r="F667">
        <v>3</v>
      </c>
      <c r="G667">
        <v>0</v>
      </c>
      <c r="H667">
        <v>1</v>
      </c>
      <c r="I667">
        <v>0</v>
      </c>
      <c r="J667" s="12">
        <v>11</v>
      </c>
      <c r="K667" s="12">
        <v>0</v>
      </c>
      <c r="L667" s="12">
        <v>15</v>
      </c>
      <c r="M667" s="12">
        <v>0</v>
      </c>
      <c r="N667" s="12">
        <v>0</v>
      </c>
      <c r="O667" s="12">
        <v>0</v>
      </c>
      <c r="P667" s="12">
        <v>0</v>
      </c>
      <c r="Q667" s="118">
        <v>0</v>
      </c>
      <c r="R667" s="118">
        <v>0</v>
      </c>
      <c r="S667" s="118">
        <v>0</v>
      </c>
    </row>
    <row r="668" spans="1:19">
      <c r="A668" s="64">
        <v>300301</v>
      </c>
      <c r="B668" s="12">
        <v>3003</v>
      </c>
      <c r="C668" s="12">
        <v>1</v>
      </c>
      <c r="D668" s="12">
        <v>2</v>
      </c>
      <c r="E668">
        <v>60</v>
      </c>
      <c r="F668">
        <v>3</v>
      </c>
      <c r="G668">
        <v>36</v>
      </c>
      <c r="H668">
        <v>1</v>
      </c>
      <c r="I668">
        <v>240</v>
      </c>
      <c r="J668" s="12">
        <v>11</v>
      </c>
      <c r="K668" s="12">
        <v>30</v>
      </c>
      <c r="L668" s="12">
        <v>15</v>
      </c>
      <c r="M668" s="12">
        <v>0</v>
      </c>
      <c r="N668" s="12">
        <v>0</v>
      </c>
      <c r="O668" s="12">
        <v>0</v>
      </c>
      <c r="P668" s="12">
        <v>0</v>
      </c>
      <c r="Q668" s="118">
        <v>1</v>
      </c>
      <c r="R668" s="118">
        <v>10</v>
      </c>
      <c r="S668" s="118">
        <v>423</v>
      </c>
    </row>
    <row r="669" spans="1:19">
      <c r="A669" s="64">
        <v>300302</v>
      </c>
      <c r="B669" s="12">
        <v>3003</v>
      </c>
      <c r="C669" s="12">
        <v>2</v>
      </c>
      <c r="D669" s="12">
        <v>2</v>
      </c>
      <c r="E669">
        <v>150</v>
      </c>
      <c r="F669">
        <v>3</v>
      </c>
      <c r="G669">
        <v>90</v>
      </c>
      <c r="H669">
        <v>1</v>
      </c>
      <c r="I669">
        <v>600</v>
      </c>
      <c r="J669" s="12">
        <v>11</v>
      </c>
      <c r="K669" s="12">
        <v>30</v>
      </c>
      <c r="L669" s="12">
        <v>15</v>
      </c>
      <c r="M669" s="12">
        <v>30</v>
      </c>
      <c r="N669" s="12">
        <v>0</v>
      </c>
      <c r="O669" s="12">
        <v>0</v>
      </c>
      <c r="P669" s="12">
        <v>0</v>
      </c>
      <c r="Q669" s="118">
        <v>2</v>
      </c>
      <c r="R669" s="118">
        <v>450</v>
      </c>
      <c r="S669" s="118">
        <v>764</v>
      </c>
    </row>
    <row r="670" spans="1:19">
      <c r="A670" s="64">
        <v>300303</v>
      </c>
      <c r="B670" s="12">
        <v>3003</v>
      </c>
      <c r="C670" s="12">
        <v>3</v>
      </c>
      <c r="D670" s="12">
        <v>2</v>
      </c>
      <c r="E670">
        <v>280</v>
      </c>
      <c r="F670">
        <v>3</v>
      </c>
      <c r="G670">
        <v>168</v>
      </c>
      <c r="H670">
        <v>1</v>
      </c>
      <c r="I670">
        <v>1120</v>
      </c>
      <c r="J670" s="12">
        <v>11</v>
      </c>
      <c r="K670" s="12">
        <v>60</v>
      </c>
      <c r="L670" s="12">
        <v>15</v>
      </c>
      <c r="M670" s="12">
        <v>30</v>
      </c>
      <c r="N670" s="12">
        <v>0</v>
      </c>
      <c r="O670" s="12">
        <v>0</v>
      </c>
      <c r="P670" s="12">
        <v>0</v>
      </c>
      <c r="Q670" s="118">
        <v>3</v>
      </c>
      <c r="R670" s="118">
        <v>800</v>
      </c>
      <c r="S670" s="118">
        <v>1700</v>
      </c>
    </row>
    <row r="671" spans="1:19">
      <c r="A671" s="64">
        <v>300304</v>
      </c>
      <c r="B671" s="12">
        <v>3003</v>
      </c>
      <c r="C671" s="12">
        <v>4</v>
      </c>
      <c r="D671" s="12">
        <v>2</v>
      </c>
      <c r="E671">
        <v>460</v>
      </c>
      <c r="F671">
        <v>3</v>
      </c>
      <c r="G671">
        <v>276</v>
      </c>
      <c r="H671">
        <v>1</v>
      </c>
      <c r="I671">
        <v>1840</v>
      </c>
      <c r="J671" s="12">
        <v>11</v>
      </c>
      <c r="K671" s="12">
        <v>60</v>
      </c>
      <c r="L671" s="12">
        <v>15</v>
      </c>
      <c r="M671" s="12">
        <v>60</v>
      </c>
      <c r="N671" s="12">
        <v>0</v>
      </c>
      <c r="O671" s="12">
        <v>0</v>
      </c>
      <c r="P671" s="12">
        <v>0</v>
      </c>
      <c r="Q671" s="118">
        <v>4</v>
      </c>
      <c r="R671" s="118">
        <v>1800</v>
      </c>
      <c r="S671" s="118">
        <v>5000</v>
      </c>
    </row>
    <row r="672" spans="1:19">
      <c r="A672" s="64">
        <v>300305</v>
      </c>
      <c r="B672" s="12">
        <v>3003</v>
      </c>
      <c r="C672" s="12">
        <v>5</v>
      </c>
      <c r="D672" s="12">
        <v>2</v>
      </c>
      <c r="E672">
        <v>690</v>
      </c>
      <c r="F672">
        <v>3</v>
      </c>
      <c r="G672">
        <v>414</v>
      </c>
      <c r="H672">
        <v>1</v>
      </c>
      <c r="I672">
        <v>2760</v>
      </c>
      <c r="J672" s="12">
        <v>11</v>
      </c>
      <c r="K672" s="12">
        <v>90</v>
      </c>
      <c r="L672" s="12">
        <v>15</v>
      </c>
      <c r="M672" s="12">
        <v>60</v>
      </c>
      <c r="N672" s="12">
        <v>0</v>
      </c>
      <c r="O672" s="12">
        <v>0</v>
      </c>
      <c r="P672" s="12">
        <v>0</v>
      </c>
      <c r="Q672" s="118">
        <v>5</v>
      </c>
      <c r="R672" s="118">
        <v>6000</v>
      </c>
      <c r="S672" s="118">
        <v>12000</v>
      </c>
    </row>
    <row r="673" spans="1:19">
      <c r="A673" s="64">
        <v>300306</v>
      </c>
      <c r="B673" s="12">
        <v>3003</v>
      </c>
      <c r="C673" s="12">
        <v>6</v>
      </c>
      <c r="D673" s="12">
        <v>2</v>
      </c>
      <c r="E673">
        <v>980</v>
      </c>
      <c r="F673">
        <v>3</v>
      </c>
      <c r="G673">
        <v>588</v>
      </c>
      <c r="H673">
        <v>1</v>
      </c>
      <c r="I673">
        <v>3920</v>
      </c>
      <c r="J673" s="12">
        <v>11</v>
      </c>
      <c r="K673" s="12">
        <v>90</v>
      </c>
      <c r="L673" s="12">
        <v>15</v>
      </c>
      <c r="M673" s="12">
        <v>90</v>
      </c>
      <c r="N673" s="12">
        <v>0</v>
      </c>
      <c r="O673" s="12">
        <v>0</v>
      </c>
      <c r="P673" s="12">
        <v>0</v>
      </c>
      <c r="Q673" s="118">
        <v>6</v>
      </c>
      <c r="R673" s="118">
        <v>13000</v>
      </c>
      <c r="S673" s="118">
        <v>20000</v>
      </c>
    </row>
    <row r="674" spans="1:19">
      <c r="A674" s="64">
        <v>300307</v>
      </c>
      <c r="B674" s="12">
        <v>3003</v>
      </c>
      <c r="C674" s="12">
        <v>7</v>
      </c>
      <c r="D674" s="12">
        <v>2</v>
      </c>
      <c r="E674">
        <v>1330</v>
      </c>
      <c r="F674">
        <v>3</v>
      </c>
      <c r="G674">
        <v>798</v>
      </c>
      <c r="H674">
        <v>1</v>
      </c>
      <c r="I674">
        <v>5320</v>
      </c>
      <c r="J674" s="12">
        <v>11</v>
      </c>
      <c r="K674" s="12">
        <v>120</v>
      </c>
      <c r="L674" s="12">
        <v>15</v>
      </c>
      <c r="M674" s="12">
        <v>90</v>
      </c>
      <c r="N674" s="12">
        <v>0</v>
      </c>
      <c r="O674" s="12">
        <v>0</v>
      </c>
      <c r="P674" s="12">
        <v>0</v>
      </c>
      <c r="Q674" s="118">
        <v>7</v>
      </c>
      <c r="R674" s="118">
        <v>21000</v>
      </c>
      <c r="S674" s="118">
        <v>30000</v>
      </c>
    </row>
    <row r="675" spans="1:19">
      <c r="A675" s="64">
        <v>300308</v>
      </c>
      <c r="B675" s="12">
        <v>3003</v>
      </c>
      <c r="C675" s="12">
        <v>8</v>
      </c>
      <c r="D675" s="12">
        <v>2</v>
      </c>
      <c r="E675">
        <v>1750</v>
      </c>
      <c r="F675">
        <v>3</v>
      </c>
      <c r="G675">
        <v>1050</v>
      </c>
      <c r="H675">
        <v>1</v>
      </c>
      <c r="I675">
        <v>7000</v>
      </c>
      <c r="J675" s="12">
        <v>11</v>
      </c>
      <c r="K675" s="12">
        <v>120</v>
      </c>
      <c r="L675" s="12">
        <v>15</v>
      </c>
      <c r="M675" s="12">
        <v>120</v>
      </c>
      <c r="N675" s="12">
        <v>0</v>
      </c>
      <c r="O675" s="12">
        <v>0</v>
      </c>
      <c r="P675" s="12">
        <v>0</v>
      </c>
      <c r="Q675" s="118">
        <v>8</v>
      </c>
      <c r="R675" s="118">
        <v>31000</v>
      </c>
      <c r="S675" s="118">
        <v>50000</v>
      </c>
    </row>
    <row r="676" spans="1:19">
      <c r="A676" s="64">
        <v>300309</v>
      </c>
      <c r="B676" s="12">
        <v>3003</v>
      </c>
      <c r="C676" s="12">
        <v>9</v>
      </c>
      <c r="D676" s="12">
        <v>2</v>
      </c>
      <c r="E676">
        <v>2250</v>
      </c>
      <c r="F676">
        <v>3</v>
      </c>
      <c r="G676">
        <v>1350</v>
      </c>
      <c r="H676">
        <v>1</v>
      </c>
      <c r="I676">
        <v>9000</v>
      </c>
      <c r="J676" s="12">
        <v>11</v>
      </c>
      <c r="K676" s="12">
        <v>150</v>
      </c>
      <c r="L676" s="12">
        <v>15</v>
      </c>
      <c r="M676" s="12">
        <v>120</v>
      </c>
      <c r="N676" s="12">
        <v>0</v>
      </c>
      <c r="O676" s="12">
        <v>0</v>
      </c>
      <c r="P676" s="12">
        <v>0</v>
      </c>
      <c r="Q676" s="118">
        <v>9</v>
      </c>
      <c r="R676" s="118">
        <v>51000</v>
      </c>
      <c r="S676" s="118">
        <v>100000</v>
      </c>
    </row>
    <row r="677" spans="1:19">
      <c r="A677" s="64">
        <v>300310</v>
      </c>
      <c r="B677" s="12">
        <v>3003</v>
      </c>
      <c r="C677" s="12">
        <v>10</v>
      </c>
      <c r="D677" s="12">
        <v>2</v>
      </c>
      <c r="E677">
        <v>2830</v>
      </c>
      <c r="F677">
        <v>3</v>
      </c>
      <c r="G677">
        <v>1698</v>
      </c>
      <c r="H677">
        <v>1</v>
      </c>
      <c r="I677">
        <v>11320</v>
      </c>
      <c r="J677" s="12">
        <v>11</v>
      </c>
      <c r="K677" s="12">
        <v>150</v>
      </c>
      <c r="L677" s="12">
        <v>15</v>
      </c>
      <c r="M677" s="12">
        <v>150</v>
      </c>
      <c r="N677" s="12">
        <v>0</v>
      </c>
      <c r="O677" s="12">
        <v>0</v>
      </c>
      <c r="P677" s="12">
        <v>0</v>
      </c>
      <c r="Q677" s="118">
        <v>10</v>
      </c>
      <c r="R677" s="118">
        <v>100000</v>
      </c>
      <c r="S677" s="118">
        <v>500000</v>
      </c>
    </row>
    <row r="678" spans="1:19">
      <c r="A678" s="64">
        <v>300311</v>
      </c>
      <c r="B678" s="12">
        <v>3003</v>
      </c>
      <c r="C678" s="12">
        <v>11</v>
      </c>
      <c r="D678" s="12">
        <v>2</v>
      </c>
      <c r="E678">
        <v>3500</v>
      </c>
      <c r="F678">
        <v>3</v>
      </c>
      <c r="G678">
        <v>2100</v>
      </c>
      <c r="H678">
        <v>1</v>
      </c>
      <c r="I678">
        <v>14000</v>
      </c>
      <c r="J678" s="12">
        <v>11</v>
      </c>
      <c r="K678" s="12">
        <v>180</v>
      </c>
      <c r="L678" s="12">
        <v>15</v>
      </c>
      <c r="M678" s="12">
        <v>150</v>
      </c>
      <c r="N678" s="12">
        <v>0</v>
      </c>
      <c r="O678" s="12">
        <v>0</v>
      </c>
      <c r="P678" s="12">
        <v>0</v>
      </c>
      <c r="Q678" s="118">
        <v>10</v>
      </c>
      <c r="R678" s="118">
        <v>100000</v>
      </c>
      <c r="S678" s="118">
        <v>500000</v>
      </c>
    </row>
    <row r="679" spans="1:19">
      <c r="A679" s="64">
        <v>300312</v>
      </c>
      <c r="B679" s="12">
        <v>3003</v>
      </c>
      <c r="C679" s="12">
        <v>12</v>
      </c>
      <c r="D679" s="12">
        <v>2</v>
      </c>
      <c r="E679">
        <v>4260</v>
      </c>
      <c r="F679">
        <v>3</v>
      </c>
      <c r="G679">
        <v>2556</v>
      </c>
      <c r="H679">
        <v>1</v>
      </c>
      <c r="I679">
        <v>17040</v>
      </c>
      <c r="J679" s="12">
        <v>11</v>
      </c>
      <c r="K679" s="12">
        <v>180</v>
      </c>
      <c r="L679" s="12">
        <v>15</v>
      </c>
      <c r="M679" s="12">
        <v>180</v>
      </c>
      <c r="N679" s="12">
        <v>0</v>
      </c>
      <c r="O679" s="12">
        <v>0</v>
      </c>
      <c r="P679" s="12">
        <v>0</v>
      </c>
      <c r="Q679" s="118">
        <v>10</v>
      </c>
      <c r="R679" s="118">
        <v>100000</v>
      </c>
      <c r="S679" s="118">
        <v>500000</v>
      </c>
    </row>
    <row r="680" spans="1:19">
      <c r="A680" s="64">
        <v>300313</v>
      </c>
      <c r="B680" s="12">
        <v>3003</v>
      </c>
      <c r="C680" s="12">
        <v>13</v>
      </c>
      <c r="D680" s="12">
        <v>2</v>
      </c>
      <c r="E680">
        <v>5120</v>
      </c>
      <c r="F680">
        <v>3</v>
      </c>
      <c r="G680">
        <v>3072</v>
      </c>
      <c r="H680">
        <v>1</v>
      </c>
      <c r="I680">
        <v>20480</v>
      </c>
      <c r="J680" s="12">
        <v>11</v>
      </c>
      <c r="K680" s="12">
        <v>210</v>
      </c>
      <c r="L680" s="12">
        <v>15</v>
      </c>
      <c r="M680" s="12">
        <v>180</v>
      </c>
      <c r="N680" s="12">
        <v>0</v>
      </c>
      <c r="O680" s="12">
        <v>0</v>
      </c>
      <c r="P680" s="12">
        <v>0</v>
      </c>
      <c r="Q680" s="118">
        <v>10</v>
      </c>
      <c r="R680" s="118">
        <v>100000</v>
      </c>
      <c r="S680" s="118">
        <v>500000</v>
      </c>
    </row>
    <row r="681" spans="1:19">
      <c r="A681" s="64">
        <v>300314</v>
      </c>
      <c r="B681" s="12">
        <v>3003</v>
      </c>
      <c r="C681" s="12">
        <v>14</v>
      </c>
      <c r="D681" s="12">
        <v>2</v>
      </c>
      <c r="E681">
        <v>6090</v>
      </c>
      <c r="F681">
        <v>3</v>
      </c>
      <c r="G681">
        <v>3654</v>
      </c>
      <c r="H681">
        <v>1</v>
      </c>
      <c r="I681">
        <v>24360</v>
      </c>
      <c r="J681" s="12">
        <v>11</v>
      </c>
      <c r="K681" s="12">
        <v>210</v>
      </c>
      <c r="L681" s="12">
        <v>15</v>
      </c>
      <c r="M681" s="12">
        <v>210</v>
      </c>
      <c r="N681" s="12">
        <v>0</v>
      </c>
      <c r="O681" s="12">
        <v>0</v>
      </c>
      <c r="P681" s="12">
        <v>0</v>
      </c>
      <c r="Q681" s="118">
        <v>10</v>
      </c>
      <c r="R681" s="118">
        <v>100000</v>
      </c>
      <c r="S681" s="118">
        <v>500000</v>
      </c>
    </row>
    <row r="682" spans="1:19">
      <c r="A682" s="64">
        <v>300315</v>
      </c>
      <c r="B682" s="12">
        <v>3003</v>
      </c>
      <c r="C682" s="12">
        <v>15</v>
      </c>
      <c r="D682" s="12">
        <v>2</v>
      </c>
      <c r="E682">
        <v>7170</v>
      </c>
      <c r="F682">
        <v>3</v>
      </c>
      <c r="G682" s="12">
        <v>4302</v>
      </c>
      <c r="H682">
        <v>1</v>
      </c>
      <c r="I682" s="12">
        <v>28680</v>
      </c>
      <c r="J682" s="12">
        <v>11</v>
      </c>
      <c r="K682" s="12">
        <v>240</v>
      </c>
      <c r="L682" s="12">
        <v>15</v>
      </c>
      <c r="M682" s="12">
        <v>210</v>
      </c>
      <c r="N682" s="12">
        <v>0</v>
      </c>
      <c r="O682" s="12">
        <v>0</v>
      </c>
      <c r="P682" s="12">
        <v>0</v>
      </c>
      <c r="Q682" s="118">
        <v>10</v>
      </c>
      <c r="R682" s="118">
        <v>100000</v>
      </c>
      <c r="S682" s="118">
        <v>500000</v>
      </c>
    </row>
    <row r="683" spans="1:19">
      <c r="A683" s="64">
        <v>300316</v>
      </c>
      <c r="B683" s="12">
        <v>3003</v>
      </c>
      <c r="C683" s="12">
        <v>16</v>
      </c>
      <c r="D683" s="12">
        <v>2</v>
      </c>
      <c r="E683" s="12">
        <v>8370</v>
      </c>
      <c r="F683">
        <v>3</v>
      </c>
      <c r="G683" s="12">
        <v>5022</v>
      </c>
      <c r="H683">
        <v>1</v>
      </c>
      <c r="I683" s="12">
        <v>33480</v>
      </c>
      <c r="J683" s="12">
        <v>11</v>
      </c>
      <c r="K683" s="12">
        <v>240</v>
      </c>
      <c r="L683" s="12">
        <v>15</v>
      </c>
      <c r="M683" s="12">
        <v>240</v>
      </c>
      <c r="N683" s="12">
        <v>0</v>
      </c>
      <c r="O683" s="12">
        <v>0</v>
      </c>
      <c r="P683" s="12">
        <v>0</v>
      </c>
      <c r="Q683" s="118">
        <v>10</v>
      </c>
      <c r="R683" s="118">
        <v>100000</v>
      </c>
      <c r="S683" s="118">
        <v>500000</v>
      </c>
    </row>
    <row r="684" spans="1:19">
      <c r="A684" s="64">
        <v>300317</v>
      </c>
      <c r="B684" s="12">
        <v>3003</v>
      </c>
      <c r="C684" s="12">
        <v>17</v>
      </c>
      <c r="D684" s="12">
        <v>2</v>
      </c>
      <c r="E684" s="12">
        <v>9690</v>
      </c>
      <c r="F684">
        <v>3</v>
      </c>
      <c r="G684" s="12">
        <v>5814</v>
      </c>
      <c r="H684">
        <v>1</v>
      </c>
      <c r="I684" s="12">
        <v>38760</v>
      </c>
      <c r="J684" s="12">
        <v>11</v>
      </c>
      <c r="K684" s="12">
        <v>270</v>
      </c>
      <c r="L684" s="12">
        <v>15</v>
      </c>
      <c r="M684" s="12">
        <v>240</v>
      </c>
      <c r="N684" s="12">
        <v>0</v>
      </c>
      <c r="O684" s="12">
        <v>0</v>
      </c>
      <c r="P684" s="12">
        <v>0</v>
      </c>
      <c r="Q684" s="118">
        <v>10</v>
      </c>
      <c r="R684" s="118">
        <v>100000</v>
      </c>
      <c r="S684" s="118">
        <v>500000</v>
      </c>
    </row>
    <row r="685" spans="1:19">
      <c r="A685" s="64">
        <v>300318</v>
      </c>
      <c r="B685" s="12">
        <v>3003</v>
      </c>
      <c r="C685" s="12">
        <v>18</v>
      </c>
      <c r="D685" s="12">
        <v>2</v>
      </c>
      <c r="E685" s="12">
        <v>11140</v>
      </c>
      <c r="F685">
        <v>3</v>
      </c>
      <c r="G685" s="12">
        <v>6684</v>
      </c>
      <c r="H685">
        <v>1</v>
      </c>
      <c r="I685" s="12">
        <v>44560</v>
      </c>
      <c r="J685" s="12">
        <v>11</v>
      </c>
      <c r="K685" s="12">
        <v>270</v>
      </c>
      <c r="L685" s="12">
        <v>15</v>
      </c>
      <c r="M685" s="12">
        <v>270</v>
      </c>
      <c r="N685" s="12">
        <v>0</v>
      </c>
      <c r="O685" s="12">
        <v>0</v>
      </c>
      <c r="P685" s="12">
        <v>0</v>
      </c>
      <c r="Q685" s="118">
        <v>10</v>
      </c>
      <c r="R685" s="118">
        <v>100000</v>
      </c>
      <c r="S685" s="118">
        <v>500000</v>
      </c>
    </row>
    <row r="686" spans="1:19">
      <c r="A686" s="64">
        <v>300319</v>
      </c>
      <c r="B686" s="12">
        <v>3003</v>
      </c>
      <c r="C686" s="12">
        <v>19</v>
      </c>
      <c r="D686" s="12">
        <v>2</v>
      </c>
      <c r="E686" s="12">
        <v>12730</v>
      </c>
      <c r="F686">
        <v>3</v>
      </c>
      <c r="G686" s="12">
        <v>7638</v>
      </c>
      <c r="H686">
        <v>1</v>
      </c>
      <c r="I686" s="12">
        <v>50920</v>
      </c>
      <c r="J686" s="12">
        <v>11</v>
      </c>
      <c r="K686" s="12">
        <v>300</v>
      </c>
      <c r="L686" s="12">
        <v>15</v>
      </c>
      <c r="M686" s="12">
        <v>270</v>
      </c>
      <c r="N686" s="12">
        <v>0</v>
      </c>
      <c r="O686" s="12">
        <v>0</v>
      </c>
      <c r="P686" s="12">
        <v>0</v>
      </c>
      <c r="Q686" s="118">
        <v>10</v>
      </c>
      <c r="R686" s="118">
        <v>100000</v>
      </c>
      <c r="S686" s="118">
        <v>500000</v>
      </c>
    </row>
    <row r="687" spans="1:19">
      <c r="A687" s="64">
        <v>300400</v>
      </c>
      <c r="B687" s="12">
        <v>3004</v>
      </c>
      <c r="C687" s="12">
        <v>0</v>
      </c>
      <c r="D687" s="12">
        <v>2</v>
      </c>
      <c r="E687" s="12">
        <v>0</v>
      </c>
      <c r="F687">
        <v>3</v>
      </c>
      <c r="G687">
        <v>0</v>
      </c>
      <c r="H687">
        <v>1</v>
      </c>
      <c r="I687">
        <v>0</v>
      </c>
      <c r="J687" s="12">
        <v>11</v>
      </c>
      <c r="K687" s="12">
        <v>0</v>
      </c>
      <c r="L687" s="12">
        <v>15</v>
      </c>
      <c r="M687" s="12">
        <v>0</v>
      </c>
      <c r="N687" s="12">
        <v>0</v>
      </c>
      <c r="O687" s="12">
        <v>0</v>
      </c>
      <c r="P687" s="12">
        <v>0</v>
      </c>
      <c r="Q687" s="118">
        <v>0</v>
      </c>
      <c r="R687" s="118">
        <v>0</v>
      </c>
      <c r="S687" s="118">
        <v>0</v>
      </c>
    </row>
    <row r="688" spans="1:19">
      <c r="A688" s="64">
        <v>300401</v>
      </c>
      <c r="B688" s="12">
        <v>3004</v>
      </c>
      <c r="C688" s="12">
        <v>1</v>
      </c>
      <c r="D688" s="12">
        <v>2</v>
      </c>
      <c r="E688">
        <v>60</v>
      </c>
      <c r="F688">
        <v>3</v>
      </c>
      <c r="G688">
        <v>36</v>
      </c>
      <c r="H688">
        <v>1</v>
      </c>
      <c r="I688">
        <v>240</v>
      </c>
      <c r="J688" s="12">
        <v>11</v>
      </c>
      <c r="K688" s="12">
        <v>30</v>
      </c>
      <c r="L688" s="12">
        <v>15</v>
      </c>
      <c r="M688" s="12">
        <v>0</v>
      </c>
      <c r="N688" s="12">
        <v>0</v>
      </c>
      <c r="O688" s="12">
        <v>0</v>
      </c>
      <c r="P688" s="12">
        <v>0</v>
      </c>
      <c r="Q688" s="118">
        <v>1</v>
      </c>
      <c r="R688" s="118">
        <v>10</v>
      </c>
      <c r="S688" s="118">
        <v>423</v>
      </c>
    </row>
    <row r="689" spans="1:19">
      <c r="A689" s="64">
        <v>300402</v>
      </c>
      <c r="B689" s="12">
        <v>3004</v>
      </c>
      <c r="C689" s="12">
        <v>2</v>
      </c>
      <c r="D689" s="12">
        <v>2</v>
      </c>
      <c r="E689">
        <v>150</v>
      </c>
      <c r="F689">
        <v>3</v>
      </c>
      <c r="G689">
        <v>90</v>
      </c>
      <c r="H689">
        <v>1</v>
      </c>
      <c r="I689">
        <v>600</v>
      </c>
      <c r="J689" s="12">
        <v>11</v>
      </c>
      <c r="K689" s="12">
        <v>30</v>
      </c>
      <c r="L689" s="12">
        <v>15</v>
      </c>
      <c r="M689" s="12">
        <v>30</v>
      </c>
      <c r="N689" s="12">
        <v>0</v>
      </c>
      <c r="O689" s="12">
        <v>0</v>
      </c>
      <c r="P689" s="12">
        <v>0</v>
      </c>
      <c r="Q689" s="118">
        <v>2</v>
      </c>
      <c r="R689" s="118">
        <v>450</v>
      </c>
      <c r="S689" s="118">
        <v>764</v>
      </c>
    </row>
    <row r="690" spans="1:19">
      <c r="A690" s="64">
        <v>300403</v>
      </c>
      <c r="B690" s="12">
        <v>3004</v>
      </c>
      <c r="C690" s="12">
        <v>3</v>
      </c>
      <c r="D690" s="12">
        <v>2</v>
      </c>
      <c r="E690">
        <v>280</v>
      </c>
      <c r="F690">
        <v>3</v>
      </c>
      <c r="G690">
        <v>168</v>
      </c>
      <c r="H690">
        <v>1</v>
      </c>
      <c r="I690">
        <v>1120</v>
      </c>
      <c r="J690" s="12">
        <v>11</v>
      </c>
      <c r="K690" s="12">
        <v>60</v>
      </c>
      <c r="L690" s="12">
        <v>15</v>
      </c>
      <c r="M690" s="12">
        <v>30</v>
      </c>
      <c r="N690" s="12">
        <v>0</v>
      </c>
      <c r="O690" s="12">
        <v>0</v>
      </c>
      <c r="P690" s="12">
        <v>0</v>
      </c>
      <c r="Q690" s="118">
        <v>3</v>
      </c>
      <c r="R690" s="118">
        <v>800</v>
      </c>
      <c r="S690" s="118">
        <v>1700</v>
      </c>
    </row>
    <row r="691" spans="1:19">
      <c r="A691" s="64">
        <v>300404</v>
      </c>
      <c r="B691" s="12">
        <v>3004</v>
      </c>
      <c r="C691" s="12">
        <v>4</v>
      </c>
      <c r="D691" s="12">
        <v>2</v>
      </c>
      <c r="E691">
        <v>460</v>
      </c>
      <c r="F691">
        <v>3</v>
      </c>
      <c r="G691">
        <v>276</v>
      </c>
      <c r="H691">
        <v>1</v>
      </c>
      <c r="I691">
        <v>1840</v>
      </c>
      <c r="J691" s="12">
        <v>11</v>
      </c>
      <c r="K691" s="12">
        <v>60</v>
      </c>
      <c r="L691" s="12">
        <v>15</v>
      </c>
      <c r="M691" s="12">
        <v>60</v>
      </c>
      <c r="N691" s="12">
        <v>0</v>
      </c>
      <c r="O691" s="12">
        <v>0</v>
      </c>
      <c r="P691" s="12">
        <v>0</v>
      </c>
      <c r="Q691" s="118">
        <v>4</v>
      </c>
      <c r="R691" s="118">
        <v>1800</v>
      </c>
      <c r="S691" s="118">
        <v>5000</v>
      </c>
    </row>
    <row r="692" spans="1:19">
      <c r="A692" s="64">
        <v>300405</v>
      </c>
      <c r="B692" s="12">
        <v>3004</v>
      </c>
      <c r="C692" s="12">
        <v>5</v>
      </c>
      <c r="D692" s="12">
        <v>2</v>
      </c>
      <c r="E692">
        <v>690</v>
      </c>
      <c r="F692">
        <v>3</v>
      </c>
      <c r="G692">
        <v>414</v>
      </c>
      <c r="H692">
        <v>1</v>
      </c>
      <c r="I692">
        <v>2760</v>
      </c>
      <c r="J692" s="12">
        <v>11</v>
      </c>
      <c r="K692" s="12">
        <v>90</v>
      </c>
      <c r="L692" s="12">
        <v>15</v>
      </c>
      <c r="M692" s="12">
        <v>60</v>
      </c>
      <c r="N692" s="12">
        <v>0</v>
      </c>
      <c r="O692" s="12">
        <v>0</v>
      </c>
      <c r="P692" s="12">
        <v>0</v>
      </c>
      <c r="Q692" s="118">
        <v>5</v>
      </c>
      <c r="R692" s="118">
        <v>6000</v>
      </c>
      <c r="S692" s="118">
        <v>12000</v>
      </c>
    </row>
    <row r="693" spans="1:19">
      <c r="A693" s="64">
        <v>300406</v>
      </c>
      <c r="B693" s="12">
        <v>3004</v>
      </c>
      <c r="C693" s="12">
        <v>6</v>
      </c>
      <c r="D693" s="12">
        <v>2</v>
      </c>
      <c r="E693">
        <v>980</v>
      </c>
      <c r="F693">
        <v>3</v>
      </c>
      <c r="G693">
        <v>588</v>
      </c>
      <c r="H693">
        <v>1</v>
      </c>
      <c r="I693">
        <v>3920</v>
      </c>
      <c r="J693" s="12">
        <v>11</v>
      </c>
      <c r="K693" s="12">
        <v>90</v>
      </c>
      <c r="L693" s="12">
        <v>15</v>
      </c>
      <c r="M693" s="12">
        <v>90</v>
      </c>
      <c r="N693" s="12">
        <v>0</v>
      </c>
      <c r="O693" s="12">
        <v>0</v>
      </c>
      <c r="P693" s="12">
        <v>0</v>
      </c>
      <c r="Q693" s="118">
        <v>6</v>
      </c>
      <c r="R693" s="118">
        <v>13000</v>
      </c>
      <c r="S693" s="118">
        <v>20000</v>
      </c>
    </row>
    <row r="694" spans="1:19">
      <c r="A694" s="64">
        <v>300407</v>
      </c>
      <c r="B694" s="12">
        <v>3004</v>
      </c>
      <c r="C694" s="12">
        <v>7</v>
      </c>
      <c r="D694" s="12">
        <v>2</v>
      </c>
      <c r="E694">
        <v>1330</v>
      </c>
      <c r="F694">
        <v>3</v>
      </c>
      <c r="G694">
        <v>798</v>
      </c>
      <c r="H694">
        <v>1</v>
      </c>
      <c r="I694">
        <v>5320</v>
      </c>
      <c r="J694" s="12">
        <v>11</v>
      </c>
      <c r="K694" s="12">
        <v>120</v>
      </c>
      <c r="L694" s="12">
        <v>15</v>
      </c>
      <c r="M694" s="12">
        <v>90</v>
      </c>
      <c r="N694" s="12">
        <v>0</v>
      </c>
      <c r="O694" s="12">
        <v>0</v>
      </c>
      <c r="P694" s="12">
        <v>0</v>
      </c>
      <c r="Q694" s="118">
        <v>7</v>
      </c>
      <c r="R694" s="118">
        <v>21000</v>
      </c>
      <c r="S694" s="118">
        <v>30000</v>
      </c>
    </row>
    <row r="695" spans="1:19">
      <c r="A695" s="64">
        <v>300408</v>
      </c>
      <c r="B695" s="12">
        <v>3004</v>
      </c>
      <c r="C695" s="12">
        <v>8</v>
      </c>
      <c r="D695" s="12">
        <v>2</v>
      </c>
      <c r="E695">
        <v>1750</v>
      </c>
      <c r="F695">
        <v>3</v>
      </c>
      <c r="G695">
        <v>1050</v>
      </c>
      <c r="H695">
        <v>1</v>
      </c>
      <c r="I695">
        <v>7000</v>
      </c>
      <c r="J695" s="12">
        <v>11</v>
      </c>
      <c r="K695" s="12">
        <v>120</v>
      </c>
      <c r="L695" s="12">
        <v>15</v>
      </c>
      <c r="M695" s="12">
        <v>120</v>
      </c>
      <c r="N695" s="12">
        <v>0</v>
      </c>
      <c r="O695" s="12">
        <v>0</v>
      </c>
      <c r="P695" s="12">
        <v>0</v>
      </c>
      <c r="Q695" s="118">
        <v>8</v>
      </c>
      <c r="R695" s="118">
        <v>31000</v>
      </c>
      <c r="S695" s="118">
        <v>50000</v>
      </c>
    </row>
    <row r="696" spans="1:19">
      <c r="A696" s="64">
        <v>300409</v>
      </c>
      <c r="B696" s="12">
        <v>3004</v>
      </c>
      <c r="C696" s="12">
        <v>9</v>
      </c>
      <c r="D696" s="12">
        <v>2</v>
      </c>
      <c r="E696">
        <v>2250</v>
      </c>
      <c r="F696">
        <v>3</v>
      </c>
      <c r="G696">
        <v>1350</v>
      </c>
      <c r="H696">
        <v>1</v>
      </c>
      <c r="I696">
        <v>9000</v>
      </c>
      <c r="J696" s="12">
        <v>11</v>
      </c>
      <c r="K696" s="12">
        <v>150</v>
      </c>
      <c r="L696" s="12">
        <v>15</v>
      </c>
      <c r="M696" s="12">
        <v>120</v>
      </c>
      <c r="N696" s="12">
        <v>0</v>
      </c>
      <c r="O696" s="12">
        <v>0</v>
      </c>
      <c r="P696" s="12">
        <v>0</v>
      </c>
      <c r="Q696" s="118">
        <v>9</v>
      </c>
      <c r="R696" s="118">
        <v>51000</v>
      </c>
      <c r="S696" s="118">
        <v>100000</v>
      </c>
    </row>
    <row r="697" spans="1:19">
      <c r="A697" s="64">
        <v>300410</v>
      </c>
      <c r="B697" s="12">
        <v>3004</v>
      </c>
      <c r="C697" s="12">
        <v>10</v>
      </c>
      <c r="D697" s="12">
        <v>2</v>
      </c>
      <c r="E697">
        <v>2830</v>
      </c>
      <c r="F697">
        <v>3</v>
      </c>
      <c r="G697">
        <v>1698</v>
      </c>
      <c r="H697">
        <v>1</v>
      </c>
      <c r="I697">
        <v>11320</v>
      </c>
      <c r="J697" s="12">
        <v>11</v>
      </c>
      <c r="K697" s="12">
        <v>150</v>
      </c>
      <c r="L697" s="12">
        <v>15</v>
      </c>
      <c r="M697" s="12">
        <v>150</v>
      </c>
      <c r="N697" s="12">
        <v>0</v>
      </c>
      <c r="O697" s="12">
        <v>0</v>
      </c>
      <c r="P697" s="12">
        <v>0</v>
      </c>
      <c r="Q697" s="118">
        <v>10</v>
      </c>
      <c r="R697" s="118">
        <v>100000</v>
      </c>
      <c r="S697" s="118">
        <v>500000</v>
      </c>
    </row>
    <row r="698" spans="1:19">
      <c r="A698" s="64">
        <v>300411</v>
      </c>
      <c r="B698" s="12">
        <v>3004</v>
      </c>
      <c r="C698" s="12">
        <v>11</v>
      </c>
      <c r="D698" s="12">
        <v>2</v>
      </c>
      <c r="E698">
        <v>3500</v>
      </c>
      <c r="F698">
        <v>3</v>
      </c>
      <c r="G698">
        <v>2100</v>
      </c>
      <c r="H698">
        <v>1</v>
      </c>
      <c r="I698">
        <v>14000</v>
      </c>
      <c r="J698" s="12">
        <v>11</v>
      </c>
      <c r="K698" s="12">
        <v>180</v>
      </c>
      <c r="L698" s="12">
        <v>15</v>
      </c>
      <c r="M698" s="12">
        <v>150</v>
      </c>
      <c r="N698" s="12">
        <v>0</v>
      </c>
      <c r="O698" s="12">
        <v>0</v>
      </c>
      <c r="P698" s="12">
        <v>0</v>
      </c>
      <c r="Q698" s="118">
        <v>10</v>
      </c>
      <c r="R698" s="118">
        <v>100000</v>
      </c>
      <c r="S698" s="118">
        <v>500000</v>
      </c>
    </row>
    <row r="699" spans="1:19">
      <c r="A699" s="64">
        <v>300412</v>
      </c>
      <c r="B699" s="12">
        <v>3004</v>
      </c>
      <c r="C699" s="12">
        <v>12</v>
      </c>
      <c r="D699" s="12">
        <v>2</v>
      </c>
      <c r="E699">
        <v>4260</v>
      </c>
      <c r="F699">
        <v>3</v>
      </c>
      <c r="G699">
        <v>2556</v>
      </c>
      <c r="H699">
        <v>1</v>
      </c>
      <c r="I699">
        <v>17040</v>
      </c>
      <c r="J699" s="12">
        <v>11</v>
      </c>
      <c r="K699" s="12">
        <v>180</v>
      </c>
      <c r="L699" s="12">
        <v>15</v>
      </c>
      <c r="M699" s="12">
        <v>180</v>
      </c>
      <c r="N699" s="12">
        <v>0</v>
      </c>
      <c r="O699" s="12">
        <v>0</v>
      </c>
      <c r="P699" s="12">
        <v>0</v>
      </c>
      <c r="Q699" s="118">
        <v>10</v>
      </c>
      <c r="R699" s="118">
        <v>100000</v>
      </c>
      <c r="S699" s="118">
        <v>500000</v>
      </c>
    </row>
    <row r="700" spans="1:19">
      <c r="A700" s="64">
        <v>300413</v>
      </c>
      <c r="B700" s="12">
        <v>3004</v>
      </c>
      <c r="C700" s="12">
        <v>13</v>
      </c>
      <c r="D700" s="12">
        <v>2</v>
      </c>
      <c r="E700">
        <v>5120</v>
      </c>
      <c r="F700">
        <v>3</v>
      </c>
      <c r="G700">
        <v>3072</v>
      </c>
      <c r="H700">
        <v>1</v>
      </c>
      <c r="I700">
        <v>20480</v>
      </c>
      <c r="J700" s="12">
        <v>11</v>
      </c>
      <c r="K700" s="12">
        <v>210</v>
      </c>
      <c r="L700" s="12">
        <v>15</v>
      </c>
      <c r="M700" s="12">
        <v>180</v>
      </c>
      <c r="N700" s="12">
        <v>0</v>
      </c>
      <c r="O700" s="12">
        <v>0</v>
      </c>
      <c r="P700" s="12">
        <v>0</v>
      </c>
      <c r="Q700" s="118">
        <v>10</v>
      </c>
      <c r="R700" s="118">
        <v>100000</v>
      </c>
      <c r="S700" s="118">
        <v>500000</v>
      </c>
    </row>
    <row r="701" spans="1:19">
      <c r="A701" s="64">
        <v>300414</v>
      </c>
      <c r="B701" s="12">
        <v>3004</v>
      </c>
      <c r="C701" s="12">
        <v>14</v>
      </c>
      <c r="D701" s="12">
        <v>2</v>
      </c>
      <c r="E701">
        <v>6090</v>
      </c>
      <c r="F701">
        <v>3</v>
      </c>
      <c r="G701">
        <v>3654</v>
      </c>
      <c r="H701">
        <v>1</v>
      </c>
      <c r="I701">
        <v>24360</v>
      </c>
      <c r="J701" s="12">
        <v>11</v>
      </c>
      <c r="K701" s="12">
        <v>210</v>
      </c>
      <c r="L701" s="12">
        <v>15</v>
      </c>
      <c r="M701" s="12">
        <v>210</v>
      </c>
      <c r="N701" s="12">
        <v>0</v>
      </c>
      <c r="O701" s="12">
        <v>0</v>
      </c>
      <c r="P701" s="12">
        <v>0</v>
      </c>
      <c r="Q701" s="118">
        <v>10</v>
      </c>
      <c r="R701" s="118">
        <v>100000</v>
      </c>
      <c r="S701" s="118">
        <v>500000</v>
      </c>
    </row>
    <row r="702" spans="1:19">
      <c r="A702" s="64">
        <v>300415</v>
      </c>
      <c r="B702" s="12">
        <v>3004</v>
      </c>
      <c r="C702" s="12">
        <v>15</v>
      </c>
      <c r="D702" s="12">
        <v>2</v>
      </c>
      <c r="E702">
        <v>7170</v>
      </c>
      <c r="F702">
        <v>3</v>
      </c>
      <c r="G702" s="12">
        <v>4302</v>
      </c>
      <c r="H702">
        <v>1</v>
      </c>
      <c r="I702" s="12">
        <v>28680</v>
      </c>
      <c r="J702" s="12">
        <v>11</v>
      </c>
      <c r="K702" s="12">
        <v>240</v>
      </c>
      <c r="L702" s="12">
        <v>15</v>
      </c>
      <c r="M702" s="12">
        <v>210</v>
      </c>
      <c r="N702" s="12">
        <v>0</v>
      </c>
      <c r="O702" s="12">
        <v>0</v>
      </c>
      <c r="P702" s="12">
        <v>0</v>
      </c>
      <c r="Q702" s="118">
        <v>10</v>
      </c>
      <c r="R702" s="118">
        <v>100000</v>
      </c>
      <c r="S702" s="118">
        <v>500000</v>
      </c>
    </row>
    <row r="703" spans="1:19">
      <c r="A703" s="64">
        <v>300416</v>
      </c>
      <c r="B703" s="12">
        <v>3004</v>
      </c>
      <c r="C703" s="12">
        <v>16</v>
      </c>
      <c r="D703" s="12">
        <v>2</v>
      </c>
      <c r="E703" s="12">
        <v>8370</v>
      </c>
      <c r="F703">
        <v>3</v>
      </c>
      <c r="G703" s="12">
        <v>5022</v>
      </c>
      <c r="H703">
        <v>1</v>
      </c>
      <c r="I703" s="12">
        <v>33480</v>
      </c>
      <c r="J703" s="12">
        <v>11</v>
      </c>
      <c r="K703" s="12">
        <v>240</v>
      </c>
      <c r="L703" s="12">
        <v>15</v>
      </c>
      <c r="M703" s="12">
        <v>240</v>
      </c>
      <c r="N703" s="12">
        <v>0</v>
      </c>
      <c r="O703" s="12">
        <v>0</v>
      </c>
      <c r="P703" s="12">
        <v>0</v>
      </c>
      <c r="Q703" s="118">
        <v>10</v>
      </c>
      <c r="R703" s="118">
        <v>100000</v>
      </c>
      <c r="S703" s="118">
        <v>500000</v>
      </c>
    </row>
    <row r="704" spans="1:19">
      <c r="A704" s="64">
        <v>300417</v>
      </c>
      <c r="B704" s="12">
        <v>3004</v>
      </c>
      <c r="C704" s="12">
        <v>17</v>
      </c>
      <c r="D704" s="12">
        <v>2</v>
      </c>
      <c r="E704" s="12">
        <v>9690</v>
      </c>
      <c r="F704">
        <v>3</v>
      </c>
      <c r="G704" s="12">
        <v>5814</v>
      </c>
      <c r="H704">
        <v>1</v>
      </c>
      <c r="I704" s="12">
        <v>38760</v>
      </c>
      <c r="J704" s="12">
        <v>11</v>
      </c>
      <c r="K704" s="12">
        <v>270</v>
      </c>
      <c r="L704" s="12">
        <v>15</v>
      </c>
      <c r="M704" s="12">
        <v>240</v>
      </c>
      <c r="N704" s="12">
        <v>0</v>
      </c>
      <c r="O704" s="12">
        <v>0</v>
      </c>
      <c r="P704" s="12">
        <v>0</v>
      </c>
      <c r="Q704" s="118">
        <v>10</v>
      </c>
      <c r="R704" s="118">
        <v>100000</v>
      </c>
      <c r="S704" s="118">
        <v>500000</v>
      </c>
    </row>
    <row r="705" spans="1:19">
      <c r="A705" s="64">
        <v>300418</v>
      </c>
      <c r="B705" s="12">
        <v>3004</v>
      </c>
      <c r="C705" s="12">
        <v>18</v>
      </c>
      <c r="D705" s="12">
        <v>2</v>
      </c>
      <c r="E705" s="12">
        <v>11140</v>
      </c>
      <c r="F705">
        <v>3</v>
      </c>
      <c r="G705" s="12">
        <v>6684</v>
      </c>
      <c r="H705">
        <v>1</v>
      </c>
      <c r="I705" s="12">
        <v>44560</v>
      </c>
      <c r="J705" s="12">
        <v>11</v>
      </c>
      <c r="K705" s="12">
        <v>270</v>
      </c>
      <c r="L705" s="12">
        <v>15</v>
      </c>
      <c r="M705" s="12">
        <v>270</v>
      </c>
      <c r="N705" s="12">
        <v>0</v>
      </c>
      <c r="O705" s="12">
        <v>0</v>
      </c>
      <c r="P705" s="12">
        <v>0</v>
      </c>
      <c r="Q705" s="118">
        <v>10</v>
      </c>
      <c r="R705" s="118">
        <v>100000</v>
      </c>
      <c r="S705" s="118">
        <v>500000</v>
      </c>
    </row>
    <row r="706" spans="1:19">
      <c r="A706" s="64">
        <v>300419</v>
      </c>
      <c r="B706" s="12">
        <v>3004</v>
      </c>
      <c r="C706" s="12">
        <v>19</v>
      </c>
      <c r="D706" s="12">
        <v>2</v>
      </c>
      <c r="E706" s="12">
        <v>12730</v>
      </c>
      <c r="F706">
        <v>3</v>
      </c>
      <c r="G706" s="12">
        <v>7638</v>
      </c>
      <c r="H706">
        <v>1</v>
      </c>
      <c r="I706" s="12">
        <v>50920</v>
      </c>
      <c r="J706" s="12">
        <v>11</v>
      </c>
      <c r="K706" s="12">
        <v>300</v>
      </c>
      <c r="L706" s="12">
        <v>15</v>
      </c>
      <c r="M706" s="12">
        <v>270</v>
      </c>
      <c r="N706" s="12">
        <v>0</v>
      </c>
      <c r="O706" s="12">
        <v>0</v>
      </c>
      <c r="P706" s="12">
        <v>0</v>
      </c>
      <c r="Q706" s="118">
        <v>10</v>
      </c>
      <c r="R706" s="118">
        <v>100000</v>
      </c>
      <c r="S706" s="118">
        <v>500000</v>
      </c>
    </row>
    <row r="707" spans="1:16">
      <c r="A707" s="64">
        <v>300500</v>
      </c>
      <c r="B707" s="12">
        <v>3005</v>
      </c>
      <c r="C707" s="12">
        <v>0</v>
      </c>
      <c r="D707" s="12">
        <v>2</v>
      </c>
      <c r="E707" s="12">
        <v>0</v>
      </c>
      <c r="F707">
        <v>3</v>
      </c>
      <c r="G707">
        <v>0</v>
      </c>
      <c r="H707">
        <v>1</v>
      </c>
      <c r="I707">
        <v>0</v>
      </c>
      <c r="J707" s="12">
        <v>11</v>
      </c>
      <c r="K707" s="12">
        <v>0</v>
      </c>
      <c r="L707" s="12">
        <v>15</v>
      </c>
      <c r="M707" s="12">
        <v>0</v>
      </c>
      <c r="N707" s="12">
        <v>0</v>
      </c>
      <c r="O707" s="12">
        <v>0</v>
      </c>
      <c r="P707" s="12">
        <v>0</v>
      </c>
    </row>
    <row r="708" spans="1:19">
      <c r="A708" s="64">
        <v>300501</v>
      </c>
      <c r="B708" s="12">
        <v>3005</v>
      </c>
      <c r="C708" s="12">
        <v>1</v>
      </c>
      <c r="D708" s="12">
        <v>2</v>
      </c>
      <c r="E708">
        <v>60</v>
      </c>
      <c r="F708">
        <v>3</v>
      </c>
      <c r="G708">
        <v>36</v>
      </c>
      <c r="H708">
        <v>1</v>
      </c>
      <c r="I708">
        <v>240</v>
      </c>
      <c r="J708" s="12">
        <v>11</v>
      </c>
      <c r="K708" s="12">
        <v>30</v>
      </c>
      <c r="L708" s="12">
        <v>15</v>
      </c>
      <c r="M708" s="12">
        <v>0</v>
      </c>
      <c r="N708" s="12">
        <v>0</v>
      </c>
      <c r="O708" s="12">
        <v>0</v>
      </c>
      <c r="P708" s="12">
        <v>0</v>
      </c>
      <c r="Q708" s="118">
        <v>0</v>
      </c>
      <c r="R708" s="118">
        <v>0</v>
      </c>
      <c r="S708" s="118">
        <v>0</v>
      </c>
    </row>
    <row r="709" spans="1:19">
      <c r="A709" s="64">
        <v>300502</v>
      </c>
      <c r="B709" s="12">
        <v>3005</v>
      </c>
      <c r="C709" s="12">
        <v>2</v>
      </c>
      <c r="D709" s="12">
        <v>2</v>
      </c>
      <c r="E709">
        <v>150</v>
      </c>
      <c r="F709">
        <v>3</v>
      </c>
      <c r="G709">
        <v>90</v>
      </c>
      <c r="H709">
        <v>1</v>
      </c>
      <c r="I709">
        <v>600</v>
      </c>
      <c r="J709" s="12">
        <v>11</v>
      </c>
      <c r="K709" s="12">
        <v>30</v>
      </c>
      <c r="L709" s="12">
        <v>15</v>
      </c>
      <c r="M709" s="12">
        <v>30</v>
      </c>
      <c r="N709" s="12">
        <v>0</v>
      </c>
      <c r="O709" s="12">
        <v>0</v>
      </c>
      <c r="P709" s="12">
        <v>0</v>
      </c>
      <c r="Q709" s="118">
        <v>1</v>
      </c>
      <c r="R709" s="118">
        <v>10</v>
      </c>
      <c r="S709" s="118">
        <v>423</v>
      </c>
    </row>
    <row r="710" spans="1:19">
      <c r="A710" s="64">
        <v>300503</v>
      </c>
      <c r="B710" s="12">
        <v>3005</v>
      </c>
      <c r="C710" s="12">
        <v>3</v>
      </c>
      <c r="D710" s="12">
        <v>2</v>
      </c>
      <c r="E710">
        <v>280</v>
      </c>
      <c r="F710">
        <v>3</v>
      </c>
      <c r="G710">
        <v>168</v>
      </c>
      <c r="H710">
        <v>1</v>
      </c>
      <c r="I710">
        <v>1120</v>
      </c>
      <c r="J710" s="12">
        <v>11</v>
      </c>
      <c r="K710" s="12">
        <v>60</v>
      </c>
      <c r="L710" s="12">
        <v>15</v>
      </c>
      <c r="M710" s="12">
        <v>30</v>
      </c>
      <c r="N710" s="12">
        <v>0</v>
      </c>
      <c r="O710" s="12">
        <v>0</v>
      </c>
      <c r="P710" s="12">
        <v>0</v>
      </c>
      <c r="Q710" s="118">
        <v>2</v>
      </c>
      <c r="R710" s="118">
        <v>450</v>
      </c>
      <c r="S710" s="118">
        <v>764</v>
      </c>
    </row>
    <row r="711" spans="1:19">
      <c r="A711" s="64">
        <v>300504</v>
      </c>
      <c r="B711" s="12">
        <v>3005</v>
      </c>
      <c r="C711" s="12">
        <v>4</v>
      </c>
      <c r="D711" s="12">
        <v>2</v>
      </c>
      <c r="E711">
        <v>460</v>
      </c>
      <c r="F711">
        <v>3</v>
      </c>
      <c r="G711">
        <v>276</v>
      </c>
      <c r="H711">
        <v>1</v>
      </c>
      <c r="I711">
        <v>1840</v>
      </c>
      <c r="J711" s="12">
        <v>11</v>
      </c>
      <c r="K711" s="12">
        <v>60</v>
      </c>
      <c r="L711" s="12">
        <v>15</v>
      </c>
      <c r="M711" s="12">
        <v>60</v>
      </c>
      <c r="N711" s="12">
        <v>0</v>
      </c>
      <c r="O711" s="12">
        <v>0</v>
      </c>
      <c r="P711" s="12">
        <v>0</v>
      </c>
      <c r="Q711" s="118">
        <v>3</v>
      </c>
      <c r="R711" s="118">
        <v>800</v>
      </c>
      <c r="S711" s="118">
        <v>1700</v>
      </c>
    </row>
    <row r="712" spans="1:19">
      <c r="A712" s="64">
        <v>300505</v>
      </c>
      <c r="B712" s="12">
        <v>3005</v>
      </c>
      <c r="C712" s="12">
        <v>5</v>
      </c>
      <c r="D712" s="12">
        <v>2</v>
      </c>
      <c r="E712">
        <v>690</v>
      </c>
      <c r="F712">
        <v>3</v>
      </c>
      <c r="G712">
        <v>414</v>
      </c>
      <c r="H712">
        <v>1</v>
      </c>
      <c r="I712">
        <v>2760</v>
      </c>
      <c r="J712" s="12">
        <v>11</v>
      </c>
      <c r="K712" s="12">
        <v>90</v>
      </c>
      <c r="L712" s="12">
        <v>15</v>
      </c>
      <c r="M712" s="12">
        <v>60</v>
      </c>
      <c r="N712" s="12">
        <v>0</v>
      </c>
      <c r="O712" s="12">
        <v>0</v>
      </c>
      <c r="P712" s="12">
        <v>0</v>
      </c>
      <c r="Q712" s="118">
        <v>4</v>
      </c>
      <c r="R712" s="118">
        <v>1800</v>
      </c>
      <c r="S712" s="118">
        <v>5000</v>
      </c>
    </row>
    <row r="713" spans="1:19">
      <c r="A713" s="64">
        <v>300506</v>
      </c>
      <c r="B713" s="12">
        <v>3005</v>
      </c>
      <c r="C713" s="12">
        <v>6</v>
      </c>
      <c r="D713" s="12">
        <v>2</v>
      </c>
      <c r="E713">
        <v>980</v>
      </c>
      <c r="F713">
        <v>3</v>
      </c>
      <c r="G713">
        <v>588</v>
      </c>
      <c r="H713">
        <v>1</v>
      </c>
      <c r="I713">
        <v>3920</v>
      </c>
      <c r="J713" s="12">
        <v>11</v>
      </c>
      <c r="K713" s="12">
        <v>90</v>
      </c>
      <c r="L713" s="12">
        <v>15</v>
      </c>
      <c r="M713" s="12">
        <v>90</v>
      </c>
      <c r="N713" s="12">
        <v>0</v>
      </c>
      <c r="O713" s="12">
        <v>0</v>
      </c>
      <c r="P713" s="12">
        <v>0</v>
      </c>
      <c r="Q713" s="118">
        <v>5</v>
      </c>
      <c r="R713" s="118">
        <v>6000</v>
      </c>
      <c r="S713" s="118">
        <v>12000</v>
      </c>
    </row>
    <row r="714" spans="1:19">
      <c r="A714" s="64">
        <v>300507</v>
      </c>
      <c r="B714" s="12">
        <v>3005</v>
      </c>
      <c r="C714" s="12">
        <v>7</v>
      </c>
      <c r="D714" s="12">
        <v>2</v>
      </c>
      <c r="E714">
        <v>1330</v>
      </c>
      <c r="F714">
        <v>3</v>
      </c>
      <c r="G714">
        <v>798</v>
      </c>
      <c r="H714">
        <v>1</v>
      </c>
      <c r="I714">
        <v>5320</v>
      </c>
      <c r="J714" s="12">
        <v>11</v>
      </c>
      <c r="K714" s="12">
        <v>120</v>
      </c>
      <c r="L714" s="12">
        <v>15</v>
      </c>
      <c r="M714" s="12">
        <v>90</v>
      </c>
      <c r="N714" s="12">
        <v>0</v>
      </c>
      <c r="O714" s="12">
        <v>0</v>
      </c>
      <c r="P714" s="12">
        <v>0</v>
      </c>
      <c r="Q714" s="118">
        <v>6</v>
      </c>
      <c r="R714" s="118">
        <v>13000</v>
      </c>
      <c r="S714" s="118">
        <v>20000</v>
      </c>
    </row>
    <row r="715" spans="1:19">
      <c r="A715" s="64">
        <v>300508</v>
      </c>
      <c r="B715" s="12">
        <v>3005</v>
      </c>
      <c r="C715" s="12">
        <v>8</v>
      </c>
      <c r="D715" s="12">
        <v>2</v>
      </c>
      <c r="E715">
        <v>1750</v>
      </c>
      <c r="F715">
        <v>3</v>
      </c>
      <c r="G715">
        <v>1050</v>
      </c>
      <c r="H715">
        <v>1</v>
      </c>
      <c r="I715">
        <v>7000</v>
      </c>
      <c r="J715" s="12">
        <v>11</v>
      </c>
      <c r="K715" s="12">
        <v>120</v>
      </c>
      <c r="L715" s="12">
        <v>15</v>
      </c>
      <c r="M715" s="12">
        <v>120</v>
      </c>
      <c r="N715" s="12">
        <v>0</v>
      </c>
      <c r="O715" s="12">
        <v>0</v>
      </c>
      <c r="P715" s="12">
        <v>0</v>
      </c>
      <c r="Q715" s="118">
        <v>7</v>
      </c>
      <c r="R715" s="118">
        <v>21000</v>
      </c>
      <c r="S715" s="118">
        <v>30000</v>
      </c>
    </row>
    <row r="716" spans="1:19">
      <c r="A716" s="64">
        <v>300509</v>
      </c>
      <c r="B716" s="12">
        <v>3005</v>
      </c>
      <c r="C716" s="12">
        <v>9</v>
      </c>
      <c r="D716" s="12">
        <v>2</v>
      </c>
      <c r="E716">
        <v>2250</v>
      </c>
      <c r="F716">
        <v>3</v>
      </c>
      <c r="G716">
        <v>1350</v>
      </c>
      <c r="H716">
        <v>1</v>
      </c>
      <c r="I716">
        <v>9000</v>
      </c>
      <c r="J716" s="12">
        <v>11</v>
      </c>
      <c r="K716" s="12">
        <v>150</v>
      </c>
      <c r="L716" s="12">
        <v>15</v>
      </c>
      <c r="M716" s="12">
        <v>120</v>
      </c>
      <c r="N716" s="12">
        <v>0</v>
      </c>
      <c r="O716" s="12">
        <v>0</v>
      </c>
      <c r="P716" s="12">
        <v>0</v>
      </c>
      <c r="Q716" s="118">
        <v>8</v>
      </c>
      <c r="R716" s="118">
        <v>31000</v>
      </c>
      <c r="S716" s="118">
        <v>50000</v>
      </c>
    </row>
    <row r="717" spans="1:19">
      <c r="A717" s="64">
        <v>300510</v>
      </c>
      <c r="B717" s="12">
        <v>3005</v>
      </c>
      <c r="C717" s="12">
        <v>10</v>
      </c>
      <c r="D717" s="12">
        <v>2</v>
      </c>
      <c r="E717">
        <v>2830</v>
      </c>
      <c r="F717">
        <v>3</v>
      </c>
      <c r="G717">
        <v>1698</v>
      </c>
      <c r="H717">
        <v>1</v>
      </c>
      <c r="I717">
        <v>11320</v>
      </c>
      <c r="J717" s="12">
        <v>11</v>
      </c>
      <c r="K717" s="12">
        <v>150</v>
      </c>
      <c r="L717" s="12">
        <v>15</v>
      </c>
      <c r="M717" s="12">
        <v>150</v>
      </c>
      <c r="N717" s="12">
        <v>0</v>
      </c>
      <c r="O717" s="12">
        <v>0</v>
      </c>
      <c r="P717" s="12">
        <v>0</v>
      </c>
      <c r="Q717" s="118">
        <v>9</v>
      </c>
      <c r="R717" s="118">
        <v>51000</v>
      </c>
      <c r="S717" s="118">
        <v>100000</v>
      </c>
    </row>
    <row r="718" spans="1:19">
      <c r="A718" s="64">
        <v>300511</v>
      </c>
      <c r="B718" s="12">
        <v>3005</v>
      </c>
      <c r="C718" s="12">
        <v>11</v>
      </c>
      <c r="D718" s="12">
        <v>2</v>
      </c>
      <c r="E718">
        <v>3500</v>
      </c>
      <c r="F718">
        <v>3</v>
      </c>
      <c r="G718">
        <v>2100</v>
      </c>
      <c r="H718">
        <v>1</v>
      </c>
      <c r="I718">
        <v>14000</v>
      </c>
      <c r="J718" s="12">
        <v>11</v>
      </c>
      <c r="K718" s="12">
        <v>180</v>
      </c>
      <c r="L718" s="12">
        <v>15</v>
      </c>
      <c r="M718" s="12">
        <v>150</v>
      </c>
      <c r="N718" s="12">
        <v>0</v>
      </c>
      <c r="O718" s="12">
        <v>0</v>
      </c>
      <c r="P718" s="12">
        <v>0</v>
      </c>
      <c r="Q718" s="118">
        <v>10</v>
      </c>
      <c r="R718" s="118">
        <v>100000</v>
      </c>
      <c r="S718" s="118">
        <v>500000</v>
      </c>
    </row>
    <row r="719" spans="1:19">
      <c r="A719" s="64">
        <v>300512</v>
      </c>
      <c r="B719" s="12">
        <v>3005</v>
      </c>
      <c r="C719" s="12">
        <v>12</v>
      </c>
      <c r="D719" s="12">
        <v>2</v>
      </c>
      <c r="E719">
        <v>4260</v>
      </c>
      <c r="F719">
        <v>3</v>
      </c>
      <c r="G719">
        <v>2556</v>
      </c>
      <c r="H719">
        <v>1</v>
      </c>
      <c r="I719">
        <v>17040</v>
      </c>
      <c r="J719" s="12">
        <v>11</v>
      </c>
      <c r="K719" s="12">
        <v>180</v>
      </c>
      <c r="L719" s="12">
        <v>15</v>
      </c>
      <c r="M719" s="12">
        <v>180</v>
      </c>
      <c r="N719" s="12">
        <v>0</v>
      </c>
      <c r="O719" s="12">
        <v>0</v>
      </c>
      <c r="P719" s="12">
        <v>0</v>
      </c>
      <c r="Q719" s="118">
        <v>10</v>
      </c>
      <c r="R719" s="118">
        <v>100000</v>
      </c>
      <c r="S719" s="118">
        <v>500000</v>
      </c>
    </row>
    <row r="720" spans="1:19">
      <c r="A720" s="64">
        <v>300513</v>
      </c>
      <c r="B720" s="12">
        <v>3005</v>
      </c>
      <c r="C720" s="12">
        <v>13</v>
      </c>
      <c r="D720" s="12">
        <v>2</v>
      </c>
      <c r="E720">
        <v>5120</v>
      </c>
      <c r="F720">
        <v>3</v>
      </c>
      <c r="G720">
        <v>3072</v>
      </c>
      <c r="H720">
        <v>1</v>
      </c>
      <c r="I720">
        <v>20480</v>
      </c>
      <c r="J720" s="12">
        <v>11</v>
      </c>
      <c r="K720" s="12">
        <v>210</v>
      </c>
      <c r="L720" s="12">
        <v>15</v>
      </c>
      <c r="M720" s="12">
        <v>180</v>
      </c>
      <c r="N720" s="12">
        <v>0</v>
      </c>
      <c r="O720" s="12">
        <v>0</v>
      </c>
      <c r="P720" s="12">
        <v>0</v>
      </c>
      <c r="Q720" s="118">
        <v>10</v>
      </c>
      <c r="R720" s="118">
        <v>100000</v>
      </c>
      <c r="S720" s="118">
        <v>500000</v>
      </c>
    </row>
    <row r="721" spans="1:19">
      <c r="A721" s="64">
        <v>300514</v>
      </c>
      <c r="B721" s="12">
        <v>3005</v>
      </c>
      <c r="C721" s="12">
        <v>14</v>
      </c>
      <c r="D721" s="12">
        <v>2</v>
      </c>
      <c r="E721">
        <v>6090</v>
      </c>
      <c r="F721">
        <v>3</v>
      </c>
      <c r="G721">
        <v>3654</v>
      </c>
      <c r="H721">
        <v>1</v>
      </c>
      <c r="I721">
        <v>24360</v>
      </c>
      <c r="J721" s="12">
        <v>11</v>
      </c>
      <c r="K721" s="12">
        <v>210</v>
      </c>
      <c r="L721" s="12">
        <v>15</v>
      </c>
      <c r="M721" s="12">
        <v>210</v>
      </c>
      <c r="N721" s="12">
        <v>0</v>
      </c>
      <c r="O721" s="12">
        <v>0</v>
      </c>
      <c r="P721" s="12">
        <v>0</v>
      </c>
      <c r="Q721" s="118">
        <v>10</v>
      </c>
      <c r="R721" s="118">
        <v>100000</v>
      </c>
      <c r="S721" s="118">
        <v>500000</v>
      </c>
    </row>
    <row r="722" spans="1:19">
      <c r="A722" s="64">
        <v>300515</v>
      </c>
      <c r="B722" s="12">
        <v>3005</v>
      </c>
      <c r="C722" s="12">
        <v>15</v>
      </c>
      <c r="D722" s="12">
        <v>2</v>
      </c>
      <c r="E722">
        <v>7170</v>
      </c>
      <c r="F722">
        <v>3</v>
      </c>
      <c r="G722" s="12">
        <v>4302</v>
      </c>
      <c r="H722">
        <v>1</v>
      </c>
      <c r="I722" s="12">
        <v>28680</v>
      </c>
      <c r="J722" s="12">
        <v>11</v>
      </c>
      <c r="K722" s="12">
        <v>240</v>
      </c>
      <c r="L722" s="12">
        <v>15</v>
      </c>
      <c r="M722" s="12">
        <v>210</v>
      </c>
      <c r="N722" s="12">
        <v>0</v>
      </c>
      <c r="O722" s="12">
        <v>0</v>
      </c>
      <c r="P722" s="12">
        <v>0</v>
      </c>
      <c r="Q722" s="118">
        <v>10</v>
      </c>
      <c r="R722" s="118">
        <v>100000</v>
      </c>
      <c r="S722" s="118">
        <v>500000</v>
      </c>
    </row>
    <row r="723" spans="1:19">
      <c r="A723" s="64">
        <v>300516</v>
      </c>
      <c r="B723" s="12">
        <v>3005</v>
      </c>
      <c r="C723" s="12">
        <v>16</v>
      </c>
      <c r="D723" s="12">
        <v>2</v>
      </c>
      <c r="E723" s="12">
        <v>8370</v>
      </c>
      <c r="F723">
        <v>3</v>
      </c>
      <c r="G723" s="12">
        <v>5022</v>
      </c>
      <c r="H723">
        <v>1</v>
      </c>
      <c r="I723" s="12">
        <v>33480</v>
      </c>
      <c r="J723" s="12">
        <v>11</v>
      </c>
      <c r="K723" s="12">
        <v>240</v>
      </c>
      <c r="L723" s="12">
        <v>15</v>
      </c>
      <c r="M723" s="12">
        <v>240</v>
      </c>
      <c r="N723" s="12">
        <v>0</v>
      </c>
      <c r="O723" s="12">
        <v>0</v>
      </c>
      <c r="P723" s="12">
        <v>0</v>
      </c>
      <c r="Q723" s="118">
        <v>10</v>
      </c>
      <c r="R723" s="118">
        <v>100000</v>
      </c>
      <c r="S723" s="118">
        <v>500000</v>
      </c>
    </row>
    <row r="724" spans="1:19">
      <c r="A724" s="64">
        <v>300517</v>
      </c>
      <c r="B724" s="12">
        <v>3005</v>
      </c>
      <c r="C724" s="12">
        <v>17</v>
      </c>
      <c r="D724" s="12">
        <v>2</v>
      </c>
      <c r="E724" s="12">
        <v>9690</v>
      </c>
      <c r="F724">
        <v>3</v>
      </c>
      <c r="G724" s="12">
        <v>5814</v>
      </c>
      <c r="H724">
        <v>1</v>
      </c>
      <c r="I724" s="12">
        <v>38760</v>
      </c>
      <c r="J724" s="12">
        <v>11</v>
      </c>
      <c r="K724" s="12">
        <v>270</v>
      </c>
      <c r="L724" s="12">
        <v>15</v>
      </c>
      <c r="M724" s="12">
        <v>240</v>
      </c>
      <c r="N724" s="12">
        <v>0</v>
      </c>
      <c r="O724" s="12">
        <v>0</v>
      </c>
      <c r="P724" s="12">
        <v>0</v>
      </c>
      <c r="Q724" s="118">
        <v>10</v>
      </c>
      <c r="R724" s="118">
        <v>100000</v>
      </c>
      <c r="S724" s="118">
        <v>500000</v>
      </c>
    </row>
    <row r="725" spans="1:19">
      <c r="A725" s="64">
        <v>300518</v>
      </c>
      <c r="B725" s="12">
        <v>3005</v>
      </c>
      <c r="C725" s="12">
        <v>18</v>
      </c>
      <c r="D725" s="12">
        <v>2</v>
      </c>
      <c r="E725" s="12">
        <v>11140</v>
      </c>
      <c r="F725">
        <v>3</v>
      </c>
      <c r="G725" s="12">
        <v>6684</v>
      </c>
      <c r="H725">
        <v>1</v>
      </c>
      <c r="I725" s="12">
        <v>44560</v>
      </c>
      <c r="J725" s="12">
        <v>11</v>
      </c>
      <c r="K725" s="12">
        <v>270</v>
      </c>
      <c r="L725" s="12">
        <v>15</v>
      </c>
      <c r="M725" s="12">
        <v>270</v>
      </c>
      <c r="N725" s="12">
        <v>0</v>
      </c>
      <c r="O725" s="12">
        <v>0</v>
      </c>
      <c r="P725" s="12">
        <v>0</v>
      </c>
      <c r="Q725" s="118">
        <v>10</v>
      </c>
      <c r="R725" s="118">
        <v>100000</v>
      </c>
      <c r="S725" s="118">
        <v>500000</v>
      </c>
    </row>
    <row r="726" spans="1:19">
      <c r="A726" s="64">
        <v>300519</v>
      </c>
      <c r="B726" s="12">
        <v>3005</v>
      </c>
      <c r="C726" s="12">
        <v>19</v>
      </c>
      <c r="D726" s="12">
        <v>2</v>
      </c>
      <c r="E726" s="12">
        <v>12730</v>
      </c>
      <c r="F726">
        <v>3</v>
      </c>
      <c r="G726" s="12">
        <v>7638</v>
      </c>
      <c r="H726">
        <v>1</v>
      </c>
      <c r="I726" s="12">
        <v>50920</v>
      </c>
      <c r="J726" s="12">
        <v>11</v>
      </c>
      <c r="K726" s="12">
        <v>300</v>
      </c>
      <c r="L726" s="12">
        <v>15</v>
      </c>
      <c r="M726" s="12">
        <v>270</v>
      </c>
      <c r="N726" s="12">
        <v>0</v>
      </c>
      <c r="O726" s="12">
        <v>0</v>
      </c>
      <c r="P726" s="12">
        <v>0</v>
      </c>
      <c r="Q726" s="118">
        <v>10</v>
      </c>
      <c r="R726" s="118">
        <v>100000</v>
      </c>
      <c r="S726" s="118">
        <v>500000</v>
      </c>
    </row>
    <row r="727" spans="1:19">
      <c r="A727" s="64">
        <v>300600</v>
      </c>
      <c r="B727" s="12">
        <v>3006</v>
      </c>
      <c r="C727" s="12">
        <v>0</v>
      </c>
      <c r="D727" s="12">
        <v>2</v>
      </c>
      <c r="E727" s="12">
        <v>0</v>
      </c>
      <c r="F727">
        <v>3</v>
      </c>
      <c r="G727">
        <v>0</v>
      </c>
      <c r="H727">
        <v>1</v>
      </c>
      <c r="I727">
        <v>0</v>
      </c>
      <c r="J727" s="12">
        <v>11</v>
      </c>
      <c r="K727" s="12">
        <v>0</v>
      </c>
      <c r="L727" s="12">
        <v>15</v>
      </c>
      <c r="M727" s="12">
        <v>0</v>
      </c>
      <c r="N727" s="12">
        <v>0</v>
      </c>
      <c r="O727" s="12">
        <v>0</v>
      </c>
      <c r="P727" s="12">
        <v>0</v>
      </c>
      <c r="Q727" s="118">
        <v>0</v>
      </c>
      <c r="R727" s="118">
        <v>0</v>
      </c>
      <c r="S727" s="118">
        <v>0</v>
      </c>
    </row>
    <row r="728" spans="1:19">
      <c r="A728" s="64">
        <v>300601</v>
      </c>
      <c r="B728" s="12">
        <v>3006</v>
      </c>
      <c r="C728" s="12">
        <v>1</v>
      </c>
      <c r="D728" s="12">
        <v>2</v>
      </c>
      <c r="E728">
        <v>60</v>
      </c>
      <c r="F728">
        <v>3</v>
      </c>
      <c r="G728">
        <v>36</v>
      </c>
      <c r="H728">
        <v>1</v>
      </c>
      <c r="I728">
        <v>240</v>
      </c>
      <c r="J728" s="12">
        <v>11</v>
      </c>
      <c r="K728" s="12">
        <v>30</v>
      </c>
      <c r="L728" s="12">
        <v>15</v>
      </c>
      <c r="M728" s="12">
        <v>0</v>
      </c>
      <c r="N728" s="12">
        <v>0</v>
      </c>
      <c r="O728" s="12">
        <v>0</v>
      </c>
      <c r="P728" s="12">
        <v>0</v>
      </c>
      <c r="Q728" s="118">
        <v>1</v>
      </c>
      <c r="R728" s="118">
        <v>10</v>
      </c>
      <c r="S728" s="118">
        <v>423</v>
      </c>
    </row>
    <row r="729" spans="1:19">
      <c r="A729" s="64">
        <v>300602</v>
      </c>
      <c r="B729" s="12">
        <v>3006</v>
      </c>
      <c r="C729" s="12">
        <v>2</v>
      </c>
      <c r="D729" s="12">
        <v>2</v>
      </c>
      <c r="E729">
        <v>150</v>
      </c>
      <c r="F729">
        <v>3</v>
      </c>
      <c r="G729">
        <v>90</v>
      </c>
      <c r="H729">
        <v>1</v>
      </c>
      <c r="I729">
        <v>600</v>
      </c>
      <c r="J729" s="12">
        <v>11</v>
      </c>
      <c r="K729" s="12">
        <v>30</v>
      </c>
      <c r="L729" s="12">
        <v>15</v>
      </c>
      <c r="M729" s="12">
        <v>30</v>
      </c>
      <c r="N729" s="12">
        <v>0</v>
      </c>
      <c r="O729" s="12">
        <v>0</v>
      </c>
      <c r="P729" s="12">
        <v>0</v>
      </c>
      <c r="Q729" s="118">
        <v>2</v>
      </c>
      <c r="R729" s="118">
        <v>450</v>
      </c>
      <c r="S729" s="118">
        <v>764</v>
      </c>
    </row>
    <row r="730" spans="1:19">
      <c r="A730" s="64">
        <v>300603</v>
      </c>
      <c r="B730" s="12">
        <v>3006</v>
      </c>
      <c r="C730" s="12">
        <v>3</v>
      </c>
      <c r="D730" s="12">
        <v>2</v>
      </c>
      <c r="E730">
        <v>280</v>
      </c>
      <c r="F730">
        <v>3</v>
      </c>
      <c r="G730">
        <v>168</v>
      </c>
      <c r="H730">
        <v>1</v>
      </c>
      <c r="I730">
        <v>1120</v>
      </c>
      <c r="J730" s="12">
        <v>11</v>
      </c>
      <c r="K730" s="12">
        <v>60</v>
      </c>
      <c r="L730" s="12">
        <v>15</v>
      </c>
      <c r="M730" s="12">
        <v>30</v>
      </c>
      <c r="N730" s="12">
        <v>0</v>
      </c>
      <c r="O730" s="12">
        <v>0</v>
      </c>
      <c r="P730" s="12">
        <v>0</v>
      </c>
      <c r="Q730" s="118">
        <v>3</v>
      </c>
      <c r="R730" s="118">
        <v>800</v>
      </c>
      <c r="S730" s="118">
        <v>1700</v>
      </c>
    </row>
    <row r="731" spans="1:19">
      <c r="A731" s="64">
        <v>300604</v>
      </c>
      <c r="B731" s="12">
        <v>3006</v>
      </c>
      <c r="C731" s="12">
        <v>4</v>
      </c>
      <c r="D731" s="12">
        <v>2</v>
      </c>
      <c r="E731">
        <v>460</v>
      </c>
      <c r="F731">
        <v>3</v>
      </c>
      <c r="G731">
        <v>276</v>
      </c>
      <c r="H731">
        <v>1</v>
      </c>
      <c r="I731">
        <v>1840</v>
      </c>
      <c r="J731" s="12">
        <v>11</v>
      </c>
      <c r="K731" s="12">
        <v>60</v>
      </c>
      <c r="L731" s="12">
        <v>15</v>
      </c>
      <c r="M731" s="12">
        <v>60</v>
      </c>
      <c r="N731" s="12">
        <v>0</v>
      </c>
      <c r="O731" s="12">
        <v>0</v>
      </c>
      <c r="P731" s="12">
        <v>0</v>
      </c>
      <c r="Q731" s="118">
        <v>4</v>
      </c>
      <c r="R731" s="118">
        <v>1800</v>
      </c>
      <c r="S731" s="118">
        <v>5000</v>
      </c>
    </row>
    <row r="732" spans="1:19">
      <c r="A732" s="64">
        <v>300605</v>
      </c>
      <c r="B732" s="12">
        <v>3006</v>
      </c>
      <c r="C732" s="12">
        <v>5</v>
      </c>
      <c r="D732" s="12">
        <v>2</v>
      </c>
      <c r="E732">
        <v>690</v>
      </c>
      <c r="F732">
        <v>3</v>
      </c>
      <c r="G732">
        <v>414</v>
      </c>
      <c r="H732">
        <v>1</v>
      </c>
      <c r="I732">
        <v>2760</v>
      </c>
      <c r="J732" s="12">
        <v>11</v>
      </c>
      <c r="K732" s="12">
        <v>90</v>
      </c>
      <c r="L732" s="12">
        <v>15</v>
      </c>
      <c r="M732" s="12">
        <v>60</v>
      </c>
      <c r="N732" s="12">
        <v>0</v>
      </c>
      <c r="O732" s="12">
        <v>0</v>
      </c>
      <c r="P732" s="12">
        <v>0</v>
      </c>
      <c r="Q732" s="118">
        <v>5</v>
      </c>
      <c r="R732" s="118">
        <v>6000</v>
      </c>
      <c r="S732" s="118">
        <v>12000</v>
      </c>
    </row>
    <row r="733" spans="1:19">
      <c r="A733" s="64">
        <v>300606</v>
      </c>
      <c r="B733" s="12">
        <v>3006</v>
      </c>
      <c r="C733" s="12">
        <v>6</v>
      </c>
      <c r="D733" s="12">
        <v>2</v>
      </c>
      <c r="E733">
        <v>980</v>
      </c>
      <c r="F733">
        <v>3</v>
      </c>
      <c r="G733">
        <v>588</v>
      </c>
      <c r="H733">
        <v>1</v>
      </c>
      <c r="I733">
        <v>3920</v>
      </c>
      <c r="J733" s="12">
        <v>11</v>
      </c>
      <c r="K733" s="12">
        <v>90</v>
      </c>
      <c r="L733" s="12">
        <v>15</v>
      </c>
      <c r="M733" s="12">
        <v>90</v>
      </c>
      <c r="N733" s="12">
        <v>0</v>
      </c>
      <c r="O733" s="12">
        <v>0</v>
      </c>
      <c r="P733" s="12">
        <v>0</v>
      </c>
      <c r="Q733" s="118">
        <v>6</v>
      </c>
      <c r="R733" s="118">
        <v>13000</v>
      </c>
      <c r="S733" s="118">
        <v>20000</v>
      </c>
    </row>
    <row r="734" spans="1:19">
      <c r="A734" s="64">
        <v>300607</v>
      </c>
      <c r="B734" s="12">
        <v>3006</v>
      </c>
      <c r="C734" s="12">
        <v>7</v>
      </c>
      <c r="D734" s="12">
        <v>2</v>
      </c>
      <c r="E734">
        <v>1330</v>
      </c>
      <c r="F734">
        <v>3</v>
      </c>
      <c r="G734">
        <v>798</v>
      </c>
      <c r="H734">
        <v>1</v>
      </c>
      <c r="I734">
        <v>5320</v>
      </c>
      <c r="J734" s="12">
        <v>11</v>
      </c>
      <c r="K734" s="12">
        <v>120</v>
      </c>
      <c r="L734" s="12">
        <v>15</v>
      </c>
      <c r="M734" s="12">
        <v>90</v>
      </c>
      <c r="N734" s="12">
        <v>0</v>
      </c>
      <c r="O734" s="12">
        <v>0</v>
      </c>
      <c r="P734" s="12">
        <v>0</v>
      </c>
      <c r="Q734" s="118">
        <v>7</v>
      </c>
      <c r="R734" s="118">
        <v>21000</v>
      </c>
      <c r="S734" s="118">
        <v>30000</v>
      </c>
    </row>
    <row r="735" spans="1:19">
      <c r="A735" s="64">
        <v>300608</v>
      </c>
      <c r="B735" s="12">
        <v>3006</v>
      </c>
      <c r="C735" s="12">
        <v>8</v>
      </c>
      <c r="D735" s="12">
        <v>2</v>
      </c>
      <c r="E735">
        <v>1750</v>
      </c>
      <c r="F735">
        <v>3</v>
      </c>
      <c r="G735">
        <v>1050</v>
      </c>
      <c r="H735">
        <v>1</v>
      </c>
      <c r="I735">
        <v>7000</v>
      </c>
      <c r="J735" s="12">
        <v>11</v>
      </c>
      <c r="K735" s="12">
        <v>120</v>
      </c>
      <c r="L735" s="12">
        <v>15</v>
      </c>
      <c r="M735" s="12">
        <v>120</v>
      </c>
      <c r="N735" s="12">
        <v>0</v>
      </c>
      <c r="O735" s="12">
        <v>0</v>
      </c>
      <c r="P735" s="12">
        <v>0</v>
      </c>
      <c r="Q735" s="118">
        <v>8</v>
      </c>
      <c r="R735" s="118">
        <v>31000</v>
      </c>
      <c r="S735" s="118">
        <v>50000</v>
      </c>
    </row>
    <row r="736" spans="1:19">
      <c r="A736" s="64">
        <v>300609</v>
      </c>
      <c r="B736" s="12">
        <v>3006</v>
      </c>
      <c r="C736" s="12">
        <v>9</v>
      </c>
      <c r="D736" s="12">
        <v>2</v>
      </c>
      <c r="E736">
        <v>2250</v>
      </c>
      <c r="F736">
        <v>3</v>
      </c>
      <c r="G736">
        <v>1350</v>
      </c>
      <c r="H736">
        <v>1</v>
      </c>
      <c r="I736">
        <v>9000</v>
      </c>
      <c r="J736" s="12">
        <v>11</v>
      </c>
      <c r="K736" s="12">
        <v>150</v>
      </c>
      <c r="L736" s="12">
        <v>15</v>
      </c>
      <c r="M736" s="12">
        <v>120</v>
      </c>
      <c r="N736" s="12">
        <v>0</v>
      </c>
      <c r="O736" s="12">
        <v>0</v>
      </c>
      <c r="P736" s="12">
        <v>0</v>
      </c>
      <c r="Q736" s="118">
        <v>9</v>
      </c>
      <c r="R736" s="118">
        <v>51000</v>
      </c>
      <c r="S736" s="118">
        <v>100000</v>
      </c>
    </row>
    <row r="737" spans="1:19">
      <c r="A737" s="64">
        <v>300610</v>
      </c>
      <c r="B737" s="12">
        <v>3006</v>
      </c>
      <c r="C737" s="12">
        <v>10</v>
      </c>
      <c r="D737" s="12">
        <v>2</v>
      </c>
      <c r="E737">
        <v>2830</v>
      </c>
      <c r="F737">
        <v>3</v>
      </c>
      <c r="G737">
        <v>1698</v>
      </c>
      <c r="H737">
        <v>1</v>
      </c>
      <c r="I737">
        <v>11320</v>
      </c>
      <c r="J737" s="12">
        <v>11</v>
      </c>
      <c r="K737" s="12">
        <v>150</v>
      </c>
      <c r="L737" s="12">
        <v>15</v>
      </c>
      <c r="M737" s="12">
        <v>150</v>
      </c>
      <c r="N737" s="12">
        <v>0</v>
      </c>
      <c r="O737" s="12">
        <v>0</v>
      </c>
      <c r="P737" s="12">
        <v>0</v>
      </c>
      <c r="Q737" s="118">
        <v>10</v>
      </c>
      <c r="R737" s="118">
        <v>100000</v>
      </c>
      <c r="S737" s="118">
        <v>500000</v>
      </c>
    </row>
    <row r="738" spans="1:19">
      <c r="A738" s="64">
        <v>300611</v>
      </c>
      <c r="B738" s="12">
        <v>3006</v>
      </c>
      <c r="C738" s="12">
        <v>11</v>
      </c>
      <c r="D738" s="12">
        <v>2</v>
      </c>
      <c r="E738">
        <v>3500</v>
      </c>
      <c r="F738">
        <v>3</v>
      </c>
      <c r="G738">
        <v>2100</v>
      </c>
      <c r="H738">
        <v>1</v>
      </c>
      <c r="I738">
        <v>14000</v>
      </c>
      <c r="J738" s="12">
        <v>11</v>
      </c>
      <c r="K738" s="12">
        <v>180</v>
      </c>
      <c r="L738" s="12">
        <v>15</v>
      </c>
      <c r="M738" s="12">
        <v>150</v>
      </c>
      <c r="N738" s="12">
        <v>0</v>
      </c>
      <c r="O738" s="12">
        <v>0</v>
      </c>
      <c r="P738" s="12">
        <v>0</v>
      </c>
      <c r="Q738" s="118">
        <v>10</v>
      </c>
      <c r="R738" s="118">
        <v>100000</v>
      </c>
      <c r="S738" s="118">
        <v>500000</v>
      </c>
    </row>
    <row r="739" spans="1:19">
      <c r="A739" s="64">
        <v>300612</v>
      </c>
      <c r="B739" s="12">
        <v>3006</v>
      </c>
      <c r="C739" s="12">
        <v>12</v>
      </c>
      <c r="D739" s="12">
        <v>2</v>
      </c>
      <c r="E739">
        <v>4260</v>
      </c>
      <c r="F739">
        <v>3</v>
      </c>
      <c r="G739">
        <v>2556</v>
      </c>
      <c r="H739">
        <v>1</v>
      </c>
      <c r="I739">
        <v>17040</v>
      </c>
      <c r="J739" s="12">
        <v>11</v>
      </c>
      <c r="K739" s="12">
        <v>180</v>
      </c>
      <c r="L739" s="12">
        <v>15</v>
      </c>
      <c r="M739" s="12">
        <v>180</v>
      </c>
      <c r="N739" s="12">
        <v>0</v>
      </c>
      <c r="O739" s="12">
        <v>0</v>
      </c>
      <c r="P739" s="12">
        <v>0</v>
      </c>
      <c r="Q739" s="118">
        <v>10</v>
      </c>
      <c r="R739" s="118">
        <v>100000</v>
      </c>
      <c r="S739" s="118">
        <v>500000</v>
      </c>
    </row>
    <row r="740" spans="1:19">
      <c r="A740" s="64">
        <v>300613</v>
      </c>
      <c r="B740" s="12">
        <v>3006</v>
      </c>
      <c r="C740" s="12">
        <v>13</v>
      </c>
      <c r="D740" s="12">
        <v>2</v>
      </c>
      <c r="E740">
        <v>5120</v>
      </c>
      <c r="F740">
        <v>3</v>
      </c>
      <c r="G740">
        <v>3072</v>
      </c>
      <c r="H740">
        <v>1</v>
      </c>
      <c r="I740">
        <v>20480</v>
      </c>
      <c r="J740" s="12">
        <v>11</v>
      </c>
      <c r="K740" s="12">
        <v>210</v>
      </c>
      <c r="L740" s="12">
        <v>15</v>
      </c>
      <c r="M740" s="12">
        <v>180</v>
      </c>
      <c r="N740" s="12">
        <v>0</v>
      </c>
      <c r="O740" s="12">
        <v>0</v>
      </c>
      <c r="P740" s="12">
        <v>0</v>
      </c>
      <c r="Q740" s="118">
        <v>10</v>
      </c>
      <c r="R740" s="118">
        <v>100000</v>
      </c>
      <c r="S740" s="118">
        <v>500000</v>
      </c>
    </row>
    <row r="741" spans="1:19">
      <c r="A741" s="64">
        <v>300614</v>
      </c>
      <c r="B741" s="12">
        <v>3006</v>
      </c>
      <c r="C741" s="12">
        <v>14</v>
      </c>
      <c r="D741" s="12">
        <v>2</v>
      </c>
      <c r="E741">
        <v>6090</v>
      </c>
      <c r="F741">
        <v>3</v>
      </c>
      <c r="G741">
        <v>3654</v>
      </c>
      <c r="H741">
        <v>1</v>
      </c>
      <c r="I741">
        <v>24360</v>
      </c>
      <c r="J741" s="12">
        <v>11</v>
      </c>
      <c r="K741" s="12">
        <v>210</v>
      </c>
      <c r="L741" s="12">
        <v>15</v>
      </c>
      <c r="M741" s="12">
        <v>210</v>
      </c>
      <c r="N741" s="12">
        <v>0</v>
      </c>
      <c r="O741" s="12">
        <v>0</v>
      </c>
      <c r="P741" s="12">
        <v>0</v>
      </c>
      <c r="Q741" s="118">
        <v>10</v>
      </c>
      <c r="R741" s="118">
        <v>100000</v>
      </c>
      <c r="S741" s="118">
        <v>500000</v>
      </c>
    </row>
    <row r="742" spans="1:19">
      <c r="A742" s="64">
        <v>300615</v>
      </c>
      <c r="B742" s="12">
        <v>3006</v>
      </c>
      <c r="C742" s="12">
        <v>15</v>
      </c>
      <c r="D742" s="12">
        <v>2</v>
      </c>
      <c r="E742">
        <v>7170</v>
      </c>
      <c r="F742">
        <v>3</v>
      </c>
      <c r="G742" s="12">
        <v>4302</v>
      </c>
      <c r="H742">
        <v>1</v>
      </c>
      <c r="I742" s="12">
        <v>28680</v>
      </c>
      <c r="J742" s="12">
        <v>11</v>
      </c>
      <c r="K742" s="12">
        <v>240</v>
      </c>
      <c r="L742" s="12">
        <v>15</v>
      </c>
      <c r="M742" s="12">
        <v>210</v>
      </c>
      <c r="N742" s="12">
        <v>0</v>
      </c>
      <c r="O742" s="12">
        <v>0</v>
      </c>
      <c r="P742" s="12">
        <v>0</v>
      </c>
      <c r="Q742" s="118">
        <v>10</v>
      </c>
      <c r="R742" s="118">
        <v>100000</v>
      </c>
      <c r="S742" s="118">
        <v>500000</v>
      </c>
    </row>
    <row r="743" spans="1:19">
      <c r="A743" s="64">
        <v>300616</v>
      </c>
      <c r="B743" s="12">
        <v>3006</v>
      </c>
      <c r="C743" s="12">
        <v>16</v>
      </c>
      <c r="D743" s="12">
        <v>2</v>
      </c>
      <c r="E743" s="12">
        <v>8370</v>
      </c>
      <c r="F743">
        <v>3</v>
      </c>
      <c r="G743" s="12">
        <v>5022</v>
      </c>
      <c r="H743">
        <v>1</v>
      </c>
      <c r="I743" s="12">
        <v>33480</v>
      </c>
      <c r="J743" s="12">
        <v>11</v>
      </c>
      <c r="K743" s="12">
        <v>240</v>
      </c>
      <c r="L743" s="12">
        <v>15</v>
      </c>
      <c r="M743" s="12">
        <v>240</v>
      </c>
      <c r="N743" s="12">
        <v>0</v>
      </c>
      <c r="O743" s="12">
        <v>0</v>
      </c>
      <c r="P743" s="12">
        <v>0</v>
      </c>
      <c r="Q743" s="118">
        <v>10</v>
      </c>
      <c r="R743" s="118">
        <v>100000</v>
      </c>
      <c r="S743" s="118">
        <v>500000</v>
      </c>
    </row>
    <row r="744" spans="1:19">
      <c r="A744" s="64">
        <v>300617</v>
      </c>
      <c r="B744" s="12">
        <v>3006</v>
      </c>
      <c r="C744" s="12">
        <v>17</v>
      </c>
      <c r="D744" s="12">
        <v>2</v>
      </c>
      <c r="E744" s="12">
        <v>9690</v>
      </c>
      <c r="F744">
        <v>3</v>
      </c>
      <c r="G744" s="12">
        <v>5814</v>
      </c>
      <c r="H744">
        <v>1</v>
      </c>
      <c r="I744" s="12">
        <v>38760</v>
      </c>
      <c r="J744" s="12">
        <v>11</v>
      </c>
      <c r="K744" s="12">
        <v>270</v>
      </c>
      <c r="L744" s="12">
        <v>15</v>
      </c>
      <c r="M744" s="12">
        <v>240</v>
      </c>
      <c r="N744" s="12">
        <v>0</v>
      </c>
      <c r="O744" s="12">
        <v>0</v>
      </c>
      <c r="P744" s="12">
        <v>0</v>
      </c>
      <c r="Q744" s="118">
        <v>10</v>
      </c>
      <c r="R744" s="118">
        <v>100000</v>
      </c>
      <c r="S744" s="118">
        <v>500000</v>
      </c>
    </row>
    <row r="745" spans="1:19">
      <c r="A745" s="64">
        <v>300618</v>
      </c>
      <c r="B745" s="12">
        <v>3006</v>
      </c>
      <c r="C745" s="12">
        <v>18</v>
      </c>
      <c r="D745" s="12">
        <v>2</v>
      </c>
      <c r="E745" s="12">
        <v>11140</v>
      </c>
      <c r="F745">
        <v>3</v>
      </c>
      <c r="G745" s="12">
        <v>6684</v>
      </c>
      <c r="H745">
        <v>1</v>
      </c>
      <c r="I745" s="12">
        <v>44560</v>
      </c>
      <c r="J745" s="12">
        <v>11</v>
      </c>
      <c r="K745" s="12">
        <v>270</v>
      </c>
      <c r="L745" s="12">
        <v>15</v>
      </c>
      <c r="M745" s="12">
        <v>270</v>
      </c>
      <c r="N745" s="12">
        <v>0</v>
      </c>
      <c r="O745" s="12">
        <v>0</v>
      </c>
      <c r="P745" s="12">
        <v>0</v>
      </c>
      <c r="Q745" s="118">
        <v>10</v>
      </c>
      <c r="R745" s="118">
        <v>100000</v>
      </c>
      <c r="S745" s="118">
        <v>500000</v>
      </c>
    </row>
    <row r="746" spans="1:19">
      <c r="A746" s="64">
        <v>300619</v>
      </c>
      <c r="B746" s="12">
        <v>3006</v>
      </c>
      <c r="C746" s="12">
        <v>19</v>
      </c>
      <c r="D746" s="12">
        <v>2</v>
      </c>
      <c r="E746" s="12">
        <v>12730</v>
      </c>
      <c r="F746">
        <v>3</v>
      </c>
      <c r="G746" s="12">
        <v>7638</v>
      </c>
      <c r="H746">
        <v>1</v>
      </c>
      <c r="I746" s="12">
        <v>50920</v>
      </c>
      <c r="J746" s="12">
        <v>11</v>
      </c>
      <c r="K746" s="12">
        <v>300</v>
      </c>
      <c r="L746" s="12">
        <v>15</v>
      </c>
      <c r="M746" s="12">
        <v>270</v>
      </c>
      <c r="N746" s="12">
        <v>0</v>
      </c>
      <c r="O746" s="12">
        <v>0</v>
      </c>
      <c r="P746" s="12">
        <v>0</v>
      </c>
      <c r="Q746" s="118">
        <v>10</v>
      </c>
      <c r="R746" s="118">
        <v>100000</v>
      </c>
      <c r="S746" s="118">
        <v>500000</v>
      </c>
    </row>
    <row r="747" spans="1:19">
      <c r="A747" s="64">
        <v>300700</v>
      </c>
      <c r="B747" s="12">
        <v>3007</v>
      </c>
      <c r="C747" s="12">
        <v>0</v>
      </c>
      <c r="D747" s="12">
        <v>2</v>
      </c>
      <c r="E747" s="12">
        <v>0</v>
      </c>
      <c r="F747">
        <v>3</v>
      </c>
      <c r="G747">
        <v>0</v>
      </c>
      <c r="H747">
        <v>1</v>
      </c>
      <c r="I747">
        <v>0</v>
      </c>
      <c r="J747" s="12">
        <v>11</v>
      </c>
      <c r="K747" s="12">
        <v>0</v>
      </c>
      <c r="L747" s="12">
        <v>15</v>
      </c>
      <c r="M747" s="12">
        <v>0</v>
      </c>
      <c r="N747" s="12">
        <v>0</v>
      </c>
      <c r="O747" s="12">
        <v>0</v>
      </c>
      <c r="P747" s="12">
        <v>0</v>
      </c>
      <c r="Q747" s="118">
        <v>0</v>
      </c>
      <c r="R747" s="118">
        <v>0</v>
      </c>
      <c r="S747" s="118">
        <v>0</v>
      </c>
    </row>
    <row r="748" spans="1:19">
      <c r="A748" s="64">
        <v>300701</v>
      </c>
      <c r="B748" s="12">
        <v>3007</v>
      </c>
      <c r="C748" s="12">
        <v>1</v>
      </c>
      <c r="D748" s="12">
        <v>2</v>
      </c>
      <c r="E748">
        <v>60</v>
      </c>
      <c r="F748">
        <v>3</v>
      </c>
      <c r="G748">
        <v>36</v>
      </c>
      <c r="H748">
        <v>1</v>
      </c>
      <c r="I748">
        <v>240</v>
      </c>
      <c r="J748" s="12">
        <v>11</v>
      </c>
      <c r="K748" s="12">
        <v>30</v>
      </c>
      <c r="L748" s="12">
        <v>15</v>
      </c>
      <c r="M748" s="12">
        <v>0</v>
      </c>
      <c r="N748" s="12">
        <v>0</v>
      </c>
      <c r="O748" s="12">
        <v>0</v>
      </c>
      <c r="P748" s="12">
        <v>0</v>
      </c>
      <c r="Q748" s="118">
        <v>1</v>
      </c>
      <c r="R748" s="118">
        <v>10</v>
      </c>
      <c r="S748" s="118">
        <v>423</v>
      </c>
    </row>
    <row r="749" spans="1:19">
      <c r="A749" s="64">
        <v>300702</v>
      </c>
      <c r="B749" s="12">
        <v>3007</v>
      </c>
      <c r="C749" s="12">
        <v>2</v>
      </c>
      <c r="D749" s="12">
        <v>2</v>
      </c>
      <c r="E749">
        <v>150</v>
      </c>
      <c r="F749">
        <v>3</v>
      </c>
      <c r="G749">
        <v>90</v>
      </c>
      <c r="H749">
        <v>1</v>
      </c>
      <c r="I749">
        <v>600</v>
      </c>
      <c r="J749" s="12">
        <v>11</v>
      </c>
      <c r="K749" s="12">
        <v>30</v>
      </c>
      <c r="L749" s="12">
        <v>15</v>
      </c>
      <c r="M749" s="12">
        <v>30</v>
      </c>
      <c r="N749" s="12">
        <v>0</v>
      </c>
      <c r="O749" s="12">
        <v>0</v>
      </c>
      <c r="P749" s="12">
        <v>0</v>
      </c>
      <c r="Q749" s="118">
        <v>2</v>
      </c>
      <c r="R749" s="118">
        <v>450</v>
      </c>
      <c r="S749" s="118">
        <v>764</v>
      </c>
    </row>
    <row r="750" spans="1:19">
      <c r="A750" s="64">
        <v>300703</v>
      </c>
      <c r="B750" s="12">
        <v>3007</v>
      </c>
      <c r="C750" s="12">
        <v>3</v>
      </c>
      <c r="D750" s="12">
        <v>2</v>
      </c>
      <c r="E750">
        <v>280</v>
      </c>
      <c r="F750">
        <v>3</v>
      </c>
      <c r="G750">
        <v>168</v>
      </c>
      <c r="H750">
        <v>1</v>
      </c>
      <c r="I750">
        <v>1120</v>
      </c>
      <c r="J750" s="12">
        <v>11</v>
      </c>
      <c r="K750" s="12">
        <v>60</v>
      </c>
      <c r="L750" s="12">
        <v>15</v>
      </c>
      <c r="M750" s="12">
        <v>30</v>
      </c>
      <c r="N750" s="12">
        <v>0</v>
      </c>
      <c r="O750" s="12">
        <v>0</v>
      </c>
      <c r="P750" s="12">
        <v>0</v>
      </c>
      <c r="Q750" s="118">
        <v>3</v>
      </c>
      <c r="R750" s="118">
        <v>800</v>
      </c>
      <c r="S750" s="118">
        <v>1700</v>
      </c>
    </row>
    <row r="751" spans="1:19">
      <c r="A751" s="64">
        <v>300704</v>
      </c>
      <c r="B751" s="12">
        <v>3007</v>
      </c>
      <c r="C751" s="12">
        <v>4</v>
      </c>
      <c r="D751" s="12">
        <v>2</v>
      </c>
      <c r="E751">
        <v>460</v>
      </c>
      <c r="F751">
        <v>3</v>
      </c>
      <c r="G751">
        <v>276</v>
      </c>
      <c r="H751">
        <v>1</v>
      </c>
      <c r="I751">
        <v>1840</v>
      </c>
      <c r="J751" s="12">
        <v>11</v>
      </c>
      <c r="K751" s="12">
        <v>60</v>
      </c>
      <c r="L751" s="12">
        <v>15</v>
      </c>
      <c r="M751" s="12">
        <v>60</v>
      </c>
      <c r="N751" s="12">
        <v>0</v>
      </c>
      <c r="O751" s="12">
        <v>0</v>
      </c>
      <c r="P751" s="12">
        <v>0</v>
      </c>
      <c r="Q751" s="118">
        <v>4</v>
      </c>
      <c r="R751" s="118">
        <v>1800</v>
      </c>
      <c r="S751" s="118">
        <v>5000</v>
      </c>
    </row>
    <row r="752" spans="1:19">
      <c r="A752" s="64">
        <v>300705</v>
      </c>
      <c r="B752" s="12">
        <v>3007</v>
      </c>
      <c r="C752" s="12">
        <v>5</v>
      </c>
      <c r="D752" s="12">
        <v>2</v>
      </c>
      <c r="E752">
        <v>690</v>
      </c>
      <c r="F752">
        <v>3</v>
      </c>
      <c r="G752">
        <v>414</v>
      </c>
      <c r="H752">
        <v>1</v>
      </c>
      <c r="I752">
        <v>2760</v>
      </c>
      <c r="J752" s="12">
        <v>11</v>
      </c>
      <c r="K752" s="12">
        <v>90</v>
      </c>
      <c r="L752" s="12">
        <v>15</v>
      </c>
      <c r="M752" s="12">
        <v>60</v>
      </c>
      <c r="N752" s="12">
        <v>0</v>
      </c>
      <c r="O752" s="12">
        <v>0</v>
      </c>
      <c r="P752" s="12">
        <v>0</v>
      </c>
      <c r="Q752" s="118">
        <v>5</v>
      </c>
      <c r="R752" s="118">
        <v>6000</v>
      </c>
      <c r="S752" s="118">
        <v>12000</v>
      </c>
    </row>
    <row r="753" spans="1:19">
      <c r="A753" s="64">
        <v>300706</v>
      </c>
      <c r="B753" s="12">
        <v>3007</v>
      </c>
      <c r="C753" s="12">
        <v>6</v>
      </c>
      <c r="D753" s="12">
        <v>2</v>
      </c>
      <c r="E753">
        <v>980</v>
      </c>
      <c r="F753">
        <v>3</v>
      </c>
      <c r="G753">
        <v>588</v>
      </c>
      <c r="H753">
        <v>1</v>
      </c>
      <c r="I753">
        <v>3920</v>
      </c>
      <c r="J753" s="12">
        <v>11</v>
      </c>
      <c r="K753" s="12">
        <v>90</v>
      </c>
      <c r="L753" s="12">
        <v>15</v>
      </c>
      <c r="M753" s="12">
        <v>90</v>
      </c>
      <c r="N753" s="12">
        <v>0</v>
      </c>
      <c r="O753" s="12">
        <v>0</v>
      </c>
      <c r="P753" s="12">
        <v>0</v>
      </c>
      <c r="Q753" s="118">
        <v>6</v>
      </c>
      <c r="R753" s="118">
        <v>13000</v>
      </c>
      <c r="S753" s="118">
        <v>20000</v>
      </c>
    </row>
    <row r="754" spans="1:19">
      <c r="A754" s="64">
        <v>300707</v>
      </c>
      <c r="B754" s="12">
        <v>3007</v>
      </c>
      <c r="C754" s="12">
        <v>7</v>
      </c>
      <c r="D754" s="12">
        <v>2</v>
      </c>
      <c r="E754">
        <v>1330</v>
      </c>
      <c r="F754">
        <v>3</v>
      </c>
      <c r="G754">
        <v>798</v>
      </c>
      <c r="H754">
        <v>1</v>
      </c>
      <c r="I754">
        <v>5320</v>
      </c>
      <c r="J754" s="12">
        <v>11</v>
      </c>
      <c r="K754" s="12">
        <v>120</v>
      </c>
      <c r="L754" s="12">
        <v>15</v>
      </c>
      <c r="M754" s="12">
        <v>90</v>
      </c>
      <c r="N754" s="12">
        <v>0</v>
      </c>
      <c r="O754" s="12">
        <v>0</v>
      </c>
      <c r="P754" s="12">
        <v>0</v>
      </c>
      <c r="Q754" s="118">
        <v>7</v>
      </c>
      <c r="R754" s="118">
        <v>21000</v>
      </c>
      <c r="S754" s="118">
        <v>30000</v>
      </c>
    </row>
    <row r="755" spans="1:19">
      <c r="A755" s="64">
        <v>300708</v>
      </c>
      <c r="B755" s="12">
        <v>3007</v>
      </c>
      <c r="C755" s="12">
        <v>8</v>
      </c>
      <c r="D755" s="12">
        <v>2</v>
      </c>
      <c r="E755">
        <v>1750</v>
      </c>
      <c r="F755">
        <v>3</v>
      </c>
      <c r="G755">
        <v>1050</v>
      </c>
      <c r="H755">
        <v>1</v>
      </c>
      <c r="I755">
        <v>7000</v>
      </c>
      <c r="J755" s="12">
        <v>11</v>
      </c>
      <c r="K755" s="12">
        <v>120</v>
      </c>
      <c r="L755" s="12">
        <v>15</v>
      </c>
      <c r="M755" s="12">
        <v>120</v>
      </c>
      <c r="N755" s="12">
        <v>0</v>
      </c>
      <c r="O755" s="12">
        <v>0</v>
      </c>
      <c r="P755" s="12">
        <v>0</v>
      </c>
      <c r="Q755" s="118">
        <v>8</v>
      </c>
      <c r="R755" s="118">
        <v>31000</v>
      </c>
      <c r="S755" s="118">
        <v>50000</v>
      </c>
    </row>
    <row r="756" spans="1:19">
      <c r="A756" s="64">
        <v>300709</v>
      </c>
      <c r="B756" s="12">
        <v>3007</v>
      </c>
      <c r="C756" s="12">
        <v>9</v>
      </c>
      <c r="D756" s="12">
        <v>2</v>
      </c>
      <c r="E756">
        <v>2250</v>
      </c>
      <c r="F756">
        <v>3</v>
      </c>
      <c r="G756">
        <v>1350</v>
      </c>
      <c r="H756">
        <v>1</v>
      </c>
      <c r="I756">
        <v>9000</v>
      </c>
      <c r="J756" s="12">
        <v>11</v>
      </c>
      <c r="K756" s="12">
        <v>150</v>
      </c>
      <c r="L756" s="12">
        <v>15</v>
      </c>
      <c r="M756" s="12">
        <v>120</v>
      </c>
      <c r="N756" s="12">
        <v>0</v>
      </c>
      <c r="O756" s="12">
        <v>0</v>
      </c>
      <c r="P756" s="12">
        <v>0</v>
      </c>
      <c r="Q756" s="118">
        <v>9</v>
      </c>
      <c r="R756" s="118">
        <v>51000</v>
      </c>
      <c r="S756" s="118">
        <v>100000</v>
      </c>
    </row>
    <row r="757" spans="1:19">
      <c r="A757" s="64">
        <v>300710</v>
      </c>
      <c r="B757" s="12">
        <v>3007</v>
      </c>
      <c r="C757" s="12">
        <v>10</v>
      </c>
      <c r="D757" s="12">
        <v>2</v>
      </c>
      <c r="E757">
        <v>2830</v>
      </c>
      <c r="F757">
        <v>3</v>
      </c>
      <c r="G757">
        <v>1698</v>
      </c>
      <c r="H757">
        <v>1</v>
      </c>
      <c r="I757">
        <v>11320</v>
      </c>
      <c r="J757" s="12">
        <v>11</v>
      </c>
      <c r="K757" s="12">
        <v>150</v>
      </c>
      <c r="L757" s="12">
        <v>15</v>
      </c>
      <c r="M757" s="12">
        <v>150</v>
      </c>
      <c r="N757" s="12">
        <v>0</v>
      </c>
      <c r="O757" s="12">
        <v>0</v>
      </c>
      <c r="P757" s="12">
        <v>0</v>
      </c>
      <c r="Q757" s="118">
        <v>10</v>
      </c>
      <c r="R757" s="118">
        <v>100000</v>
      </c>
      <c r="S757" s="118">
        <v>500000</v>
      </c>
    </row>
    <row r="758" spans="1:19">
      <c r="A758" s="64">
        <v>300711</v>
      </c>
      <c r="B758" s="12">
        <v>3007</v>
      </c>
      <c r="C758" s="12">
        <v>11</v>
      </c>
      <c r="D758" s="12">
        <v>2</v>
      </c>
      <c r="E758">
        <v>3500</v>
      </c>
      <c r="F758">
        <v>3</v>
      </c>
      <c r="G758">
        <v>2100</v>
      </c>
      <c r="H758">
        <v>1</v>
      </c>
      <c r="I758">
        <v>14000</v>
      </c>
      <c r="J758" s="12">
        <v>11</v>
      </c>
      <c r="K758" s="12">
        <v>180</v>
      </c>
      <c r="L758" s="12">
        <v>15</v>
      </c>
      <c r="M758" s="12">
        <v>150</v>
      </c>
      <c r="N758" s="12">
        <v>0</v>
      </c>
      <c r="O758" s="12">
        <v>0</v>
      </c>
      <c r="P758" s="12">
        <v>0</v>
      </c>
      <c r="Q758" s="118">
        <v>10</v>
      </c>
      <c r="R758" s="118">
        <v>100000</v>
      </c>
      <c r="S758" s="118">
        <v>500000</v>
      </c>
    </row>
    <row r="759" spans="1:19">
      <c r="A759" s="64">
        <v>300712</v>
      </c>
      <c r="B759" s="12">
        <v>3007</v>
      </c>
      <c r="C759" s="12">
        <v>12</v>
      </c>
      <c r="D759" s="12">
        <v>2</v>
      </c>
      <c r="E759">
        <v>4260</v>
      </c>
      <c r="F759">
        <v>3</v>
      </c>
      <c r="G759">
        <v>2556</v>
      </c>
      <c r="H759">
        <v>1</v>
      </c>
      <c r="I759">
        <v>17040</v>
      </c>
      <c r="J759" s="12">
        <v>11</v>
      </c>
      <c r="K759" s="12">
        <v>180</v>
      </c>
      <c r="L759" s="12">
        <v>15</v>
      </c>
      <c r="M759" s="12">
        <v>180</v>
      </c>
      <c r="N759" s="12">
        <v>0</v>
      </c>
      <c r="O759" s="12">
        <v>0</v>
      </c>
      <c r="P759" s="12">
        <v>0</v>
      </c>
      <c r="Q759" s="118">
        <v>10</v>
      </c>
      <c r="R759" s="118">
        <v>100000</v>
      </c>
      <c r="S759" s="118">
        <v>500000</v>
      </c>
    </row>
    <row r="760" spans="1:19">
      <c r="A760" s="64">
        <v>300713</v>
      </c>
      <c r="B760" s="12">
        <v>3007</v>
      </c>
      <c r="C760" s="12">
        <v>13</v>
      </c>
      <c r="D760" s="12">
        <v>2</v>
      </c>
      <c r="E760">
        <v>5120</v>
      </c>
      <c r="F760">
        <v>3</v>
      </c>
      <c r="G760">
        <v>3072</v>
      </c>
      <c r="H760">
        <v>1</v>
      </c>
      <c r="I760">
        <v>20480</v>
      </c>
      <c r="J760" s="12">
        <v>11</v>
      </c>
      <c r="K760" s="12">
        <v>210</v>
      </c>
      <c r="L760" s="12">
        <v>15</v>
      </c>
      <c r="M760" s="12">
        <v>180</v>
      </c>
      <c r="N760" s="12">
        <v>0</v>
      </c>
      <c r="O760" s="12">
        <v>0</v>
      </c>
      <c r="P760" s="12">
        <v>0</v>
      </c>
      <c r="Q760" s="118">
        <v>10</v>
      </c>
      <c r="R760" s="118">
        <v>100000</v>
      </c>
      <c r="S760" s="118">
        <v>500000</v>
      </c>
    </row>
    <row r="761" spans="1:19">
      <c r="A761" s="64">
        <v>300714</v>
      </c>
      <c r="B761" s="12">
        <v>3007</v>
      </c>
      <c r="C761" s="12">
        <v>14</v>
      </c>
      <c r="D761" s="12">
        <v>2</v>
      </c>
      <c r="E761">
        <v>6090</v>
      </c>
      <c r="F761">
        <v>3</v>
      </c>
      <c r="G761">
        <v>3654</v>
      </c>
      <c r="H761">
        <v>1</v>
      </c>
      <c r="I761">
        <v>24360</v>
      </c>
      <c r="J761" s="12">
        <v>11</v>
      </c>
      <c r="K761" s="12">
        <v>210</v>
      </c>
      <c r="L761" s="12">
        <v>15</v>
      </c>
      <c r="M761" s="12">
        <v>210</v>
      </c>
      <c r="N761" s="12">
        <v>0</v>
      </c>
      <c r="O761" s="12">
        <v>0</v>
      </c>
      <c r="P761" s="12">
        <v>0</v>
      </c>
      <c r="Q761" s="118">
        <v>10</v>
      </c>
      <c r="R761" s="118">
        <v>100000</v>
      </c>
      <c r="S761" s="118">
        <v>500000</v>
      </c>
    </row>
    <row r="762" spans="1:19">
      <c r="A762" s="64">
        <v>300715</v>
      </c>
      <c r="B762" s="12">
        <v>3007</v>
      </c>
      <c r="C762" s="12">
        <v>15</v>
      </c>
      <c r="D762" s="12">
        <v>2</v>
      </c>
      <c r="E762">
        <v>7170</v>
      </c>
      <c r="F762">
        <v>3</v>
      </c>
      <c r="G762" s="12">
        <v>4302</v>
      </c>
      <c r="H762">
        <v>1</v>
      </c>
      <c r="I762" s="12">
        <v>28680</v>
      </c>
      <c r="J762" s="12">
        <v>11</v>
      </c>
      <c r="K762" s="12">
        <v>240</v>
      </c>
      <c r="L762" s="12">
        <v>15</v>
      </c>
      <c r="M762" s="12">
        <v>210</v>
      </c>
      <c r="N762" s="12">
        <v>0</v>
      </c>
      <c r="O762" s="12">
        <v>0</v>
      </c>
      <c r="P762" s="12">
        <v>0</v>
      </c>
      <c r="Q762" s="118">
        <v>10</v>
      </c>
      <c r="R762" s="118">
        <v>100000</v>
      </c>
      <c r="S762" s="118">
        <v>500000</v>
      </c>
    </row>
    <row r="763" spans="1:19">
      <c r="A763" s="64">
        <v>300716</v>
      </c>
      <c r="B763" s="12">
        <v>3007</v>
      </c>
      <c r="C763" s="12">
        <v>16</v>
      </c>
      <c r="D763" s="12">
        <v>2</v>
      </c>
      <c r="E763" s="12">
        <v>8370</v>
      </c>
      <c r="F763">
        <v>3</v>
      </c>
      <c r="G763" s="12">
        <v>5022</v>
      </c>
      <c r="H763">
        <v>1</v>
      </c>
      <c r="I763" s="12">
        <v>33480</v>
      </c>
      <c r="J763" s="12">
        <v>11</v>
      </c>
      <c r="K763" s="12">
        <v>240</v>
      </c>
      <c r="L763" s="12">
        <v>15</v>
      </c>
      <c r="M763" s="12">
        <v>240</v>
      </c>
      <c r="N763" s="12">
        <v>0</v>
      </c>
      <c r="O763" s="12">
        <v>0</v>
      </c>
      <c r="P763" s="12">
        <v>0</v>
      </c>
      <c r="Q763" s="118">
        <v>10</v>
      </c>
      <c r="R763" s="118">
        <v>100000</v>
      </c>
      <c r="S763" s="118">
        <v>500000</v>
      </c>
    </row>
    <row r="764" spans="1:19">
      <c r="A764" s="64">
        <v>300717</v>
      </c>
      <c r="B764" s="12">
        <v>3007</v>
      </c>
      <c r="C764" s="12">
        <v>17</v>
      </c>
      <c r="D764" s="12">
        <v>2</v>
      </c>
      <c r="E764" s="12">
        <v>9690</v>
      </c>
      <c r="F764">
        <v>3</v>
      </c>
      <c r="G764" s="12">
        <v>5814</v>
      </c>
      <c r="H764">
        <v>1</v>
      </c>
      <c r="I764" s="12">
        <v>38760</v>
      </c>
      <c r="J764" s="12">
        <v>11</v>
      </c>
      <c r="K764" s="12">
        <v>270</v>
      </c>
      <c r="L764" s="12">
        <v>15</v>
      </c>
      <c r="M764" s="12">
        <v>240</v>
      </c>
      <c r="N764" s="12">
        <v>0</v>
      </c>
      <c r="O764" s="12">
        <v>0</v>
      </c>
      <c r="P764" s="12">
        <v>0</v>
      </c>
      <c r="Q764" s="118">
        <v>10</v>
      </c>
      <c r="R764" s="118">
        <v>100000</v>
      </c>
      <c r="S764" s="118">
        <v>500000</v>
      </c>
    </row>
    <row r="765" spans="1:19">
      <c r="A765" s="64">
        <v>300718</v>
      </c>
      <c r="B765" s="12">
        <v>3007</v>
      </c>
      <c r="C765" s="12">
        <v>18</v>
      </c>
      <c r="D765" s="12">
        <v>2</v>
      </c>
      <c r="E765" s="12">
        <v>11140</v>
      </c>
      <c r="F765">
        <v>3</v>
      </c>
      <c r="G765" s="12">
        <v>6684</v>
      </c>
      <c r="H765">
        <v>1</v>
      </c>
      <c r="I765" s="12">
        <v>44560</v>
      </c>
      <c r="J765" s="12">
        <v>11</v>
      </c>
      <c r="K765" s="12">
        <v>270</v>
      </c>
      <c r="L765" s="12">
        <v>15</v>
      </c>
      <c r="M765" s="12">
        <v>270</v>
      </c>
      <c r="N765" s="12">
        <v>0</v>
      </c>
      <c r="O765" s="12">
        <v>0</v>
      </c>
      <c r="P765" s="12">
        <v>0</v>
      </c>
      <c r="Q765" s="118">
        <v>10</v>
      </c>
      <c r="R765" s="118">
        <v>100000</v>
      </c>
      <c r="S765" s="118">
        <v>500000</v>
      </c>
    </row>
    <row r="766" spans="1:19">
      <c r="A766" s="64">
        <v>300719</v>
      </c>
      <c r="B766" s="12">
        <v>3007</v>
      </c>
      <c r="C766" s="12">
        <v>19</v>
      </c>
      <c r="D766" s="12">
        <v>2</v>
      </c>
      <c r="E766" s="12">
        <v>12730</v>
      </c>
      <c r="F766">
        <v>3</v>
      </c>
      <c r="G766" s="12">
        <v>7638</v>
      </c>
      <c r="H766">
        <v>1</v>
      </c>
      <c r="I766" s="12">
        <v>50920</v>
      </c>
      <c r="J766" s="12">
        <v>11</v>
      </c>
      <c r="K766" s="12">
        <v>300</v>
      </c>
      <c r="L766" s="12">
        <v>15</v>
      </c>
      <c r="M766" s="12">
        <v>270</v>
      </c>
      <c r="N766" s="12">
        <v>0</v>
      </c>
      <c r="O766" s="12">
        <v>0</v>
      </c>
      <c r="P766" s="12">
        <v>0</v>
      </c>
      <c r="Q766" s="118">
        <v>10</v>
      </c>
      <c r="R766" s="118">
        <v>100000</v>
      </c>
      <c r="S766" s="118">
        <v>500000</v>
      </c>
    </row>
    <row r="767" spans="1:19">
      <c r="A767" s="64">
        <v>300800</v>
      </c>
      <c r="B767" s="12">
        <v>3008</v>
      </c>
      <c r="C767" s="12">
        <v>0</v>
      </c>
      <c r="D767" s="12">
        <v>2</v>
      </c>
      <c r="E767" s="12">
        <v>0</v>
      </c>
      <c r="F767">
        <v>3</v>
      </c>
      <c r="G767">
        <v>0</v>
      </c>
      <c r="H767">
        <v>1</v>
      </c>
      <c r="I767">
        <v>0</v>
      </c>
      <c r="J767" s="12">
        <v>11</v>
      </c>
      <c r="K767" s="12">
        <v>0</v>
      </c>
      <c r="L767" s="12">
        <v>15</v>
      </c>
      <c r="M767" s="12">
        <v>0</v>
      </c>
      <c r="N767" s="12">
        <v>0</v>
      </c>
      <c r="O767" s="12">
        <v>0</v>
      </c>
      <c r="P767" s="12">
        <v>0</v>
      </c>
      <c r="Q767" s="118">
        <v>0</v>
      </c>
      <c r="R767" s="118">
        <v>0</v>
      </c>
      <c r="S767" s="118">
        <v>0</v>
      </c>
    </row>
    <row r="768" spans="1:19">
      <c r="A768" s="64">
        <v>300801</v>
      </c>
      <c r="B768" s="12">
        <v>3008</v>
      </c>
      <c r="C768" s="12">
        <v>1</v>
      </c>
      <c r="D768" s="12">
        <v>2</v>
      </c>
      <c r="E768">
        <v>60</v>
      </c>
      <c r="F768">
        <v>3</v>
      </c>
      <c r="G768">
        <v>36</v>
      </c>
      <c r="H768">
        <v>1</v>
      </c>
      <c r="I768">
        <v>240</v>
      </c>
      <c r="J768" s="12">
        <v>11</v>
      </c>
      <c r="K768" s="12">
        <v>30</v>
      </c>
      <c r="L768" s="12">
        <v>15</v>
      </c>
      <c r="M768" s="12">
        <v>0</v>
      </c>
      <c r="N768" s="12">
        <v>0</v>
      </c>
      <c r="O768" s="12">
        <v>0</v>
      </c>
      <c r="P768" s="12">
        <v>0</v>
      </c>
      <c r="Q768" s="118">
        <v>1</v>
      </c>
      <c r="R768" s="118">
        <v>10</v>
      </c>
      <c r="S768" s="118">
        <v>423</v>
      </c>
    </row>
    <row r="769" spans="1:19">
      <c r="A769" s="64">
        <v>300802</v>
      </c>
      <c r="B769" s="12">
        <v>3008</v>
      </c>
      <c r="C769" s="12">
        <v>2</v>
      </c>
      <c r="D769" s="12">
        <v>2</v>
      </c>
      <c r="E769">
        <v>150</v>
      </c>
      <c r="F769">
        <v>3</v>
      </c>
      <c r="G769">
        <v>90</v>
      </c>
      <c r="H769">
        <v>1</v>
      </c>
      <c r="I769">
        <v>600</v>
      </c>
      <c r="J769" s="12">
        <v>11</v>
      </c>
      <c r="K769" s="12">
        <v>30</v>
      </c>
      <c r="L769" s="12">
        <v>15</v>
      </c>
      <c r="M769" s="12">
        <v>30</v>
      </c>
      <c r="N769" s="12">
        <v>0</v>
      </c>
      <c r="O769" s="12">
        <v>0</v>
      </c>
      <c r="P769" s="12">
        <v>0</v>
      </c>
      <c r="Q769" s="118">
        <v>2</v>
      </c>
      <c r="R769" s="118">
        <v>450</v>
      </c>
      <c r="S769" s="118">
        <v>764</v>
      </c>
    </row>
    <row r="770" spans="1:19">
      <c r="A770" s="64">
        <v>300803</v>
      </c>
      <c r="B770" s="12">
        <v>3008</v>
      </c>
      <c r="C770" s="12">
        <v>3</v>
      </c>
      <c r="D770" s="12">
        <v>2</v>
      </c>
      <c r="E770">
        <v>280</v>
      </c>
      <c r="F770">
        <v>3</v>
      </c>
      <c r="G770">
        <v>168</v>
      </c>
      <c r="H770">
        <v>1</v>
      </c>
      <c r="I770">
        <v>1120</v>
      </c>
      <c r="J770" s="12">
        <v>11</v>
      </c>
      <c r="K770" s="12">
        <v>60</v>
      </c>
      <c r="L770" s="12">
        <v>15</v>
      </c>
      <c r="M770" s="12">
        <v>30</v>
      </c>
      <c r="N770" s="12">
        <v>0</v>
      </c>
      <c r="O770" s="12">
        <v>0</v>
      </c>
      <c r="P770" s="12">
        <v>0</v>
      </c>
      <c r="Q770" s="118">
        <v>3</v>
      </c>
      <c r="R770" s="118">
        <v>800</v>
      </c>
      <c r="S770" s="118">
        <v>1700</v>
      </c>
    </row>
    <row r="771" spans="1:19">
      <c r="A771" s="64">
        <v>300804</v>
      </c>
      <c r="B771" s="12">
        <v>3008</v>
      </c>
      <c r="C771" s="12">
        <v>4</v>
      </c>
      <c r="D771" s="12">
        <v>2</v>
      </c>
      <c r="E771">
        <v>460</v>
      </c>
      <c r="F771">
        <v>3</v>
      </c>
      <c r="G771">
        <v>276</v>
      </c>
      <c r="H771">
        <v>1</v>
      </c>
      <c r="I771">
        <v>1840</v>
      </c>
      <c r="J771" s="12">
        <v>11</v>
      </c>
      <c r="K771" s="12">
        <v>60</v>
      </c>
      <c r="L771" s="12">
        <v>15</v>
      </c>
      <c r="M771" s="12">
        <v>60</v>
      </c>
      <c r="N771" s="12">
        <v>0</v>
      </c>
      <c r="O771" s="12">
        <v>0</v>
      </c>
      <c r="P771" s="12">
        <v>0</v>
      </c>
      <c r="Q771" s="118">
        <v>4</v>
      </c>
      <c r="R771" s="118">
        <v>1800</v>
      </c>
      <c r="S771" s="118">
        <v>5000</v>
      </c>
    </row>
    <row r="772" spans="1:19">
      <c r="A772" s="64">
        <v>300805</v>
      </c>
      <c r="B772" s="12">
        <v>3008</v>
      </c>
      <c r="C772" s="12">
        <v>5</v>
      </c>
      <c r="D772" s="12">
        <v>2</v>
      </c>
      <c r="E772">
        <v>690</v>
      </c>
      <c r="F772">
        <v>3</v>
      </c>
      <c r="G772">
        <v>414</v>
      </c>
      <c r="H772">
        <v>1</v>
      </c>
      <c r="I772">
        <v>2760</v>
      </c>
      <c r="J772" s="12">
        <v>11</v>
      </c>
      <c r="K772" s="12">
        <v>90</v>
      </c>
      <c r="L772" s="12">
        <v>15</v>
      </c>
      <c r="M772" s="12">
        <v>60</v>
      </c>
      <c r="N772" s="12">
        <v>0</v>
      </c>
      <c r="O772" s="12">
        <v>0</v>
      </c>
      <c r="P772" s="12">
        <v>0</v>
      </c>
      <c r="Q772" s="118">
        <v>5</v>
      </c>
      <c r="R772" s="118">
        <v>6000</v>
      </c>
      <c r="S772" s="118">
        <v>12000</v>
      </c>
    </row>
    <row r="773" spans="1:19">
      <c r="A773" s="64">
        <v>300806</v>
      </c>
      <c r="B773" s="12">
        <v>3008</v>
      </c>
      <c r="C773" s="12">
        <v>6</v>
      </c>
      <c r="D773" s="12">
        <v>2</v>
      </c>
      <c r="E773">
        <v>980</v>
      </c>
      <c r="F773">
        <v>3</v>
      </c>
      <c r="G773">
        <v>588</v>
      </c>
      <c r="H773">
        <v>1</v>
      </c>
      <c r="I773">
        <v>3920</v>
      </c>
      <c r="J773" s="12">
        <v>11</v>
      </c>
      <c r="K773" s="12">
        <v>90</v>
      </c>
      <c r="L773" s="12">
        <v>15</v>
      </c>
      <c r="M773" s="12">
        <v>90</v>
      </c>
      <c r="N773" s="12">
        <v>0</v>
      </c>
      <c r="O773" s="12">
        <v>0</v>
      </c>
      <c r="P773" s="12">
        <v>0</v>
      </c>
      <c r="Q773" s="118">
        <v>6</v>
      </c>
      <c r="R773" s="118">
        <v>13000</v>
      </c>
      <c r="S773" s="118">
        <v>20000</v>
      </c>
    </row>
    <row r="774" spans="1:19">
      <c r="A774" s="64">
        <v>300807</v>
      </c>
      <c r="B774" s="12">
        <v>3008</v>
      </c>
      <c r="C774" s="12">
        <v>7</v>
      </c>
      <c r="D774" s="12">
        <v>2</v>
      </c>
      <c r="E774">
        <v>1330</v>
      </c>
      <c r="F774">
        <v>3</v>
      </c>
      <c r="G774">
        <v>798</v>
      </c>
      <c r="H774">
        <v>1</v>
      </c>
      <c r="I774">
        <v>5320</v>
      </c>
      <c r="J774" s="12">
        <v>11</v>
      </c>
      <c r="K774" s="12">
        <v>120</v>
      </c>
      <c r="L774" s="12">
        <v>15</v>
      </c>
      <c r="M774" s="12">
        <v>90</v>
      </c>
      <c r="N774" s="12">
        <v>0</v>
      </c>
      <c r="O774" s="12">
        <v>0</v>
      </c>
      <c r="P774" s="12">
        <v>0</v>
      </c>
      <c r="Q774" s="118">
        <v>7</v>
      </c>
      <c r="R774" s="118">
        <v>21000</v>
      </c>
      <c r="S774" s="118">
        <v>30000</v>
      </c>
    </row>
    <row r="775" spans="1:19">
      <c r="A775" s="64">
        <v>300808</v>
      </c>
      <c r="B775" s="12">
        <v>3008</v>
      </c>
      <c r="C775" s="12">
        <v>8</v>
      </c>
      <c r="D775" s="12">
        <v>2</v>
      </c>
      <c r="E775">
        <v>1750</v>
      </c>
      <c r="F775">
        <v>3</v>
      </c>
      <c r="G775">
        <v>1050</v>
      </c>
      <c r="H775">
        <v>1</v>
      </c>
      <c r="I775">
        <v>7000</v>
      </c>
      <c r="J775" s="12">
        <v>11</v>
      </c>
      <c r="K775" s="12">
        <v>120</v>
      </c>
      <c r="L775" s="12">
        <v>15</v>
      </c>
      <c r="M775" s="12">
        <v>120</v>
      </c>
      <c r="N775" s="12">
        <v>0</v>
      </c>
      <c r="O775" s="12">
        <v>0</v>
      </c>
      <c r="P775" s="12">
        <v>0</v>
      </c>
      <c r="Q775" s="118">
        <v>8</v>
      </c>
      <c r="R775" s="118">
        <v>31000</v>
      </c>
      <c r="S775" s="118">
        <v>50000</v>
      </c>
    </row>
    <row r="776" spans="1:19">
      <c r="A776" s="64">
        <v>300809</v>
      </c>
      <c r="B776" s="12">
        <v>3008</v>
      </c>
      <c r="C776" s="12">
        <v>9</v>
      </c>
      <c r="D776" s="12">
        <v>2</v>
      </c>
      <c r="E776">
        <v>2250</v>
      </c>
      <c r="F776">
        <v>3</v>
      </c>
      <c r="G776">
        <v>1350</v>
      </c>
      <c r="H776">
        <v>1</v>
      </c>
      <c r="I776">
        <v>9000</v>
      </c>
      <c r="J776" s="12">
        <v>11</v>
      </c>
      <c r="K776" s="12">
        <v>150</v>
      </c>
      <c r="L776" s="12">
        <v>15</v>
      </c>
      <c r="M776" s="12">
        <v>120</v>
      </c>
      <c r="N776" s="12">
        <v>0</v>
      </c>
      <c r="O776" s="12">
        <v>0</v>
      </c>
      <c r="P776" s="12">
        <v>0</v>
      </c>
      <c r="Q776" s="118">
        <v>9</v>
      </c>
      <c r="R776" s="118">
        <v>51000</v>
      </c>
      <c r="S776" s="118">
        <v>100000</v>
      </c>
    </row>
    <row r="777" spans="1:19">
      <c r="A777" s="64">
        <v>300810</v>
      </c>
      <c r="B777" s="12">
        <v>3008</v>
      </c>
      <c r="C777" s="12">
        <v>10</v>
      </c>
      <c r="D777" s="12">
        <v>2</v>
      </c>
      <c r="E777">
        <v>2830</v>
      </c>
      <c r="F777">
        <v>3</v>
      </c>
      <c r="G777">
        <v>1698</v>
      </c>
      <c r="H777">
        <v>1</v>
      </c>
      <c r="I777">
        <v>11320</v>
      </c>
      <c r="J777" s="12">
        <v>11</v>
      </c>
      <c r="K777" s="12">
        <v>150</v>
      </c>
      <c r="L777" s="12">
        <v>15</v>
      </c>
      <c r="M777" s="12">
        <v>150</v>
      </c>
      <c r="N777" s="12">
        <v>0</v>
      </c>
      <c r="O777" s="12">
        <v>0</v>
      </c>
      <c r="P777" s="12">
        <v>0</v>
      </c>
      <c r="Q777" s="118">
        <v>10</v>
      </c>
      <c r="R777" s="118">
        <v>100000</v>
      </c>
      <c r="S777" s="118">
        <v>500000</v>
      </c>
    </row>
    <row r="778" spans="1:19">
      <c r="A778" s="64">
        <v>300811</v>
      </c>
      <c r="B778" s="12">
        <v>3008</v>
      </c>
      <c r="C778" s="12">
        <v>11</v>
      </c>
      <c r="D778" s="12">
        <v>2</v>
      </c>
      <c r="E778">
        <v>3500</v>
      </c>
      <c r="F778">
        <v>3</v>
      </c>
      <c r="G778">
        <v>2100</v>
      </c>
      <c r="H778">
        <v>1</v>
      </c>
      <c r="I778">
        <v>14000</v>
      </c>
      <c r="J778" s="12">
        <v>11</v>
      </c>
      <c r="K778" s="12">
        <v>180</v>
      </c>
      <c r="L778" s="12">
        <v>15</v>
      </c>
      <c r="M778" s="12">
        <v>150</v>
      </c>
      <c r="N778" s="12">
        <v>0</v>
      </c>
      <c r="O778" s="12">
        <v>0</v>
      </c>
      <c r="P778" s="12">
        <v>0</v>
      </c>
      <c r="Q778" s="118">
        <v>10</v>
      </c>
      <c r="R778" s="118">
        <v>100000</v>
      </c>
      <c r="S778" s="118">
        <v>500000</v>
      </c>
    </row>
    <row r="779" spans="1:19">
      <c r="A779" s="64">
        <v>300812</v>
      </c>
      <c r="B779" s="12">
        <v>3008</v>
      </c>
      <c r="C779" s="12">
        <v>12</v>
      </c>
      <c r="D779" s="12">
        <v>2</v>
      </c>
      <c r="E779">
        <v>4260</v>
      </c>
      <c r="F779">
        <v>3</v>
      </c>
      <c r="G779">
        <v>2556</v>
      </c>
      <c r="H779">
        <v>1</v>
      </c>
      <c r="I779">
        <v>17040</v>
      </c>
      <c r="J779" s="12">
        <v>11</v>
      </c>
      <c r="K779" s="12">
        <v>180</v>
      </c>
      <c r="L779" s="12">
        <v>15</v>
      </c>
      <c r="M779" s="12">
        <v>180</v>
      </c>
      <c r="N779" s="12">
        <v>0</v>
      </c>
      <c r="O779" s="12">
        <v>0</v>
      </c>
      <c r="P779" s="12">
        <v>0</v>
      </c>
      <c r="Q779" s="118">
        <v>10</v>
      </c>
      <c r="R779" s="118">
        <v>100000</v>
      </c>
      <c r="S779" s="118">
        <v>500000</v>
      </c>
    </row>
    <row r="780" spans="1:19">
      <c r="A780" s="64">
        <v>300813</v>
      </c>
      <c r="B780" s="12">
        <v>3008</v>
      </c>
      <c r="C780" s="12">
        <v>13</v>
      </c>
      <c r="D780" s="12">
        <v>2</v>
      </c>
      <c r="E780">
        <v>5120</v>
      </c>
      <c r="F780">
        <v>3</v>
      </c>
      <c r="G780">
        <v>3072</v>
      </c>
      <c r="H780">
        <v>1</v>
      </c>
      <c r="I780">
        <v>20480</v>
      </c>
      <c r="J780" s="12">
        <v>11</v>
      </c>
      <c r="K780" s="12">
        <v>210</v>
      </c>
      <c r="L780" s="12">
        <v>15</v>
      </c>
      <c r="M780" s="12">
        <v>180</v>
      </c>
      <c r="N780" s="12">
        <v>0</v>
      </c>
      <c r="O780" s="12">
        <v>0</v>
      </c>
      <c r="P780" s="12">
        <v>0</v>
      </c>
      <c r="Q780" s="118">
        <v>10</v>
      </c>
      <c r="R780" s="118">
        <v>100000</v>
      </c>
      <c r="S780" s="118">
        <v>500000</v>
      </c>
    </row>
    <row r="781" spans="1:19">
      <c r="A781" s="64">
        <v>300814</v>
      </c>
      <c r="B781" s="12">
        <v>3008</v>
      </c>
      <c r="C781" s="12">
        <v>14</v>
      </c>
      <c r="D781" s="12">
        <v>2</v>
      </c>
      <c r="E781">
        <v>6090</v>
      </c>
      <c r="F781">
        <v>3</v>
      </c>
      <c r="G781">
        <v>3654</v>
      </c>
      <c r="H781">
        <v>1</v>
      </c>
      <c r="I781">
        <v>24360</v>
      </c>
      <c r="J781" s="12">
        <v>11</v>
      </c>
      <c r="K781" s="12">
        <v>210</v>
      </c>
      <c r="L781" s="12">
        <v>15</v>
      </c>
      <c r="M781" s="12">
        <v>210</v>
      </c>
      <c r="N781" s="12">
        <v>0</v>
      </c>
      <c r="O781" s="12">
        <v>0</v>
      </c>
      <c r="P781" s="12">
        <v>0</v>
      </c>
      <c r="Q781" s="118">
        <v>10</v>
      </c>
      <c r="R781" s="118">
        <v>100000</v>
      </c>
      <c r="S781" s="118">
        <v>500000</v>
      </c>
    </row>
    <row r="782" spans="1:19">
      <c r="A782" s="64">
        <v>300815</v>
      </c>
      <c r="B782" s="12">
        <v>3008</v>
      </c>
      <c r="C782" s="12">
        <v>15</v>
      </c>
      <c r="D782" s="12">
        <v>2</v>
      </c>
      <c r="E782">
        <v>7170</v>
      </c>
      <c r="F782">
        <v>3</v>
      </c>
      <c r="G782" s="12">
        <v>4302</v>
      </c>
      <c r="H782">
        <v>1</v>
      </c>
      <c r="I782" s="12">
        <v>28680</v>
      </c>
      <c r="J782" s="12">
        <v>11</v>
      </c>
      <c r="K782" s="12">
        <v>240</v>
      </c>
      <c r="L782" s="12">
        <v>15</v>
      </c>
      <c r="M782" s="12">
        <v>210</v>
      </c>
      <c r="N782" s="12">
        <v>0</v>
      </c>
      <c r="O782" s="12">
        <v>0</v>
      </c>
      <c r="P782" s="12">
        <v>0</v>
      </c>
      <c r="Q782" s="118">
        <v>10</v>
      </c>
      <c r="R782" s="118">
        <v>100000</v>
      </c>
      <c r="S782" s="118">
        <v>500000</v>
      </c>
    </row>
    <row r="783" spans="1:19">
      <c r="A783" s="64">
        <v>300816</v>
      </c>
      <c r="B783" s="12">
        <v>3008</v>
      </c>
      <c r="C783" s="12">
        <v>16</v>
      </c>
      <c r="D783" s="12">
        <v>2</v>
      </c>
      <c r="E783" s="12">
        <v>8370</v>
      </c>
      <c r="F783">
        <v>3</v>
      </c>
      <c r="G783" s="12">
        <v>5022</v>
      </c>
      <c r="H783">
        <v>1</v>
      </c>
      <c r="I783" s="12">
        <v>33480</v>
      </c>
      <c r="J783" s="12">
        <v>11</v>
      </c>
      <c r="K783" s="12">
        <v>240</v>
      </c>
      <c r="L783" s="12">
        <v>15</v>
      </c>
      <c r="M783" s="12">
        <v>240</v>
      </c>
      <c r="N783" s="12">
        <v>0</v>
      </c>
      <c r="O783" s="12">
        <v>0</v>
      </c>
      <c r="P783" s="12">
        <v>0</v>
      </c>
      <c r="Q783" s="118">
        <v>10</v>
      </c>
      <c r="R783" s="118">
        <v>100000</v>
      </c>
      <c r="S783" s="118">
        <v>500000</v>
      </c>
    </row>
    <row r="784" spans="1:19">
      <c r="A784" s="64">
        <v>300817</v>
      </c>
      <c r="B784" s="12">
        <v>3008</v>
      </c>
      <c r="C784" s="12">
        <v>17</v>
      </c>
      <c r="D784" s="12">
        <v>2</v>
      </c>
      <c r="E784" s="12">
        <v>9690</v>
      </c>
      <c r="F784">
        <v>3</v>
      </c>
      <c r="G784" s="12">
        <v>5814</v>
      </c>
      <c r="H784">
        <v>1</v>
      </c>
      <c r="I784" s="12">
        <v>38760</v>
      </c>
      <c r="J784" s="12">
        <v>11</v>
      </c>
      <c r="K784" s="12">
        <v>270</v>
      </c>
      <c r="L784" s="12">
        <v>15</v>
      </c>
      <c r="M784" s="12">
        <v>240</v>
      </c>
      <c r="N784" s="12">
        <v>0</v>
      </c>
      <c r="O784" s="12">
        <v>0</v>
      </c>
      <c r="P784" s="12">
        <v>0</v>
      </c>
      <c r="Q784" s="118">
        <v>10</v>
      </c>
      <c r="R784" s="118">
        <v>100000</v>
      </c>
      <c r="S784" s="118">
        <v>500000</v>
      </c>
    </row>
    <row r="785" spans="1:19">
      <c r="A785" s="64">
        <v>300818</v>
      </c>
      <c r="B785" s="12">
        <v>3008</v>
      </c>
      <c r="C785" s="12">
        <v>18</v>
      </c>
      <c r="D785" s="12">
        <v>2</v>
      </c>
      <c r="E785" s="12">
        <v>11140</v>
      </c>
      <c r="F785">
        <v>3</v>
      </c>
      <c r="G785" s="12">
        <v>6684</v>
      </c>
      <c r="H785">
        <v>1</v>
      </c>
      <c r="I785" s="12">
        <v>44560</v>
      </c>
      <c r="J785" s="12">
        <v>11</v>
      </c>
      <c r="K785" s="12">
        <v>270</v>
      </c>
      <c r="L785" s="12">
        <v>15</v>
      </c>
      <c r="M785" s="12">
        <v>270</v>
      </c>
      <c r="N785" s="12">
        <v>0</v>
      </c>
      <c r="O785" s="12">
        <v>0</v>
      </c>
      <c r="P785" s="12">
        <v>0</v>
      </c>
      <c r="Q785" s="118">
        <v>10</v>
      </c>
      <c r="R785" s="118">
        <v>100000</v>
      </c>
      <c r="S785" s="118">
        <v>500000</v>
      </c>
    </row>
    <row r="786" spans="1:19">
      <c r="A786" s="64">
        <v>300819</v>
      </c>
      <c r="B786" s="12">
        <v>3008</v>
      </c>
      <c r="C786" s="12">
        <v>19</v>
      </c>
      <c r="D786" s="12">
        <v>2</v>
      </c>
      <c r="E786" s="12">
        <v>12730</v>
      </c>
      <c r="F786">
        <v>3</v>
      </c>
      <c r="G786" s="12">
        <v>7638</v>
      </c>
      <c r="H786">
        <v>1</v>
      </c>
      <c r="I786" s="12">
        <v>50920</v>
      </c>
      <c r="J786" s="12">
        <v>11</v>
      </c>
      <c r="K786" s="12">
        <v>300</v>
      </c>
      <c r="L786" s="12">
        <v>15</v>
      </c>
      <c r="M786" s="12">
        <v>270</v>
      </c>
      <c r="N786" s="12">
        <v>0</v>
      </c>
      <c r="O786" s="12">
        <v>0</v>
      </c>
      <c r="P786" s="12">
        <v>0</v>
      </c>
      <c r="Q786" s="118">
        <v>10</v>
      </c>
      <c r="R786" s="118">
        <v>100000</v>
      </c>
      <c r="S786" s="118">
        <v>500000</v>
      </c>
    </row>
    <row r="787" spans="1:19">
      <c r="A787" s="64">
        <v>300900</v>
      </c>
      <c r="B787" s="12">
        <v>3009</v>
      </c>
      <c r="C787" s="12">
        <v>0</v>
      </c>
      <c r="D787" s="12">
        <v>2</v>
      </c>
      <c r="E787" s="12">
        <v>0</v>
      </c>
      <c r="F787">
        <v>3</v>
      </c>
      <c r="G787">
        <v>0</v>
      </c>
      <c r="H787">
        <v>1</v>
      </c>
      <c r="I787">
        <v>0</v>
      </c>
      <c r="J787" s="12">
        <v>11</v>
      </c>
      <c r="K787" s="12">
        <v>0</v>
      </c>
      <c r="L787" s="12">
        <v>15</v>
      </c>
      <c r="M787" s="12">
        <v>0</v>
      </c>
      <c r="N787" s="12">
        <v>0</v>
      </c>
      <c r="O787" s="12">
        <v>0</v>
      </c>
      <c r="P787" s="12">
        <v>0</v>
      </c>
      <c r="Q787" s="118">
        <v>0</v>
      </c>
      <c r="R787" s="118">
        <v>0</v>
      </c>
      <c r="S787" s="118">
        <v>0</v>
      </c>
    </row>
    <row r="788" spans="1:19">
      <c r="A788" s="64">
        <v>300901</v>
      </c>
      <c r="B788" s="12">
        <v>3009</v>
      </c>
      <c r="C788" s="12">
        <v>1</v>
      </c>
      <c r="D788" s="12">
        <v>2</v>
      </c>
      <c r="E788">
        <v>60</v>
      </c>
      <c r="F788">
        <v>3</v>
      </c>
      <c r="G788">
        <v>36</v>
      </c>
      <c r="H788">
        <v>1</v>
      </c>
      <c r="I788">
        <v>240</v>
      </c>
      <c r="J788" s="12">
        <v>11</v>
      </c>
      <c r="K788" s="12">
        <v>30</v>
      </c>
      <c r="L788" s="12">
        <v>15</v>
      </c>
      <c r="M788" s="12">
        <v>0</v>
      </c>
      <c r="N788" s="12">
        <v>0</v>
      </c>
      <c r="O788" s="12">
        <v>0</v>
      </c>
      <c r="P788" s="12">
        <v>0</v>
      </c>
      <c r="Q788" s="118">
        <v>1</v>
      </c>
      <c r="R788" s="118">
        <v>10</v>
      </c>
      <c r="S788" s="118">
        <v>423</v>
      </c>
    </row>
    <row r="789" spans="1:19">
      <c r="A789" s="64">
        <v>300902</v>
      </c>
      <c r="B789" s="12">
        <v>3009</v>
      </c>
      <c r="C789" s="12">
        <v>2</v>
      </c>
      <c r="D789" s="12">
        <v>2</v>
      </c>
      <c r="E789">
        <v>150</v>
      </c>
      <c r="F789">
        <v>3</v>
      </c>
      <c r="G789">
        <v>90</v>
      </c>
      <c r="H789">
        <v>1</v>
      </c>
      <c r="I789">
        <v>600</v>
      </c>
      <c r="J789" s="12">
        <v>11</v>
      </c>
      <c r="K789" s="12">
        <v>30</v>
      </c>
      <c r="L789" s="12">
        <v>15</v>
      </c>
      <c r="M789" s="12">
        <v>30</v>
      </c>
      <c r="N789" s="12">
        <v>0</v>
      </c>
      <c r="O789" s="12">
        <v>0</v>
      </c>
      <c r="P789" s="12">
        <v>0</v>
      </c>
      <c r="Q789" s="118">
        <v>2</v>
      </c>
      <c r="R789" s="118">
        <v>450</v>
      </c>
      <c r="S789" s="118">
        <v>764</v>
      </c>
    </row>
    <row r="790" spans="1:19">
      <c r="A790" s="64">
        <v>300903</v>
      </c>
      <c r="B790" s="12">
        <v>3009</v>
      </c>
      <c r="C790" s="12">
        <v>3</v>
      </c>
      <c r="D790" s="12">
        <v>2</v>
      </c>
      <c r="E790">
        <v>280</v>
      </c>
      <c r="F790">
        <v>3</v>
      </c>
      <c r="G790">
        <v>168</v>
      </c>
      <c r="H790">
        <v>1</v>
      </c>
      <c r="I790">
        <v>1120</v>
      </c>
      <c r="J790" s="12">
        <v>11</v>
      </c>
      <c r="K790" s="12">
        <v>60</v>
      </c>
      <c r="L790" s="12">
        <v>15</v>
      </c>
      <c r="M790" s="12">
        <v>30</v>
      </c>
      <c r="N790" s="12">
        <v>0</v>
      </c>
      <c r="O790" s="12">
        <v>0</v>
      </c>
      <c r="P790" s="12">
        <v>0</v>
      </c>
      <c r="Q790" s="118">
        <v>3</v>
      </c>
      <c r="R790" s="118">
        <v>800</v>
      </c>
      <c r="S790" s="118">
        <v>1700</v>
      </c>
    </row>
    <row r="791" spans="1:19">
      <c r="A791" s="64">
        <v>300904</v>
      </c>
      <c r="B791" s="12">
        <v>3009</v>
      </c>
      <c r="C791" s="12">
        <v>4</v>
      </c>
      <c r="D791" s="12">
        <v>2</v>
      </c>
      <c r="E791">
        <v>460</v>
      </c>
      <c r="F791">
        <v>3</v>
      </c>
      <c r="G791">
        <v>276</v>
      </c>
      <c r="H791">
        <v>1</v>
      </c>
      <c r="I791">
        <v>1840</v>
      </c>
      <c r="J791" s="12">
        <v>11</v>
      </c>
      <c r="K791" s="12">
        <v>60</v>
      </c>
      <c r="L791" s="12">
        <v>15</v>
      </c>
      <c r="M791" s="12">
        <v>60</v>
      </c>
      <c r="N791" s="12">
        <v>0</v>
      </c>
      <c r="O791" s="12">
        <v>0</v>
      </c>
      <c r="P791" s="12">
        <v>0</v>
      </c>
      <c r="Q791" s="118">
        <v>4</v>
      </c>
      <c r="R791" s="118">
        <v>1800</v>
      </c>
      <c r="S791" s="118">
        <v>5000</v>
      </c>
    </row>
    <row r="792" spans="1:19">
      <c r="A792" s="64">
        <v>300905</v>
      </c>
      <c r="B792" s="12">
        <v>3009</v>
      </c>
      <c r="C792" s="12">
        <v>5</v>
      </c>
      <c r="D792" s="12">
        <v>2</v>
      </c>
      <c r="E792">
        <v>690</v>
      </c>
      <c r="F792">
        <v>3</v>
      </c>
      <c r="G792">
        <v>414</v>
      </c>
      <c r="H792">
        <v>1</v>
      </c>
      <c r="I792">
        <v>2760</v>
      </c>
      <c r="J792" s="12">
        <v>11</v>
      </c>
      <c r="K792" s="12">
        <v>90</v>
      </c>
      <c r="L792" s="12">
        <v>15</v>
      </c>
      <c r="M792" s="12">
        <v>60</v>
      </c>
      <c r="N792" s="12">
        <v>0</v>
      </c>
      <c r="O792" s="12">
        <v>0</v>
      </c>
      <c r="P792" s="12">
        <v>0</v>
      </c>
      <c r="Q792" s="118">
        <v>5</v>
      </c>
      <c r="R792" s="118">
        <v>6000</v>
      </c>
      <c r="S792" s="118">
        <v>12000</v>
      </c>
    </row>
    <row r="793" spans="1:19">
      <c r="A793" s="64">
        <v>300906</v>
      </c>
      <c r="B793" s="12">
        <v>3009</v>
      </c>
      <c r="C793" s="12">
        <v>6</v>
      </c>
      <c r="D793" s="12">
        <v>2</v>
      </c>
      <c r="E793">
        <v>980</v>
      </c>
      <c r="F793">
        <v>3</v>
      </c>
      <c r="G793">
        <v>588</v>
      </c>
      <c r="H793">
        <v>1</v>
      </c>
      <c r="I793">
        <v>3920</v>
      </c>
      <c r="J793" s="12">
        <v>11</v>
      </c>
      <c r="K793" s="12">
        <v>90</v>
      </c>
      <c r="L793" s="12">
        <v>15</v>
      </c>
      <c r="M793" s="12">
        <v>90</v>
      </c>
      <c r="N793" s="12">
        <v>0</v>
      </c>
      <c r="O793" s="12">
        <v>0</v>
      </c>
      <c r="P793" s="12">
        <v>0</v>
      </c>
      <c r="Q793" s="118">
        <v>6</v>
      </c>
      <c r="R793" s="118">
        <v>13000</v>
      </c>
      <c r="S793" s="118">
        <v>20000</v>
      </c>
    </row>
    <row r="794" spans="1:19">
      <c r="A794" s="64">
        <v>300907</v>
      </c>
      <c r="B794" s="12">
        <v>3009</v>
      </c>
      <c r="C794" s="12">
        <v>7</v>
      </c>
      <c r="D794" s="12">
        <v>2</v>
      </c>
      <c r="E794">
        <v>1330</v>
      </c>
      <c r="F794">
        <v>3</v>
      </c>
      <c r="G794">
        <v>798</v>
      </c>
      <c r="H794">
        <v>1</v>
      </c>
      <c r="I794">
        <v>5320</v>
      </c>
      <c r="J794" s="12">
        <v>11</v>
      </c>
      <c r="K794" s="12">
        <v>120</v>
      </c>
      <c r="L794" s="12">
        <v>15</v>
      </c>
      <c r="M794" s="12">
        <v>90</v>
      </c>
      <c r="N794" s="12">
        <v>0</v>
      </c>
      <c r="O794" s="12">
        <v>0</v>
      </c>
      <c r="P794" s="12">
        <v>0</v>
      </c>
      <c r="Q794" s="118">
        <v>7</v>
      </c>
      <c r="R794" s="118">
        <v>21000</v>
      </c>
      <c r="S794" s="118">
        <v>30000</v>
      </c>
    </row>
    <row r="795" spans="1:19">
      <c r="A795" s="64">
        <v>300908</v>
      </c>
      <c r="B795" s="12">
        <v>3009</v>
      </c>
      <c r="C795" s="12">
        <v>8</v>
      </c>
      <c r="D795" s="12">
        <v>2</v>
      </c>
      <c r="E795">
        <v>1750</v>
      </c>
      <c r="F795">
        <v>3</v>
      </c>
      <c r="G795">
        <v>1050</v>
      </c>
      <c r="H795">
        <v>1</v>
      </c>
      <c r="I795">
        <v>7000</v>
      </c>
      <c r="J795" s="12">
        <v>11</v>
      </c>
      <c r="K795" s="12">
        <v>120</v>
      </c>
      <c r="L795" s="12">
        <v>15</v>
      </c>
      <c r="M795" s="12">
        <v>120</v>
      </c>
      <c r="N795" s="12">
        <v>0</v>
      </c>
      <c r="O795" s="12">
        <v>0</v>
      </c>
      <c r="P795" s="12">
        <v>0</v>
      </c>
      <c r="Q795" s="118">
        <v>8</v>
      </c>
      <c r="R795" s="118">
        <v>31000</v>
      </c>
      <c r="S795" s="118">
        <v>50000</v>
      </c>
    </row>
    <row r="796" spans="1:19">
      <c r="A796" s="64">
        <v>300909</v>
      </c>
      <c r="B796" s="12">
        <v>3009</v>
      </c>
      <c r="C796" s="12">
        <v>9</v>
      </c>
      <c r="D796" s="12">
        <v>2</v>
      </c>
      <c r="E796">
        <v>2250</v>
      </c>
      <c r="F796">
        <v>3</v>
      </c>
      <c r="G796">
        <v>1350</v>
      </c>
      <c r="H796">
        <v>1</v>
      </c>
      <c r="I796">
        <v>9000</v>
      </c>
      <c r="J796" s="12">
        <v>11</v>
      </c>
      <c r="K796" s="12">
        <v>150</v>
      </c>
      <c r="L796" s="12">
        <v>15</v>
      </c>
      <c r="M796" s="12">
        <v>120</v>
      </c>
      <c r="N796" s="12">
        <v>0</v>
      </c>
      <c r="O796" s="12">
        <v>0</v>
      </c>
      <c r="P796" s="12">
        <v>0</v>
      </c>
      <c r="Q796" s="118">
        <v>9</v>
      </c>
      <c r="R796" s="118">
        <v>51000</v>
      </c>
      <c r="S796" s="118">
        <v>100000</v>
      </c>
    </row>
    <row r="797" spans="1:19">
      <c r="A797" s="64">
        <v>300910</v>
      </c>
      <c r="B797" s="12">
        <v>3009</v>
      </c>
      <c r="C797" s="12">
        <v>10</v>
      </c>
      <c r="D797" s="12">
        <v>2</v>
      </c>
      <c r="E797">
        <v>2830</v>
      </c>
      <c r="F797">
        <v>3</v>
      </c>
      <c r="G797">
        <v>1698</v>
      </c>
      <c r="H797">
        <v>1</v>
      </c>
      <c r="I797">
        <v>11320</v>
      </c>
      <c r="J797" s="12">
        <v>11</v>
      </c>
      <c r="K797" s="12">
        <v>150</v>
      </c>
      <c r="L797" s="12">
        <v>15</v>
      </c>
      <c r="M797" s="12">
        <v>150</v>
      </c>
      <c r="N797" s="12">
        <v>0</v>
      </c>
      <c r="O797" s="12">
        <v>0</v>
      </c>
      <c r="P797" s="12">
        <v>0</v>
      </c>
      <c r="Q797" s="118">
        <v>10</v>
      </c>
      <c r="R797" s="118">
        <v>100000</v>
      </c>
      <c r="S797" s="118">
        <v>500000</v>
      </c>
    </row>
    <row r="798" spans="1:19">
      <c r="A798" s="64">
        <v>300911</v>
      </c>
      <c r="B798" s="12">
        <v>3009</v>
      </c>
      <c r="C798" s="12">
        <v>11</v>
      </c>
      <c r="D798" s="12">
        <v>2</v>
      </c>
      <c r="E798">
        <v>3500</v>
      </c>
      <c r="F798">
        <v>3</v>
      </c>
      <c r="G798">
        <v>2100</v>
      </c>
      <c r="H798">
        <v>1</v>
      </c>
      <c r="I798">
        <v>14000</v>
      </c>
      <c r="J798" s="12">
        <v>11</v>
      </c>
      <c r="K798" s="12">
        <v>180</v>
      </c>
      <c r="L798" s="12">
        <v>15</v>
      </c>
      <c r="M798" s="12">
        <v>150</v>
      </c>
      <c r="N798" s="12">
        <v>0</v>
      </c>
      <c r="O798" s="12">
        <v>0</v>
      </c>
      <c r="P798" s="12">
        <v>0</v>
      </c>
      <c r="Q798" s="118">
        <v>10</v>
      </c>
      <c r="R798" s="118">
        <v>100000</v>
      </c>
      <c r="S798" s="118">
        <v>500000</v>
      </c>
    </row>
    <row r="799" spans="1:19">
      <c r="A799" s="64">
        <v>300912</v>
      </c>
      <c r="B799" s="12">
        <v>3009</v>
      </c>
      <c r="C799" s="12">
        <v>12</v>
      </c>
      <c r="D799" s="12">
        <v>2</v>
      </c>
      <c r="E799">
        <v>4260</v>
      </c>
      <c r="F799">
        <v>3</v>
      </c>
      <c r="G799">
        <v>2556</v>
      </c>
      <c r="H799">
        <v>1</v>
      </c>
      <c r="I799">
        <v>17040</v>
      </c>
      <c r="J799" s="12">
        <v>11</v>
      </c>
      <c r="K799" s="12">
        <v>180</v>
      </c>
      <c r="L799" s="12">
        <v>15</v>
      </c>
      <c r="M799" s="12">
        <v>180</v>
      </c>
      <c r="N799" s="12">
        <v>0</v>
      </c>
      <c r="O799" s="12">
        <v>0</v>
      </c>
      <c r="P799" s="12">
        <v>0</v>
      </c>
      <c r="Q799" s="118">
        <v>10</v>
      </c>
      <c r="R799" s="118">
        <v>100000</v>
      </c>
      <c r="S799" s="118">
        <v>500000</v>
      </c>
    </row>
    <row r="800" spans="1:19">
      <c r="A800" s="64">
        <v>300913</v>
      </c>
      <c r="B800" s="12">
        <v>3009</v>
      </c>
      <c r="C800" s="12">
        <v>13</v>
      </c>
      <c r="D800" s="12">
        <v>2</v>
      </c>
      <c r="E800">
        <v>5120</v>
      </c>
      <c r="F800">
        <v>3</v>
      </c>
      <c r="G800">
        <v>3072</v>
      </c>
      <c r="H800">
        <v>1</v>
      </c>
      <c r="I800">
        <v>20480</v>
      </c>
      <c r="J800" s="12">
        <v>11</v>
      </c>
      <c r="K800" s="12">
        <v>210</v>
      </c>
      <c r="L800" s="12">
        <v>15</v>
      </c>
      <c r="M800" s="12">
        <v>180</v>
      </c>
      <c r="N800" s="12">
        <v>0</v>
      </c>
      <c r="O800" s="12">
        <v>0</v>
      </c>
      <c r="P800" s="12">
        <v>0</v>
      </c>
      <c r="Q800" s="118">
        <v>10</v>
      </c>
      <c r="R800" s="118">
        <v>100000</v>
      </c>
      <c r="S800" s="118">
        <v>500000</v>
      </c>
    </row>
    <row r="801" spans="1:19">
      <c r="A801" s="64">
        <v>300914</v>
      </c>
      <c r="B801" s="12">
        <v>3009</v>
      </c>
      <c r="C801" s="12">
        <v>14</v>
      </c>
      <c r="D801" s="12">
        <v>2</v>
      </c>
      <c r="E801">
        <v>6090</v>
      </c>
      <c r="F801">
        <v>3</v>
      </c>
      <c r="G801">
        <v>3654</v>
      </c>
      <c r="H801">
        <v>1</v>
      </c>
      <c r="I801">
        <v>24360</v>
      </c>
      <c r="J801" s="12">
        <v>11</v>
      </c>
      <c r="K801" s="12">
        <v>210</v>
      </c>
      <c r="L801" s="12">
        <v>15</v>
      </c>
      <c r="M801" s="12">
        <v>210</v>
      </c>
      <c r="N801" s="12">
        <v>0</v>
      </c>
      <c r="O801" s="12">
        <v>0</v>
      </c>
      <c r="P801" s="12">
        <v>0</v>
      </c>
      <c r="Q801" s="118">
        <v>10</v>
      </c>
      <c r="R801" s="118">
        <v>100000</v>
      </c>
      <c r="S801" s="118">
        <v>500000</v>
      </c>
    </row>
    <row r="802" spans="1:19">
      <c r="A802" s="64">
        <v>300915</v>
      </c>
      <c r="B802" s="12">
        <v>3009</v>
      </c>
      <c r="C802" s="12">
        <v>15</v>
      </c>
      <c r="D802" s="12">
        <v>2</v>
      </c>
      <c r="E802">
        <v>7170</v>
      </c>
      <c r="F802">
        <v>3</v>
      </c>
      <c r="G802" s="12">
        <v>4302</v>
      </c>
      <c r="H802">
        <v>1</v>
      </c>
      <c r="I802" s="12">
        <v>28680</v>
      </c>
      <c r="J802" s="12">
        <v>11</v>
      </c>
      <c r="K802" s="12">
        <v>240</v>
      </c>
      <c r="L802" s="12">
        <v>15</v>
      </c>
      <c r="M802" s="12">
        <v>210</v>
      </c>
      <c r="N802" s="12">
        <v>0</v>
      </c>
      <c r="O802" s="12">
        <v>0</v>
      </c>
      <c r="P802" s="12">
        <v>0</v>
      </c>
      <c r="Q802" s="118">
        <v>10</v>
      </c>
      <c r="R802" s="118">
        <v>100000</v>
      </c>
      <c r="S802" s="118">
        <v>500000</v>
      </c>
    </row>
    <row r="803" spans="1:19">
      <c r="A803" s="64">
        <v>300916</v>
      </c>
      <c r="B803" s="12">
        <v>3009</v>
      </c>
      <c r="C803" s="12">
        <v>16</v>
      </c>
      <c r="D803" s="12">
        <v>2</v>
      </c>
      <c r="E803" s="12">
        <v>8370</v>
      </c>
      <c r="F803">
        <v>3</v>
      </c>
      <c r="G803" s="12">
        <v>5022</v>
      </c>
      <c r="H803">
        <v>1</v>
      </c>
      <c r="I803" s="12">
        <v>33480</v>
      </c>
      <c r="J803" s="12">
        <v>11</v>
      </c>
      <c r="K803" s="12">
        <v>240</v>
      </c>
      <c r="L803" s="12">
        <v>15</v>
      </c>
      <c r="M803" s="12">
        <v>240</v>
      </c>
      <c r="N803" s="12">
        <v>0</v>
      </c>
      <c r="O803" s="12">
        <v>0</v>
      </c>
      <c r="P803" s="12">
        <v>0</v>
      </c>
      <c r="Q803" s="118">
        <v>10</v>
      </c>
      <c r="R803" s="118">
        <v>100000</v>
      </c>
      <c r="S803" s="118">
        <v>500000</v>
      </c>
    </row>
    <row r="804" spans="1:19">
      <c r="A804" s="64">
        <v>300917</v>
      </c>
      <c r="B804" s="12">
        <v>3009</v>
      </c>
      <c r="C804" s="12">
        <v>17</v>
      </c>
      <c r="D804" s="12">
        <v>2</v>
      </c>
      <c r="E804" s="12">
        <v>9690</v>
      </c>
      <c r="F804">
        <v>3</v>
      </c>
      <c r="G804" s="12">
        <v>5814</v>
      </c>
      <c r="H804">
        <v>1</v>
      </c>
      <c r="I804" s="12">
        <v>38760</v>
      </c>
      <c r="J804" s="12">
        <v>11</v>
      </c>
      <c r="K804" s="12">
        <v>270</v>
      </c>
      <c r="L804" s="12">
        <v>15</v>
      </c>
      <c r="M804" s="12">
        <v>240</v>
      </c>
      <c r="N804" s="12">
        <v>0</v>
      </c>
      <c r="O804" s="12">
        <v>0</v>
      </c>
      <c r="P804" s="12">
        <v>0</v>
      </c>
      <c r="Q804" s="118">
        <v>10</v>
      </c>
      <c r="R804" s="118">
        <v>100000</v>
      </c>
      <c r="S804" s="118">
        <v>500000</v>
      </c>
    </row>
    <row r="805" spans="1:19">
      <c r="A805" s="64">
        <v>300918</v>
      </c>
      <c r="B805" s="12">
        <v>3009</v>
      </c>
      <c r="C805" s="12">
        <v>18</v>
      </c>
      <c r="D805" s="12">
        <v>2</v>
      </c>
      <c r="E805" s="12">
        <v>11140</v>
      </c>
      <c r="F805">
        <v>3</v>
      </c>
      <c r="G805" s="12">
        <v>6684</v>
      </c>
      <c r="H805">
        <v>1</v>
      </c>
      <c r="I805" s="12">
        <v>44560</v>
      </c>
      <c r="J805" s="12">
        <v>11</v>
      </c>
      <c r="K805" s="12">
        <v>270</v>
      </c>
      <c r="L805" s="12">
        <v>15</v>
      </c>
      <c r="M805" s="12">
        <v>270</v>
      </c>
      <c r="N805" s="12">
        <v>0</v>
      </c>
      <c r="O805" s="12">
        <v>0</v>
      </c>
      <c r="P805" s="12">
        <v>0</v>
      </c>
      <c r="Q805" s="118">
        <v>10</v>
      </c>
      <c r="R805" s="118">
        <v>100000</v>
      </c>
      <c r="S805" s="118">
        <v>500000</v>
      </c>
    </row>
    <row r="806" spans="1:19">
      <c r="A806" s="64">
        <v>300919</v>
      </c>
      <c r="B806" s="12">
        <v>3009</v>
      </c>
      <c r="C806" s="12">
        <v>19</v>
      </c>
      <c r="D806" s="12">
        <v>2</v>
      </c>
      <c r="E806" s="12">
        <v>12730</v>
      </c>
      <c r="F806">
        <v>3</v>
      </c>
      <c r="G806" s="12">
        <v>7638</v>
      </c>
      <c r="H806">
        <v>1</v>
      </c>
      <c r="I806" s="12">
        <v>50920</v>
      </c>
      <c r="J806" s="12">
        <v>11</v>
      </c>
      <c r="K806" s="12">
        <v>300</v>
      </c>
      <c r="L806" s="12">
        <v>15</v>
      </c>
      <c r="M806" s="12">
        <v>270</v>
      </c>
      <c r="N806" s="12">
        <v>0</v>
      </c>
      <c r="O806" s="12">
        <v>0</v>
      </c>
      <c r="P806" s="12">
        <v>0</v>
      </c>
      <c r="Q806" s="118">
        <v>10</v>
      </c>
      <c r="R806" s="118">
        <v>100000</v>
      </c>
      <c r="S806" s="118">
        <v>500000</v>
      </c>
    </row>
    <row r="807" spans="1:19">
      <c r="A807" s="64">
        <v>301000</v>
      </c>
      <c r="B807" s="12">
        <v>3010</v>
      </c>
      <c r="C807" s="12">
        <v>0</v>
      </c>
      <c r="D807" s="12">
        <v>2</v>
      </c>
      <c r="E807" s="12">
        <v>0</v>
      </c>
      <c r="F807">
        <v>3</v>
      </c>
      <c r="G807">
        <v>0</v>
      </c>
      <c r="H807">
        <v>1</v>
      </c>
      <c r="I807">
        <v>0</v>
      </c>
      <c r="J807" s="12">
        <v>11</v>
      </c>
      <c r="K807" s="12">
        <v>0</v>
      </c>
      <c r="L807" s="12">
        <v>15</v>
      </c>
      <c r="M807" s="12">
        <v>0</v>
      </c>
      <c r="N807" s="12">
        <v>0</v>
      </c>
      <c r="O807" s="12">
        <v>0</v>
      </c>
      <c r="P807" s="12">
        <v>0</v>
      </c>
      <c r="Q807" s="118">
        <v>0</v>
      </c>
      <c r="R807" s="118">
        <v>0</v>
      </c>
      <c r="S807" s="118">
        <v>0</v>
      </c>
    </row>
    <row r="808" spans="1:19">
      <c r="A808" s="64">
        <v>301001</v>
      </c>
      <c r="B808" s="12">
        <v>3010</v>
      </c>
      <c r="C808" s="12">
        <v>1</v>
      </c>
      <c r="D808" s="12">
        <v>2</v>
      </c>
      <c r="E808">
        <v>60</v>
      </c>
      <c r="F808">
        <v>3</v>
      </c>
      <c r="G808">
        <v>36</v>
      </c>
      <c r="H808">
        <v>1</v>
      </c>
      <c r="I808">
        <v>240</v>
      </c>
      <c r="J808" s="12">
        <v>11</v>
      </c>
      <c r="K808" s="12">
        <v>30</v>
      </c>
      <c r="L808" s="12">
        <v>15</v>
      </c>
      <c r="M808" s="12">
        <v>0</v>
      </c>
      <c r="N808" s="12">
        <v>0</v>
      </c>
      <c r="O808" s="12">
        <v>0</v>
      </c>
      <c r="P808" s="12">
        <v>0</v>
      </c>
      <c r="Q808" s="118">
        <v>1</v>
      </c>
      <c r="R808" s="118">
        <v>10</v>
      </c>
      <c r="S808" s="118">
        <v>423</v>
      </c>
    </row>
    <row r="809" spans="1:19">
      <c r="A809" s="64">
        <v>301002</v>
      </c>
      <c r="B809" s="12">
        <v>3010</v>
      </c>
      <c r="C809" s="12">
        <v>2</v>
      </c>
      <c r="D809" s="12">
        <v>2</v>
      </c>
      <c r="E809">
        <v>150</v>
      </c>
      <c r="F809">
        <v>3</v>
      </c>
      <c r="G809">
        <v>90</v>
      </c>
      <c r="H809">
        <v>1</v>
      </c>
      <c r="I809">
        <v>600</v>
      </c>
      <c r="J809" s="12">
        <v>11</v>
      </c>
      <c r="K809" s="12">
        <v>30</v>
      </c>
      <c r="L809" s="12">
        <v>15</v>
      </c>
      <c r="M809" s="12">
        <v>30</v>
      </c>
      <c r="N809" s="12">
        <v>0</v>
      </c>
      <c r="O809" s="12">
        <v>0</v>
      </c>
      <c r="P809" s="12">
        <v>0</v>
      </c>
      <c r="Q809" s="118">
        <v>2</v>
      </c>
      <c r="R809" s="118">
        <v>450</v>
      </c>
      <c r="S809" s="118">
        <v>764</v>
      </c>
    </row>
    <row r="810" spans="1:19">
      <c r="A810" s="64">
        <v>301003</v>
      </c>
      <c r="B810" s="12">
        <v>3010</v>
      </c>
      <c r="C810" s="12">
        <v>3</v>
      </c>
      <c r="D810" s="12">
        <v>2</v>
      </c>
      <c r="E810">
        <v>280</v>
      </c>
      <c r="F810">
        <v>3</v>
      </c>
      <c r="G810">
        <v>168</v>
      </c>
      <c r="H810">
        <v>1</v>
      </c>
      <c r="I810">
        <v>1120</v>
      </c>
      <c r="J810" s="12">
        <v>11</v>
      </c>
      <c r="K810" s="12">
        <v>60</v>
      </c>
      <c r="L810" s="12">
        <v>15</v>
      </c>
      <c r="M810" s="12">
        <v>30</v>
      </c>
      <c r="N810" s="12">
        <v>0</v>
      </c>
      <c r="O810" s="12">
        <v>0</v>
      </c>
      <c r="P810" s="12">
        <v>0</v>
      </c>
      <c r="Q810" s="118">
        <v>3</v>
      </c>
      <c r="R810" s="118">
        <v>800</v>
      </c>
      <c r="S810" s="118">
        <v>1700</v>
      </c>
    </row>
    <row r="811" spans="1:19">
      <c r="A811" s="64">
        <v>301004</v>
      </c>
      <c r="B811" s="12">
        <v>3010</v>
      </c>
      <c r="C811" s="12">
        <v>4</v>
      </c>
      <c r="D811" s="12">
        <v>2</v>
      </c>
      <c r="E811">
        <v>460</v>
      </c>
      <c r="F811">
        <v>3</v>
      </c>
      <c r="G811">
        <v>276</v>
      </c>
      <c r="H811">
        <v>1</v>
      </c>
      <c r="I811">
        <v>1840</v>
      </c>
      <c r="J811" s="12">
        <v>11</v>
      </c>
      <c r="K811" s="12">
        <v>60</v>
      </c>
      <c r="L811" s="12">
        <v>15</v>
      </c>
      <c r="M811" s="12">
        <v>60</v>
      </c>
      <c r="N811" s="12">
        <v>0</v>
      </c>
      <c r="O811" s="12">
        <v>0</v>
      </c>
      <c r="P811" s="12">
        <v>0</v>
      </c>
      <c r="Q811" s="118">
        <v>4</v>
      </c>
      <c r="R811" s="118">
        <v>1800</v>
      </c>
      <c r="S811" s="118">
        <v>5000</v>
      </c>
    </row>
    <row r="812" spans="1:19">
      <c r="A812" s="64">
        <v>301005</v>
      </c>
      <c r="B812" s="12">
        <v>3010</v>
      </c>
      <c r="C812" s="12">
        <v>5</v>
      </c>
      <c r="D812" s="12">
        <v>2</v>
      </c>
      <c r="E812">
        <v>690</v>
      </c>
      <c r="F812">
        <v>3</v>
      </c>
      <c r="G812">
        <v>414</v>
      </c>
      <c r="H812">
        <v>1</v>
      </c>
      <c r="I812">
        <v>2760</v>
      </c>
      <c r="J812" s="12">
        <v>11</v>
      </c>
      <c r="K812" s="12">
        <v>90</v>
      </c>
      <c r="L812" s="12">
        <v>15</v>
      </c>
      <c r="M812" s="12">
        <v>60</v>
      </c>
      <c r="N812" s="12">
        <v>0</v>
      </c>
      <c r="O812" s="12">
        <v>0</v>
      </c>
      <c r="P812" s="12">
        <v>0</v>
      </c>
      <c r="Q812" s="118">
        <v>5</v>
      </c>
      <c r="R812" s="118">
        <v>6000</v>
      </c>
      <c r="S812" s="118">
        <v>12000</v>
      </c>
    </row>
    <row r="813" spans="1:19">
      <c r="A813" s="64">
        <v>301006</v>
      </c>
      <c r="B813" s="12">
        <v>3010</v>
      </c>
      <c r="C813" s="12">
        <v>6</v>
      </c>
      <c r="D813" s="12">
        <v>2</v>
      </c>
      <c r="E813">
        <v>980</v>
      </c>
      <c r="F813">
        <v>3</v>
      </c>
      <c r="G813">
        <v>588</v>
      </c>
      <c r="H813">
        <v>1</v>
      </c>
      <c r="I813">
        <v>3920</v>
      </c>
      <c r="J813" s="12">
        <v>11</v>
      </c>
      <c r="K813" s="12">
        <v>90</v>
      </c>
      <c r="L813" s="12">
        <v>15</v>
      </c>
      <c r="M813" s="12">
        <v>90</v>
      </c>
      <c r="N813" s="12">
        <v>0</v>
      </c>
      <c r="O813" s="12">
        <v>0</v>
      </c>
      <c r="P813" s="12">
        <v>0</v>
      </c>
      <c r="Q813" s="118">
        <v>6</v>
      </c>
      <c r="R813" s="118">
        <v>13000</v>
      </c>
      <c r="S813" s="118">
        <v>20000</v>
      </c>
    </row>
    <row r="814" spans="1:19">
      <c r="A814" s="64">
        <v>301007</v>
      </c>
      <c r="B814" s="12">
        <v>3010</v>
      </c>
      <c r="C814" s="12">
        <v>7</v>
      </c>
      <c r="D814" s="12">
        <v>2</v>
      </c>
      <c r="E814">
        <v>1330</v>
      </c>
      <c r="F814">
        <v>3</v>
      </c>
      <c r="G814">
        <v>798</v>
      </c>
      <c r="H814">
        <v>1</v>
      </c>
      <c r="I814">
        <v>5320</v>
      </c>
      <c r="J814" s="12">
        <v>11</v>
      </c>
      <c r="K814" s="12">
        <v>120</v>
      </c>
      <c r="L814" s="12">
        <v>15</v>
      </c>
      <c r="M814" s="12">
        <v>90</v>
      </c>
      <c r="N814" s="12">
        <v>0</v>
      </c>
      <c r="O814" s="12">
        <v>0</v>
      </c>
      <c r="P814" s="12">
        <v>0</v>
      </c>
      <c r="Q814" s="118">
        <v>7</v>
      </c>
      <c r="R814" s="118">
        <v>21000</v>
      </c>
      <c r="S814" s="118">
        <v>30000</v>
      </c>
    </row>
    <row r="815" spans="1:19">
      <c r="A815" s="64">
        <v>301008</v>
      </c>
      <c r="B815" s="12">
        <v>3010</v>
      </c>
      <c r="C815" s="12">
        <v>8</v>
      </c>
      <c r="D815" s="12">
        <v>2</v>
      </c>
      <c r="E815">
        <v>1750</v>
      </c>
      <c r="F815">
        <v>3</v>
      </c>
      <c r="G815">
        <v>1050</v>
      </c>
      <c r="H815">
        <v>1</v>
      </c>
      <c r="I815">
        <v>7000</v>
      </c>
      <c r="J815" s="12">
        <v>11</v>
      </c>
      <c r="K815" s="12">
        <v>120</v>
      </c>
      <c r="L815" s="12">
        <v>15</v>
      </c>
      <c r="M815" s="12">
        <v>120</v>
      </c>
      <c r="N815" s="12">
        <v>0</v>
      </c>
      <c r="O815" s="12">
        <v>0</v>
      </c>
      <c r="P815" s="12">
        <v>0</v>
      </c>
      <c r="Q815" s="118">
        <v>8</v>
      </c>
      <c r="R815" s="118">
        <v>31000</v>
      </c>
      <c r="S815" s="118">
        <v>50000</v>
      </c>
    </row>
    <row r="816" spans="1:19">
      <c r="A816" s="64">
        <v>301009</v>
      </c>
      <c r="B816" s="12">
        <v>3010</v>
      </c>
      <c r="C816" s="12">
        <v>9</v>
      </c>
      <c r="D816" s="12">
        <v>2</v>
      </c>
      <c r="E816">
        <v>2250</v>
      </c>
      <c r="F816">
        <v>3</v>
      </c>
      <c r="G816">
        <v>1350</v>
      </c>
      <c r="H816">
        <v>1</v>
      </c>
      <c r="I816">
        <v>9000</v>
      </c>
      <c r="J816" s="12">
        <v>11</v>
      </c>
      <c r="K816" s="12">
        <v>150</v>
      </c>
      <c r="L816" s="12">
        <v>15</v>
      </c>
      <c r="M816" s="12">
        <v>120</v>
      </c>
      <c r="N816" s="12">
        <v>0</v>
      </c>
      <c r="O816" s="12">
        <v>0</v>
      </c>
      <c r="P816" s="12">
        <v>0</v>
      </c>
      <c r="Q816" s="118">
        <v>9</v>
      </c>
      <c r="R816" s="118">
        <v>51000</v>
      </c>
      <c r="S816" s="118">
        <v>100000</v>
      </c>
    </row>
    <row r="817" spans="1:19">
      <c r="A817" s="64">
        <v>301010</v>
      </c>
      <c r="B817" s="12">
        <v>3010</v>
      </c>
      <c r="C817" s="12">
        <v>10</v>
      </c>
      <c r="D817" s="12">
        <v>2</v>
      </c>
      <c r="E817">
        <v>2830</v>
      </c>
      <c r="F817">
        <v>3</v>
      </c>
      <c r="G817">
        <v>1698</v>
      </c>
      <c r="H817">
        <v>1</v>
      </c>
      <c r="I817">
        <v>11320</v>
      </c>
      <c r="J817" s="12">
        <v>11</v>
      </c>
      <c r="K817" s="12">
        <v>150</v>
      </c>
      <c r="L817" s="12">
        <v>15</v>
      </c>
      <c r="M817" s="12">
        <v>150</v>
      </c>
      <c r="N817" s="12">
        <v>0</v>
      </c>
      <c r="O817" s="12">
        <v>0</v>
      </c>
      <c r="P817" s="12">
        <v>0</v>
      </c>
      <c r="Q817" s="118">
        <v>10</v>
      </c>
      <c r="R817" s="118">
        <v>100000</v>
      </c>
      <c r="S817" s="118">
        <v>500000</v>
      </c>
    </row>
    <row r="818" spans="1:19">
      <c r="A818" s="64">
        <v>301011</v>
      </c>
      <c r="B818" s="12">
        <v>3010</v>
      </c>
      <c r="C818" s="12">
        <v>11</v>
      </c>
      <c r="D818" s="12">
        <v>2</v>
      </c>
      <c r="E818">
        <v>3500</v>
      </c>
      <c r="F818">
        <v>3</v>
      </c>
      <c r="G818">
        <v>2100</v>
      </c>
      <c r="H818">
        <v>1</v>
      </c>
      <c r="I818">
        <v>14000</v>
      </c>
      <c r="J818" s="12">
        <v>11</v>
      </c>
      <c r="K818" s="12">
        <v>180</v>
      </c>
      <c r="L818" s="12">
        <v>15</v>
      </c>
      <c r="M818" s="12">
        <v>150</v>
      </c>
      <c r="N818" s="12">
        <v>0</v>
      </c>
      <c r="O818" s="12">
        <v>0</v>
      </c>
      <c r="P818" s="12">
        <v>0</v>
      </c>
      <c r="Q818" s="118">
        <v>10</v>
      </c>
      <c r="R818" s="118">
        <v>100000</v>
      </c>
      <c r="S818" s="118">
        <v>500000</v>
      </c>
    </row>
    <row r="819" spans="1:19">
      <c r="A819" s="64">
        <v>301012</v>
      </c>
      <c r="B819" s="12">
        <v>3010</v>
      </c>
      <c r="C819" s="12">
        <v>12</v>
      </c>
      <c r="D819" s="12">
        <v>2</v>
      </c>
      <c r="E819">
        <v>4260</v>
      </c>
      <c r="F819">
        <v>3</v>
      </c>
      <c r="G819">
        <v>2556</v>
      </c>
      <c r="H819">
        <v>1</v>
      </c>
      <c r="I819">
        <v>17040</v>
      </c>
      <c r="J819" s="12">
        <v>11</v>
      </c>
      <c r="K819" s="12">
        <v>180</v>
      </c>
      <c r="L819" s="12">
        <v>15</v>
      </c>
      <c r="M819" s="12">
        <v>180</v>
      </c>
      <c r="N819" s="12">
        <v>0</v>
      </c>
      <c r="O819" s="12">
        <v>0</v>
      </c>
      <c r="P819" s="12">
        <v>0</v>
      </c>
      <c r="Q819" s="118">
        <v>10</v>
      </c>
      <c r="R819" s="118">
        <v>100000</v>
      </c>
      <c r="S819" s="118">
        <v>500000</v>
      </c>
    </row>
    <row r="820" spans="1:19">
      <c r="A820" s="64">
        <v>301013</v>
      </c>
      <c r="B820" s="12">
        <v>3010</v>
      </c>
      <c r="C820" s="12">
        <v>13</v>
      </c>
      <c r="D820" s="12">
        <v>2</v>
      </c>
      <c r="E820">
        <v>5120</v>
      </c>
      <c r="F820">
        <v>3</v>
      </c>
      <c r="G820">
        <v>3072</v>
      </c>
      <c r="H820">
        <v>1</v>
      </c>
      <c r="I820">
        <v>20480</v>
      </c>
      <c r="J820" s="12">
        <v>11</v>
      </c>
      <c r="K820" s="12">
        <v>210</v>
      </c>
      <c r="L820" s="12">
        <v>15</v>
      </c>
      <c r="M820" s="12">
        <v>180</v>
      </c>
      <c r="N820" s="12">
        <v>0</v>
      </c>
      <c r="O820" s="12">
        <v>0</v>
      </c>
      <c r="P820" s="12">
        <v>0</v>
      </c>
      <c r="Q820" s="118">
        <v>10</v>
      </c>
      <c r="R820" s="118">
        <v>100000</v>
      </c>
      <c r="S820" s="118">
        <v>500000</v>
      </c>
    </row>
    <row r="821" spans="1:19">
      <c r="A821" s="64">
        <v>301014</v>
      </c>
      <c r="B821" s="12">
        <v>3010</v>
      </c>
      <c r="C821" s="12">
        <v>14</v>
      </c>
      <c r="D821" s="12">
        <v>2</v>
      </c>
      <c r="E821">
        <v>6090</v>
      </c>
      <c r="F821">
        <v>3</v>
      </c>
      <c r="G821">
        <v>3654</v>
      </c>
      <c r="H821">
        <v>1</v>
      </c>
      <c r="I821">
        <v>24360</v>
      </c>
      <c r="J821" s="12">
        <v>11</v>
      </c>
      <c r="K821" s="12">
        <v>210</v>
      </c>
      <c r="L821" s="12">
        <v>15</v>
      </c>
      <c r="M821" s="12">
        <v>210</v>
      </c>
      <c r="N821" s="12">
        <v>0</v>
      </c>
      <c r="O821" s="12">
        <v>0</v>
      </c>
      <c r="P821" s="12">
        <v>0</v>
      </c>
      <c r="Q821" s="118">
        <v>10</v>
      </c>
      <c r="R821" s="118">
        <v>100000</v>
      </c>
      <c r="S821" s="118">
        <v>500000</v>
      </c>
    </row>
    <row r="822" spans="1:19">
      <c r="A822" s="64">
        <v>301015</v>
      </c>
      <c r="B822" s="12">
        <v>3010</v>
      </c>
      <c r="C822" s="12">
        <v>15</v>
      </c>
      <c r="D822" s="12">
        <v>2</v>
      </c>
      <c r="E822">
        <v>7170</v>
      </c>
      <c r="F822">
        <v>3</v>
      </c>
      <c r="G822" s="12">
        <v>4302</v>
      </c>
      <c r="H822">
        <v>1</v>
      </c>
      <c r="I822" s="12">
        <v>28680</v>
      </c>
      <c r="J822" s="12">
        <v>11</v>
      </c>
      <c r="K822" s="12">
        <v>240</v>
      </c>
      <c r="L822" s="12">
        <v>15</v>
      </c>
      <c r="M822" s="12">
        <v>210</v>
      </c>
      <c r="N822" s="12">
        <v>0</v>
      </c>
      <c r="O822" s="12">
        <v>0</v>
      </c>
      <c r="P822" s="12">
        <v>0</v>
      </c>
      <c r="Q822" s="118">
        <v>10</v>
      </c>
      <c r="R822" s="118">
        <v>100000</v>
      </c>
      <c r="S822" s="118">
        <v>500000</v>
      </c>
    </row>
    <row r="823" spans="1:19">
      <c r="A823" s="64">
        <v>301016</v>
      </c>
      <c r="B823" s="12">
        <v>3010</v>
      </c>
      <c r="C823" s="12">
        <v>16</v>
      </c>
      <c r="D823" s="12">
        <v>2</v>
      </c>
      <c r="E823" s="12">
        <v>8370</v>
      </c>
      <c r="F823">
        <v>3</v>
      </c>
      <c r="G823" s="12">
        <v>5022</v>
      </c>
      <c r="H823">
        <v>1</v>
      </c>
      <c r="I823" s="12">
        <v>33480</v>
      </c>
      <c r="J823" s="12">
        <v>11</v>
      </c>
      <c r="K823" s="12">
        <v>240</v>
      </c>
      <c r="L823" s="12">
        <v>15</v>
      </c>
      <c r="M823" s="12">
        <v>240</v>
      </c>
      <c r="N823" s="12">
        <v>0</v>
      </c>
      <c r="O823" s="12">
        <v>0</v>
      </c>
      <c r="P823" s="12">
        <v>0</v>
      </c>
      <c r="Q823" s="118">
        <v>10</v>
      </c>
      <c r="R823" s="118">
        <v>100000</v>
      </c>
      <c r="S823" s="118">
        <v>500000</v>
      </c>
    </row>
    <row r="824" spans="1:19">
      <c r="A824" s="64">
        <v>301017</v>
      </c>
      <c r="B824" s="12">
        <v>3010</v>
      </c>
      <c r="C824" s="12">
        <v>17</v>
      </c>
      <c r="D824" s="12">
        <v>2</v>
      </c>
      <c r="E824" s="12">
        <v>9690</v>
      </c>
      <c r="F824">
        <v>3</v>
      </c>
      <c r="G824" s="12">
        <v>5814</v>
      </c>
      <c r="H824">
        <v>1</v>
      </c>
      <c r="I824" s="12">
        <v>38760</v>
      </c>
      <c r="J824" s="12">
        <v>11</v>
      </c>
      <c r="K824" s="12">
        <v>270</v>
      </c>
      <c r="L824" s="12">
        <v>15</v>
      </c>
      <c r="M824" s="12">
        <v>240</v>
      </c>
      <c r="N824" s="12">
        <v>0</v>
      </c>
      <c r="O824" s="12">
        <v>0</v>
      </c>
      <c r="P824" s="12">
        <v>0</v>
      </c>
      <c r="Q824" s="118">
        <v>10</v>
      </c>
      <c r="R824" s="118">
        <v>100000</v>
      </c>
      <c r="S824" s="118">
        <v>500000</v>
      </c>
    </row>
    <row r="825" spans="1:19">
      <c r="A825" s="64">
        <v>301018</v>
      </c>
      <c r="B825" s="12">
        <v>3010</v>
      </c>
      <c r="C825" s="12">
        <v>18</v>
      </c>
      <c r="D825" s="12">
        <v>2</v>
      </c>
      <c r="E825" s="12">
        <v>11140</v>
      </c>
      <c r="F825">
        <v>3</v>
      </c>
      <c r="G825" s="12">
        <v>6684</v>
      </c>
      <c r="H825">
        <v>1</v>
      </c>
      <c r="I825" s="12">
        <v>44560</v>
      </c>
      <c r="J825" s="12">
        <v>11</v>
      </c>
      <c r="K825" s="12">
        <v>270</v>
      </c>
      <c r="L825" s="12">
        <v>15</v>
      </c>
      <c r="M825" s="12">
        <v>270</v>
      </c>
      <c r="N825" s="12">
        <v>0</v>
      </c>
      <c r="O825" s="12">
        <v>0</v>
      </c>
      <c r="P825" s="12">
        <v>0</v>
      </c>
      <c r="Q825" s="118">
        <v>10</v>
      </c>
      <c r="R825" s="118">
        <v>100000</v>
      </c>
      <c r="S825" s="118">
        <v>500000</v>
      </c>
    </row>
    <row r="826" spans="1:19">
      <c r="A826" s="64">
        <v>301019</v>
      </c>
      <c r="B826" s="12">
        <v>3010</v>
      </c>
      <c r="C826" s="12">
        <v>19</v>
      </c>
      <c r="D826" s="12">
        <v>2</v>
      </c>
      <c r="E826" s="12">
        <v>12730</v>
      </c>
      <c r="F826">
        <v>3</v>
      </c>
      <c r="G826" s="12">
        <v>7638</v>
      </c>
      <c r="H826">
        <v>1</v>
      </c>
      <c r="I826" s="12">
        <v>50920</v>
      </c>
      <c r="J826" s="12">
        <v>11</v>
      </c>
      <c r="K826" s="12">
        <v>300</v>
      </c>
      <c r="L826" s="12">
        <v>15</v>
      </c>
      <c r="M826" s="12">
        <v>270</v>
      </c>
      <c r="N826" s="12">
        <v>0</v>
      </c>
      <c r="O826" s="12">
        <v>0</v>
      </c>
      <c r="P826" s="12">
        <v>0</v>
      </c>
      <c r="Q826" s="118">
        <v>10</v>
      </c>
      <c r="R826" s="118">
        <v>100000</v>
      </c>
      <c r="S826" s="118">
        <v>500000</v>
      </c>
    </row>
    <row r="827" spans="1:19">
      <c r="A827" s="64">
        <v>301100</v>
      </c>
      <c r="B827" s="12">
        <v>3011</v>
      </c>
      <c r="C827" s="12">
        <v>0</v>
      </c>
      <c r="D827" s="12">
        <v>2</v>
      </c>
      <c r="E827" s="12">
        <v>0</v>
      </c>
      <c r="F827">
        <v>3</v>
      </c>
      <c r="G827">
        <v>0</v>
      </c>
      <c r="H827">
        <v>1</v>
      </c>
      <c r="I827">
        <v>0</v>
      </c>
      <c r="J827" s="12">
        <v>11</v>
      </c>
      <c r="K827" s="12">
        <v>0</v>
      </c>
      <c r="L827" s="12">
        <v>15</v>
      </c>
      <c r="M827" s="12">
        <v>0</v>
      </c>
      <c r="N827" s="12">
        <v>0</v>
      </c>
      <c r="O827" s="12">
        <v>0</v>
      </c>
      <c r="P827" s="12">
        <v>0</v>
      </c>
      <c r="Q827" s="118">
        <v>0</v>
      </c>
      <c r="R827" s="118">
        <v>0</v>
      </c>
      <c r="S827" s="118">
        <v>0</v>
      </c>
    </row>
    <row r="828" spans="1:19">
      <c r="A828" s="64">
        <v>301101</v>
      </c>
      <c r="B828" s="12">
        <v>3011</v>
      </c>
      <c r="C828" s="12">
        <v>1</v>
      </c>
      <c r="D828" s="12">
        <v>2</v>
      </c>
      <c r="E828">
        <v>60</v>
      </c>
      <c r="F828">
        <v>3</v>
      </c>
      <c r="G828">
        <v>36</v>
      </c>
      <c r="H828">
        <v>1</v>
      </c>
      <c r="I828">
        <v>240</v>
      </c>
      <c r="J828" s="12">
        <v>11</v>
      </c>
      <c r="K828" s="12">
        <v>30</v>
      </c>
      <c r="L828" s="12">
        <v>15</v>
      </c>
      <c r="M828" s="12">
        <v>0</v>
      </c>
      <c r="N828" s="12">
        <v>0</v>
      </c>
      <c r="O828" s="12">
        <v>0</v>
      </c>
      <c r="P828" s="12">
        <v>0</v>
      </c>
      <c r="Q828" s="118">
        <v>1</v>
      </c>
      <c r="R828" s="118">
        <v>10</v>
      </c>
      <c r="S828" s="118">
        <v>423</v>
      </c>
    </row>
    <row r="829" spans="1:19">
      <c r="A829" s="64">
        <v>301102</v>
      </c>
      <c r="B829" s="12">
        <v>3011</v>
      </c>
      <c r="C829" s="12">
        <v>2</v>
      </c>
      <c r="D829" s="12">
        <v>2</v>
      </c>
      <c r="E829">
        <v>150</v>
      </c>
      <c r="F829">
        <v>3</v>
      </c>
      <c r="G829">
        <v>90</v>
      </c>
      <c r="H829">
        <v>1</v>
      </c>
      <c r="I829">
        <v>600</v>
      </c>
      <c r="J829" s="12">
        <v>11</v>
      </c>
      <c r="K829" s="12">
        <v>30</v>
      </c>
      <c r="L829" s="12">
        <v>15</v>
      </c>
      <c r="M829" s="12">
        <v>30</v>
      </c>
      <c r="N829" s="12">
        <v>0</v>
      </c>
      <c r="O829" s="12">
        <v>0</v>
      </c>
      <c r="P829" s="12">
        <v>0</v>
      </c>
      <c r="Q829" s="118">
        <v>2</v>
      </c>
      <c r="R829" s="118">
        <v>450</v>
      </c>
      <c r="S829" s="118">
        <v>764</v>
      </c>
    </row>
    <row r="830" spans="1:19">
      <c r="A830" s="64">
        <v>301103</v>
      </c>
      <c r="B830" s="12">
        <v>3011</v>
      </c>
      <c r="C830" s="12">
        <v>3</v>
      </c>
      <c r="D830" s="12">
        <v>2</v>
      </c>
      <c r="E830">
        <v>280</v>
      </c>
      <c r="F830">
        <v>3</v>
      </c>
      <c r="G830">
        <v>168</v>
      </c>
      <c r="H830">
        <v>1</v>
      </c>
      <c r="I830">
        <v>1120</v>
      </c>
      <c r="J830" s="12">
        <v>11</v>
      </c>
      <c r="K830" s="12">
        <v>60</v>
      </c>
      <c r="L830" s="12">
        <v>15</v>
      </c>
      <c r="M830" s="12">
        <v>30</v>
      </c>
      <c r="N830" s="12">
        <v>0</v>
      </c>
      <c r="O830" s="12">
        <v>0</v>
      </c>
      <c r="P830" s="12">
        <v>0</v>
      </c>
      <c r="Q830" s="118">
        <v>3</v>
      </c>
      <c r="R830" s="118">
        <v>800</v>
      </c>
      <c r="S830" s="118">
        <v>1700</v>
      </c>
    </row>
    <row r="831" spans="1:19">
      <c r="A831" s="64">
        <v>301104</v>
      </c>
      <c r="B831" s="12">
        <v>3011</v>
      </c>
      <c r="C831" s="12">
        <v>4</v>
      </c>
      <c r="D831" s="12">
        <v>2</v>
      </c>
      <c r="E831">
        <v>460</v>
      </c>
      <c r="F831">
        <v>3</v>
      </c>
      <c r="G831">
        <v>276</v>
      </c>
      <c r="H831">
        <v>1</v>
      </c>
      <c r="I831">
        <v>1840</v>
      </c>
      <c r="J831" s="12">
        <v>11</v>
      </c>
      <c r="K831" s="12">
        <v>60</v>
      </c>
      <c r="L831" s="12">
        <v>15</v>
      </c>
      <c r="M831" s="12">
        <v>60</v>
      </c>
      <c r="N831" s="12">
        <v>0</v>
      </c>
      <c r="O831" s="12">
        <v>0</v>
      </c>
      <c r="P831" s="12">
        <v>0</v>
      </c>
      <c r="Q831" s="118">
        <v>4</v>
      </c>
      <c r="R831" s="118">
        <v>1800</v>
      </c>
      <c r="S831" s="118">
        <v>5000</v>
      </c>
    </row>
    <row r="832" spans="1:19">
      <c r="A832" s="64">
        <v>301105</v>
      </c>
      <c r="B832" s="12">
        <v>3011</v>
      </c>
      <c r="C832" s="12">
        <v>5</v>
      </c>
      <c r="D832" s="12">
        <v>2</v>
      </c>
      <c r="E832">
        <v>690</v>
      </c>
      <c r="F832">
        <v>3</v>
      </c>
      <c r="G832">
        <v>414</v>
      </c>
      <c r="H832">
        <v>1</v>
      </c>
      <c r="I832">
        <v>2760</v>
      </c>
      <c r="J832" s="12">
        <v>11</v>
      </c>
      <c r="K832" s="12">
        <v>90</v>
      </c>
      <c r="L832" s="12">
        <v>15</v>
      </c>
      <c r="M832" s="12">
        <v>60</v>
      </c>
      <c r="N832" s="12">
        <v>0</v>
      </c>
      <c r="O832" s="12">
        <v>0</v>
      </c>
      <c r="P832" s="12">
        <v>0</v>
      </c>
      <c r="Q832" s="118">
        <v>5</v>
      </c>
      <c r="R832" s="118">
        <v>6000</v>
      </c>
      <c r="S832" s="118">
        <v>12000</v>
      </c>
    </row>
    <row r="833" spans="1:19">
      <c r="A833" s="64">
        <v>301106</v>
      </c>
      <c r="B833" s="12">
        <v>3011</v>
      </c>
      <c r="C833" s="12">
        <v>6</v>
      </c>
      <c r="D833" s="12">
        <v>2</v>
      </c>
      <c r="E833">
        <v>980</v>
      </c>
      <c r="F833">
        <v>3</v>
      </c>
      <c r="G833">
        <v>588</v>
      </c>
      <c r="H833">
        <v>1</v>
      </c>
      <c r="I833">
        <v>3920</v>
      </c>
      <c r="J833" s="12">
        <v>11</v>
      </c>
      <c r="K833" s="12">
        <v>90</v>
      </c>
      <c r="L833" s="12">
        <v>15</v>
      </c>
      <c r="M833" s="12">
        <v>90</v>
      </c>
      <c r="N833" s="12">
        <v>0</v>
      </c>
      <c r="O833" s="12">
        <v>0</v>
      </c>
      <c r="P833" s="12">
        <v>0</v>
      </c>
      <c r="Q833" s="118">
        <v>6</v>
      </c>
      <c r="R833" s="118">
        <v>13000</v>
      </c>
      <c r="S833" s="118">
        <v>20000</v>
      </c>
    </row>
    <row r="834" spans="1:19">
      <c r="A834" s="64">
        <v>301107</v>
      </c>
      <c r="B834" s="12">
        <v>3011</v>
      </c>
      <c r="C834" s="12">
        <v>7</v>
      </c>
      <c r="D834" s="12">
        <v>2</v>
      </c>
      <c r="E834">
        <v>1330</v>
      </c>
      <c r="F834">
        <v>3</v>
      </c>
      <c r="G834">
        <v>798</v>
      </c>
      <c r="H834">
        <v>1</v>
      </c>
      <c r="I834">
        <v>5320</v>
      </c>
      <c r="J834" s="12">
        <v>11</v>
      </c>
      <c r="K834" s="12">
        <v>120</v>
      </c>
      <c r="L834" s="12">
        <v>15</v>
      </c>
      <c r="M834" s="12">
        <v>90</v>
      </c>
      <c r="N834" s="12">
        <v>0</v>
      </c>
      <c r="O834" s="12">
        <v>0</v>
      </c>
      <c r="P834" s="12">
        <v>0</v>
      </c>
      <c r="Q834" s="118">
        <v>7</v>
      </c>
      <c r="R834" s="118">
        <v>21000</v>
      </c>
      <c r="S834" s="118">
        <v>30000</v>
      </c>
    </row>
    <row r="835" spans="1:19">
      <c r="A835" s="64">
        <v>301108</v>
      </c>
      <c r="B835" s="12">
        <v>3011</v>
      </c>
      <c r="C835" s="12">
        <v>8</v>
      </c>
      <c r="D835" s="12">
        <v>2</v>
      </c>
      <c r="E835">
        <v>1750</v>
      </c>
      <c r="F835">
        <v>3</v>
      </c>
      <c r="G835">
        <v>1050</v>
      </c>
      <c r="H835">
        <v>1</v>
      </c>
      <c r="I835">
        <v>7000</v>
      </c>
      <c r="J835" s="12">
        <v>11</v>
      </c>
      <c r="K835" s="12">
        <v>120</v>
      </c>
      <c r="L835" s="12">
        <v>15</v>
      </c>
      <c r="M835" s="12">
        <v>120</v>
      </c>
      <c r="N835" s="12">
        <v>0</v>
      </c>
      <c r="O835" s="12">
        <v>0</v>
      </c>
      <c r="P835" s="12">
        <v>0</v>
      </c>
      <c r="Q835" s="118">
        <v>8</v>
      </c>
      <c r="R835" s="118">
        <v>31000</v>
      </c>
      <c r="S835" s="118">
        <v>50000</v>
      </c>
    </row>
    <row r="836" spans="1:19">
      <c r="A836" s="64">
        <v>301109</v>
      </c>
      <c r="B836" s="12">
        <v>3011</v>
      </c>
      <c r="C836" s="12">
        <v>9</v>
      </c>
      <c r="D836" s="12">
        <v>2</v>
      </c>
      <c r="E836">
        <v>2250</v>
      </c>
      <c r="F836">
        <v>3</v>
      </c>
      <c r="G836">
        <v>1350</v>
      </c>
      <c r="H836">
        <v>1</v>
      </c>
      <c r="I836">
        <v>9000</v>
      </c>
      <c r="J836" s="12">
        <v>11</v>
      </c>
      <c r="K836" s="12">
        <v>150</v>
      </c>
      <c r="L836" s="12">
        <v>15</v>
      </c>
      <c r="M836" s="12">
        <v>120</v>
      </c>
      <c r="N836" s="12">
        <v>0</v>
      </c>
      <c r="O836" s="12">
        <v>0</v>
      </c>
      <c r="P836" s="12">
        <v>0</v>
      </c>
      <c r="Q836" s="118">
        <v>9</v>
      </c>
      <c r="R836" s="118">
        <v>51000</v>
      </c>
      <c r="S836" s="118">
        <v>100000</v>
      </c>
    </row>
    <row r="837" spans="1:19">
      <c r="A837" s="64">
        <v>301110</v>
      </c>
      <c r="B837" s="12">
        <v>3011</v>
      </c>
      <c r="C837" s="12">
        <v>10</v>
      </c>
      <c r="D837" s="12">
        <v>2</v>
      </c>
      <c r="E837">
        <v>2830</v>
      </c>
      <c r="F837">
        <v>3</v>
      </c>
      <c r="G837">
        <v>1698</v>
      </c>
      <c r="H837">
        <v>1</v>
      </c>
      <c r="I837">
        <v>11320</v>
      </c>
      <c r="J837" s="12">
        <v>11</v>
      </c>
      <c r="K837" s="12">
        <v>150</v>
      </c>
      <c r="L837" s="12">
        <v>15</v>
      </c>
      <c r="M837" s="12">
        <v>150</v>
      </c>
      <c r="N837" s="12">
        <v>0</v>
      </c>
      <c r="O837" s="12">
        <v>0</v>
      </c>
      <c r="P837" s="12">
        <v>0</v>
      </c>
      <c r="Q837" s="118">
        <v>10</v>
      </c>
      <c r="R837" s="118">
        <v>100000</v>
      </c>
      <c r="S837" s="118">
        <v>500000</v>
      </c>
    </row>
    <row r="838" spans="1:19">
      <c r="A838" s="64">
        <v>301111</v>
      </c>
      <c r="B838" s="12">
        <v>3011</v>
      </c>
      <c r="C838" s="12">
        <v>11</v>
      </c>
      <c r="D838" s="12">
        <v>2</v>
      </c>
      <c r="E838">
        <v>3500</v>
      </c>
      <c r="F838">
        <v>3</v>
      </c>
      <c r="G838">
        <v>2100</v>
      </c>
      <c r="H838">
        <v>1</v>
      </c>
      <c r="I838">
        <v>14000</v>
      </c>
      <c r="J838" s="12">
        <v>11</v>
      </c>
      <c r="K838" s="12">
        <v>180</v>
      </c>
      <c r="L838" s="12">
        <v>15</v>
      </c>
      <c r="M838" s="12">
        <v>150</v>
      </c>
      <c r="N838" s="12">
        <v>0</v>
      </c>
      <c r="O838" s="12">
        <v>0</v>
      </c>
      <c r="P838" s="12">
        <v>0</v>
      </c>
      <c r="Q838" s="118">
        <v>10</v>
      </c>
      <c r="R838" s="118">
        <v>100000</v>
      </c>
      <c r="S838" s="118">
        <v>500000</v>
      </c>
    </row>
    <row r="839" spans="1:19">
      <c r="A839" s="64">
        <v>301112</v>
      </c>
      <c r="B839" s="12">
        <v>3011</v>
      </c>
      <c r="C839" s="12">
        <v>12</v>
      </c>
      <c r="D839" s="12">
        <v>2</v>
      </c>
      <c r="E839">
        <v>4260</v>
      </c>
      <c r="F839">
        <v>3</v>
      </c>
      <c r="G839">
        <v>2556</v>
      </c>
      <c r="H839">
        <v>1</v>
      </c>
      <c r="I839">
        <v>17040</v>
      </c>
      <c r="J839" s="12">
        <v>11</v>
      </c>
      <c r="K839" s="12">
        <v>180</v>
      </c>
      <c r="L839" s="12">
        <v>15</v>
      </c>
      <c r="M839" s="12">
        <v>180</v>
      </c>
      <c r="N839" s="12">
        <v>0</v>
      </c>
      <c r="O839" s="12">
        <v>0</v>
      </c>
      <c r="P839" s="12">
        <v>0</v>
      </c>
      <c r="Q839" s="118">
        <v>10</v>
      </c>
      <c r="R839" s="118">
        <v>100000</v>
      </c>
      <c r="S839" s="118">
        <v>500000</v>
      </c>
    </row>
    <row r="840" spans="1:19">
      <c r="A840" s="64">
        <v>301113</v>
      </c>
      <c r="B840" s="12">
        <v>3011</v>
      </c>
      <c r="C840" s="12">
        <v>13</v>
      </c>
      <c r="D840" s="12">
        <v>2</v>
      </c>
      <c r="E840">
        <v>5120</v>
      </c>
      <c r="F840">
        <v>3</v>
      </c>
      <c r="G840">
        <v>3072</v>
      </c>
      <c r="H840">
        <v>1</v>
      </c>
      <c r="I840">
        <v>20480</v>
      </c>
      <c r="J840" s="12">
        <v>11</v>
      </c>
      <c r="K840" s="12">
        <v>210</v>
      </c>
      <c r="L840" s="12">
        <v>15</v>
      </c>
      <c r="M840" s="12">
        <v>180</v>
      </c>
      <c r="N840" s="12">
        <v>0</v>
      </c>
      <c r="O840" s="12">
        <v>0</v>
      </c>
      <c r="P840" s="12">
        <v>0</v>
      </c>
      <c r="Q840" s="118">
        <v>10</v>
      </c>
      <c r="R840" s="118">
        <v>100000</v>
      </c>
      <c r="S840" s="118">
        <v>500000</v>
      </c>
    </row>
    <row r="841" spans="1:19">
      <c r="A841" s="64">
        <v>301114</v>
      </c>
      <c r="B841" s="12">
        <v>3011</v>
      </c>
      <c r="C841" s="12">
        <v>14</v>
      </c>
      <c r="D841" s="12">
        <v>2</v>
      </c>
      <c r="E841">
        <v>6090</v>
      </c>
      <c r="F841">
        <v>3</v>
      </c>
      <c r="G841">
        <v>3654</v>
      </c>
      <c r="H841">
        <v>1</v>
      </c>
      <c r="I841">
        <v>24360</v>
      </c>
      <c r="J841" s="12">
        <v>11</v>
      </c>
      <c r="K841" s="12">
        <v>210</v>
      </c>
      <c r="L841" s="12">
        <v>15</v>
      </c>
      <c r="M841" s="12">
        <v>210</v>
      </c>
      <c r="N841" s="12">
        <v>0</v>
      </c>
      <c r="O841" s="12">
        <v>0</v>
      </c>
      <c r="P841" s="12">
        <v>0</v>
      </c>
      <c r="Q841" s="118">
        <v>10</v>
      </c>
      <c r="R841" s="118">
        <v>100000</v>
      </c>
      <c r="S841" s="118">
        <v>500000</v>
      </c>
    </row>
    <row r="842" spans="1:19">
      <c r="A842" s="64">
        <v>301115</v>
      </c>
      <c r="B842" s="12">
        <v>3011</v>
      </c>
      <c r="C842" s="12">
        <v>15</v>
      </c>
      <c r="D842" s="12">
        <v>2</v>
      </c>
      <c r="E842">
        <v>7170</v>
      </c>
      <c r="F842">
        <v>3</v>
      </c>
      <c r="G842" s="12">
        <v>4302</v>
      </c>
      <c r="H842">
        <v>1</v>
      </c>
      <c r="I842" s="12">
        <v>28680</v>
      </c>
      <c r="J842" s="12">
        <v>11</v>
      </c>
      <c r="K842" s="12">
        <v>240</v>
      </c>
      <c r="L842" s="12">
        <v>15</v>
      </c>
      <c r="M842" s="12">
        <v>210</v>
      </c>
      <c r="N842" s="12">
        <v>0</v>
      </c>
      <c r="O842" s="12">
        <v>0</v>
      </c>
      <c r="P842" s="12">
        <v>0</v>
      </c>
      <c r="Q842" s="118">
        <v>10</v>
      </c>
      <c r="R842" s="118">
        <v>100000</v>
      </c>
      <c r="S842" s="118">
        <v>500000</v>
      </c>
    </row>
    <row r="843" spans="1:19">
      <c r="A843" s="64">
        <v>301116</v>
      </c>
      <c r="B843" s="12">
        <v>3011</v>
      </c>
      <c r="C843" s="12">
        <v>16</v>
      </c>
      <c r="D843" s="12">
        <v>2</v>
      </c>
      <c r="E843" s="12">
        <v>8370</v>
      </c>
      <c r="F843">
        <v>3</v>
      </c>
      <c r="G843" s="12">
        <v>5022</v>
      </c>
      <c r="H843">
        <v>1</v>
      </c>
      <c r="I843" s="12">
        <v>33480</v>
      </c>
      <c r="J843" s="12">
        <v>11</v>
      </c>
      <c r="K843" s="12">
        <v>240</v>
      </c>
      <c r="L843" s="12">
        <v>15</v>
      </c>
      <c r="M843" s="12">
        <v>240</v>
      </c>
      <c r="N843" s="12">
        <v>0</v>
      </c>
      <c r="O843" s="12">
        <v>0</v>
      </c>
      <c r="P843" s="12">
        <v>0</v>
      </c>
      <c r="Q843" s="118">
        <v>10</v>
      </c>
      <c r="R843" s="118">
        <v>100000</v>
      </c>
      <c r="S843" s="118">
        <v>500000</v>
      </c>
    </row>
    <row r="844" spans="1:19">
      <c r="A844" s="64">
        <v>301117</v>
      </c>
      <c r="B844" s="12">
        <v>3011</v>
      </c>
      <c r="C844" s="12">
        <v>17</v>
      </c>
      <c r="D844" s="12">
        <v>2</v>
      </c>
      <c r="E844" s="12">
        <v>9690</v>
      </c>
      <c r="F844">
        <v>3</v>
      </c>
      <c r="G844" s="12">
        <v>5814</v>
      </c>
      <c r="H844">
        <v>1</v>
      </c>
      <c r="I844" s="12">
        <v>38760</v>
      </c>
      <c r="J844" s="12">
        <v>11</v>
      </c>
      <c r="K844" s="12">
        <v>270</v>
      </c>
      <c r="L844" s="12">
        <v>15</v>
      </c>
      <c r="M844" s="12">
        <v>240</v>
      </c>
      <c r="N844" s="12">
        <v>0</v>
      </c>
      <c r="O844" s="12">
        <v>0</v>
      </c>
      <c r="P844" s="12">
        <v>0</v>
      </c>
      <c r="Q844" s="118">
        <v>10</v>
      </c>
      <c r="R844" s="118">
        <v>100000</v>
      </c>
      <c r="S844" s="118">
        <v>500000</v>
      </c>
    </row>
    <row r="845" spans="1:19">
      <c r="A845" s="64">
        <v>301118</v>
      </c>
      <c r="B845" s="12">
        <v>3011</v>
      </c>
      <c r="C845" s="12">
        <v>18</v>
      </c>
      <c r="D845" s="12">
        <v>2</v>
      </c>
      <c r="E845" s="12">
        <v>11140</v>
      </c>
      <c r="F845">
        <v>3</v>
      </c>
      <c r="G845" s="12">
        <v>6684</v>
      </c>
      <c r="H845">
        <v>1</v>
      </c>
      <c r="I845" s="12">
        <v>44560</v>
      </c>
      <c r="J845" s="12">
        <v>11</v>
      </c>
      <c r="K845" s="12">
        <v>270</v>
      </c>
      <c r="L845" s="12">
        <v>15</v>
      </c>
      <c r="M845" s="12">
        <v>270</v>
      </c>
      <c r="N845" s="12">
        <v>0</v>
      </c>
      <c r="O845" s="12">
        <v>0</v>
      </c>
      <c r="P845" s="12">
        <v>0</v>
      </c>
      <c r="Q845" s="118">
        <v>10</v>
      </c>
      <c r="R845" s="118">
        <v>100000</v>
      </c>
      <c r="S845" s="118">
        <v>500000</v>
      </c>
    </row>
    <row r="846" spans="1:19">
      <c r="A846" s="64">
        <v>301119</v>
      </c>
      <c r="B846" s="12">
        <v>3011</v>
      </c>
      <c r="C846" s="12">
        <v>19</v>
      </c>
      <c r="D846" s="12">
        <v>2</v>
      </c>
      <c r="E846" s="12">
        <v>12730</v>
      </c>
      <c r="F846">
        <v>3</v>
      </c>
      <c r="G846" s="12">
        <v>7638</v>
      </c>
      <c r="H846">
        <v>1</v>
      </c>
      <c r="I846" s="12">
        <v>50920</v>
      </c>
      <c r="J846" s="12">
        <v>11</v>
      </c>
      <c r="K846" s="12">
        <v>300</v>
      </c>
      <c r="L846" s="12">
        <v>15</v>
      </c>
      <c r="M846" s="12">
        <v>270</v>
      </c>
      <c r="N846" s="12">
        <v>0</v>
      </c>
      <c r="O846" s="12">
        <v>0</v>
      </c>
      <c r="P846" s="12">
        <v>0</v>
      </c>
      <c r="Q846" s="118">
        <v>10</v>
      </c>
      <c r="R846" s="118">
        <v>100000</v>
      </c>
      <c r="S846" s="118">
        <v>500000</v>
      </c>
    </row>
    <row r="847" spans="1:19">
      <c r="A847" s="64">
        <v>301200</v>
      </c>
      <c r="B847" s="12">
        <v>3012</v>
      </c>
      <c r="C847" s="12">
        <v>0</v>
      </c>
      <c r="D847" s="12">
        <v>2</v>
      </c>
      <c r="E847" s="12">
        <v>0</v>
      </c>
      <c r="F847">
        <v>3</v>
      </c>
      <c r="G847">
        <v>0</v>
      </c>
      <c r="H847">
        <v>1</v>
      </c>
      <c r="I847">
        <v>0</v>
      </c>
      <c r="J847" s="12">
        <v>11</v>
      </c>
      <c r="K847" s="12">
        <v>0</v>
      </c>
      <c r="L847" s="12">
        <v>15</v>
      </c>
      <c r="M847" s="12">
        <v>0</v>
      </c>
      <c r="N847" s="12">
        <v>0</v>
      </c>
      <c r="O847" s="12">
        <v>0</v>
      </c>
      <c r="P847" s="12">
        <v>0</v>
      </c>
      <c r="Q847" s="118">
        <v>0</v>
      </c>
      <c r="R847" s="118">
        <v>0</v>
      </c>
      <c r="S847" s="118">
        <v>0</v>
      </c>
    </row>
    <row r="848" spans="1:19">
      <c r="A848" s="64">
        <v>301201</v>
      </c>
      <c r="B848" s="12">
        <v>3012</v>
      </c>
      <c r="C848" s="12">
        <v>1</v>
      </c>
      <c r="D848" s="12">
        <v>2</v>
      </c>
      <c r="E848">
        <v>60</v>
      </c>
      <c r="F848">
        <v>3</v>
      </c>
      <c r="G848">
        <v>36</v>
      </c>
      <c r="H848">
        <v>1</v>
      </c>
      <c r="I848">
        <v>240</v>
      </c>
      <c r="J848" s="12">
        <v>11</v>
      </c>
      <c r="K848" s="12">
        <v>30</v>
      </c>
      <c r="L848" s="12">
        <v>15</v>
      </c>
      <c r="M848" s="12">
        <v>0</v>
      </c>
      <c r="N848" s="12">
        <v>0</v>
      </c>
      <c r="O848" s="12">
        <v>0</v>
      </c>
      <c r="P848" s="12">
        <v>0</v>
      </c>
      <c r="Q848" s="118">
        <v>1</v>
      </c>
      <c r="R848" s="118">
        <v>10</v>
      </c>
      <c r="S848" s="118">
        <v>423</v>
      </c>
    </row>
    <row r="849" spans="1:19">
      <c r="A849" s="64">
        <v>301202</v>
      </c>
      <c r="B849" s="12">
        <v>3012</v>
      </c>
      <c r="C849" s="12">
        <v>2</v>
      </c>
      <c r="D849" s="12">
        <v>2</v>
      </c>
      <c r="E849">
        <v>150</v>
      </c>
      <c r="F849">
        <v>3</v>
      </c>
      <c r="G849">
        <v>90</v>
      </c>
      <c r="H849">
        <v>1</v>
      </c>
      <c r="I849">
        <v>600</v>
      </c>
      <c r="J849" s="12">
        <v>11</v>
      </c>
      <c r="K849" s="12">
        <v>30</v>
      </c>
      <c r="L849" s="12">
        <v>15</v>
      </c>
      <c r="M849" s="12">
        <v>30</v>
      </c>
      <c r="N849" s="12">
        <v>0</v>
      </c>
      <c r="O849" s="12">
        <v>0</v>
      </c>
      <c r="P849" s="12">
        <v>0</v>
      </c>
      <c r="Q849" s="118">
        <v>2</v>
      </c>
      <c r="R849" s="118">
        <v>450</v>
      </c>
      <c r="S849" s="118">
        <v>764</v>
      </c>
    </row>
    <row r="850" spans="1:19">
      <c r="A850" s="64">
        <v>301203</v>
      </c>
      <c r="B850" s="12">
        <v>3012</v>
      </c>
      <c r="C850" s="12">
        <v>3</v>
      </c>
      <c r="D850" s="12">
        <v>2</v>
      </c>
      <c r="E850">
        <v>280</v>
      </c>
      <c r="F850">
        <v>3</v>
      </c>
      <c r="G850">
        <v>168</v>
      </c>
      <c r="H850">
        <v>1</v>
      </c>
      <c r="I850">
        <v>1120</v>
      </c>
      <c r="J850" s="12">
        <v>11</v>
      </c>
      <c r="K850" s="12">
        <v>60</v>
      </c>
      <c r="L850" s="12">
        <v>15</v>
      </c>
      <c r="M850" s="12">
        <v>30</v>
      </c>
      <c r="N850" s="12">
        <v>0</v>
      </c>
      <c r="O850" s="12">
        <v>0</v>
      </c>
      <c r="P850" s="12">
        <v>0</v>
      </c>
      <c r="Q850" s="118">
        <v>3</v>
      </c>
      <c r="R850" s="118">
        <v>800</v>
      </c>
      <c r="S850" s="118">
        <v>1700</v>
      </c>
    </row>
    <row r="851" spans="1:19">
      <c r="A851" s="64">
        <v>301204</v>
      </c>
      <c r="B851" s="12">
        <v>3012</v>
      </c>
      <c r="C851" s="12">
        <v>4</v>
      </c>
      <c r="D851" s="12">
        <v>2</v>
      </c>
      <c r="E851">
        <v>460</v>
      </c>
      <c r="F851">
        <v>3</v>
      </c>
      <c r="G851">
        <v>276</v>
      </c>
      <c r="H851">
        <v>1</v>
      </c>
      <c r="I851">
        <v>1840</v>
      </c>
      <c r="J851" s="12">
        <v>11</v>
      </c>
      <c r="K851" s="12">
        <v>60</v>
      </c>
      <c r="L851" s="12">
        <v>15</v>
      </c>
      <c r="M851" s="12">
        <v>60</v>
      </c>
      <c r="N851" s="12">
        <v>0</v>
      </c>
      <c r="O851" s="12">
        <v>0</v>
      </c>
      <c r="P851" s="12">
        <v>0</v>
      </c>
      <c r="Q851" s="118">
        <v>4</v>
      </c>
      <c r="R851" s="118">
        <v>1800</v>
      </c>
      <c r="S851" s="118">
        <v>5000</v>
      </c>
    </row>
    <row r="852" spans="1:19">
      <c r="A852" s="64">
        <v>301205</v>
      </c>
      <c r="B852" s="12">
        <v>3012</v>
      </c>
      <c r="C852" s="12">
        <v>5</v>
      </c>
      <c r="D852" s="12">
        <v>2</v>
      </c>
      <c r="E852">
        <v>690</v>
      </c>
      <c r="F852">
        <v>3</v>
      </c>
      <c r="G852">
        <v>414</v>
      </c>
      <c r="H852">
        <v>1</v>
      </c>
      <c r="I852">
        <v>2760</v>
      </c>
      <c r="J852" s="12">
        <v>11</v>
      </c>
      <c r="K852" s="12">
        <v>90</v>
      </c>
      <c r="L852" s="12">
        <v>15</v>
      </c>
      <c r="M852" s="12">
        <v>60</v>
      </c>
      <c r="N852" s="12">
        <v>0</v>
      </c>
      <c r="O852" s="12">
        <v>0</v>
      </c>
      <c r="P852" s="12">
        <v>0</v>
      </c>
      <c r="Q852" s="118">
        <v>5</v>
      </c>
      <c r="R852" s="118">
        <v>6000</v>
      </c>
      <c r="S852" s="118">
        <v>12000</v>
      </c>
    </row>
    <row r="853" spans="1:19">
      <c r="A853" s="64">
        <v>301206</v>
      </c>
      <c r="B853" s="12">
        <v>3012</v>
      </c>
      <c r="C853" s="12">
        <v>6</v>
      </c>
      <c r="D853" s="12">
        <v>2</v>
      </c>
      <c r="E853">
        <v>980</v>
      </c>
      <c r="F853">
        <v>3</v>
      </c>
      <c r="G853">
        <v>588</v>
      </c>
      <c r="H853">
        <v>1</v>
      </c>
      <c r="I853">
        <v>3920</v>
      </c>
      <c r="J853" s="12">
        <v>11</v>
      </c>
      <c r="K853" s="12">
        <v>90</v>
      </c>
      <c r="L853" s="12">
        <v>15</v>
      </c>
      <c r="M853" s="12">
        <v>90</v>
      </c>
      <c r="N853" s="12">
        <v>0</v>
      </c>
      <c r="O853" s="12">
        <v>0</v>
      </c>
      <c r="P853" s="12">
        <v>0</v>
      </c>
      <c r="Q853" s="118">
        <v>6</v>
      </c>
      <c r="R853" s="118">
        <v>13000</v>
      </c>
      <c r="S853" s="118">
        <v>20000</v>
      </c>
    </row>
    <row r="854" spans="1:19">
      <c r="A854" s="64">
        <v>301207</v>
      </c>
      <c r="B854" s="12">
        <v>3012</v>
      </c>
      <c r="C854" s="12">
        <v>7</v>
      </c>
      <c r="D854" s="12">
        <v>2</v>
      </c>
      <c r="E854">
        <v>1330</v>
      </c>
      <c r="F854">
        <v>3</v>
      </c>
      <c r="G854">
        <v>798</v>
      </c>
      <c r="H854">
        <v>1</v>
      </c>
      <c r="I854">
        <v>5320</v>
      </c>
      <c r="J854" s="12">
        <v>11</v>
      </c>
      <c r="K854" s="12">
        <v>120</v>
      </c>
      <c r="L854" s="12">
        <v>15</v>
      </c>
      <c r="M854" s="12">
        <v>90</v>
      </c>
      <c r="N854" s="12">
        <v>0</v>
      </c>
      <c r="O854" s="12">
        <v>0</v>
      </c>
      <c r="P854" s="12">
        <v>0</v>
      </c>
      <c r="Q854" s="118">
        <v>7</v>
      </c>
      <c r="R854" s="118">
        <v>21000</v>
      </c>
      <c r="S854" s="118">
        <v>30000</v>
      </c>
    </row>
    <row r="855" spans="1:19">
      <c r="A855" s="64">
        <v>301208</v>
      </c>
      <c r="B855" s="12">
        <v>3012</v>
      </c>
      <c r="C855" s="12">
        <v>8</v>
      </c>
      <c r="D855" s="12">
        <v>2</v>
      </c>
      <c r="E855">
        <v>1750</v>
      </c>
      <c r="F855">
        <v>3</v>
      </c>
      <c r="G855">
        <v>1050</v>
      </c>
      <c r="H855">
        <v>1</v>
      </c>
      <c r="I855">
        <v>7000</v>
      </c>
      <c r="J855" s="12">
        <v>11</v>
      </c>
      <c r="K855" s="12">
        <v>120</v>
      </c>
      <c r="L855" s="12">
        <v>15</v>
      </c>
      <c r="M855" s="12">
        <v>120</v>
      </c>
      <c r="N855" s="12">
        <v>0</v>
      </c>
      <c r="O855" s="12">
        <v>0</v>
      </c>
      <c r="P855" s="12">
        <v>0</v>
      </c>
      <c r="Q855" s="118">
        <v>8</v>
      </c>
      <c r="R855" s="118">
        <v>31000</v>
      </c>
      <c r="S855" s="118">
        <v>50000</v>
      </c>
    </row>
    <row r="856" spans="1:19">
      <c r="A856" s="64">
        <v>301209</v>
      </c>
      <c r="B856" s="12">
        <v>3012</v>
      </c>
      <c r="C856" s="12">
        <v>9</v>
      </c>
      <c r="D856" s="12">
        <v>2</v>
      </c>
      <c r="E856">
        <v>2250</v>
      </c>
      <c r="F856">
        <v>3</v>
      </c>
      <c r="G856">
        <v>1350</v>
      </c>
      <c r="H856">
        <v>1</v>
      </c>
      <c r="I856">
        <v>9000</v>
      </c>
      <c r="J856" s="12">
        <v>11</v>
      </c>
      <c r="K856" s="12">
        <v>150</v>
      </c>
      <c r="L856" s="12">
        <v>15</v>
      </c>
      <c r="M856" s="12">
        <v>120</v>
      </c>
      <c r="N856" s="12">
        <v>0</v>
      </c>
      <c r="O856" s="12">
        <v>0</v>
      </c>
      <c r="P856" s="12">
        <v>0</v>
      </c>
      <c r="Q856" s="118">
        <v>9</v>
      </c>
      <c r="R856" s="118">
        <v>51000</v>
      </c>
      <c r="S856" s="118">
        <v>100000</v>
      </c>
    </row>
    <row r="857" spans="1:19">
      <c r="A857" s="64">
        <v>301210</v>
      </c>
      <c r="B857" s="12">
        <v>3012</v>
      </c>
      <c r="C857" s="12">
        <v>10</v>
      </c>
      <c r="D857" s="12">
        <v>2</v>
      </c>
      <c r="E857">
        <v>2830</v>
      </c>
      <c r="F857">
        <v>3</v>
      </c>
      <c r="G857">
        <v>1698</v>
      </c>
      <c r="H857">
        <v>1</v>
      </c>
      <c r="I857">
        <v>11320</v>
      </c>
      <c r="J857" s="12">
        <v>11</v>
      </c>
      <c r="K857" s="12">
        <v>150</v>
      </c>
      <c r="L857" s="12">
        <v>15</v>
      </c>
      <c r="M857" s="12">
        <v>150</v>
      </c>
      <c r="N857" s="12">
        <v>0</v>
      </c>
      <c r="O857" s="12">
        <v>0</v>
      </c>
      <c r="P857" s="12">
        <v>0</v>
      </c>
      <c r="Q857" s="118">
        <v>10</v>
      </c>
      <c r="R857" s="118">
        <v>100000</v>
      </c>
      <c r="S857" s="118">
        <v>500000</v>
      </c>
    </row>
    <row r="858" spans="1:19">
      <c r="A858" s="64">
        <v>301211</v>
      </c>
      <c r="B858" s="12">
        <v>3012</v>
      </c>
      <c r="C858" s="12">
        <v>11</v>
      </c>
      <c r="D858" s="12">
        <v>2</v>
      </c>
      <c r="E858">
        <v>3500</v>
      </c>
      <c r="F858">
        <v>3</v>
      </c>
      <c r="G858">
        <v>2100</v>
      </c>
      <c r="H858">
        <v>1</v>
      </c>
      <c r="I858">
        <v>14000</v>
      </c>
      <c r="J858" s="12">
        <v>11</v>
      </c>
      <c r="K858" s="12">
        <v>180</v>
      </c>
      <c r="L858" s="12">
        <v>15</v>
      </c>
      <c r="M858" s="12">
        <v>150</v>
      </c>
      <c r="N858" s="12">
        <v>0</v>
      </c>
      <c r="O858" s="12">
        <v>0</v>
      </c>
      <c r="P858" s="12">
        <v>0</v>
      </c>
      <c r="Q858" s="118">
        <v>10</v>
      </c>
      <c r="R858" s="118">
        <v>100000</v>
      </c>
      <c r="S858" s="118">
        <v>500000</v>
      </c>
    </row>
    <row r="859" spans="1:19">
      <c r="A859" s="64">
        <v>301212</v>
      </c>
      <c r="B859" s="12">
        <v>3012</v>
      </c>
      <c r="C859" s="12">
        <v>12</v>
      </c>
      <c r="D859" s="12">
        <v>2</v>
      </c>
      <c r="E859">
        <v>4260</v>
      </c>
      <c r="F859">
        <v>3</v>
      </c>
      <c r="G859">
        <v>2556</v>
      </c>
      <c r="H859">
        <v>1</v>
      </c>
      <c r="I859">
        <v>17040</v>
      </c>
      <c r="J859" s="12">
        <v>11</v>
      </c>
      <c r="K859" s="12">
        <v>180</v>
      </c>
      <c r="L859" s="12">
        <v>15</v>
      </c>
      <c r="M859" s="12">
        <v>180</v>
      </c>
      <c r="N859" s="12">
        <v>0</v>
      </c>
      <c r="O859" s="12">
        <v>0</v>
      </c>
      <c r="P859" s="12">
        <v>0</v>
      </c>
      <c r="Q859" s="118">
        <v>10</v>
      </c>
      <c r="R859" s="118">
        <v>100000</v>
      </c>
      <c r="S859" s="118">
        <v>500000</v>
      </c>
    </row>
    <row r="860" spans="1:19">
      <c r="A860" s="64">
        <v>301213</v>
      </c>
      <c r="B860" s="12">
        <v>3012</v>
      </c>
      <c r="C860" s="12">
        <v>13</v>
      </c>
      <c r="D860" s="12">
        <v>2</v>
      </c>
      <c r="E860">
        <v>5120</v>
      </c>
      <c r="F860">
        <v>3</v>
      </c>
      <c r="G860">
        <v>3072</v>
      </c>
      <c r="H860">
        <v>1</v>
      </c>
      <c r="I860">
        <v>20480</v>
      </c>
      <c r="J860" s="12">
        <v>11</v>
      </c>
      <c r="K860" s="12">
        <v>210</v>
      </c>
      <c r="L860" s="12">
        <v>15</v>
      </c>
      <c r="M860" s="12">
        <v>180</v>
      </c>
      <c r="N860" s="12">
        <v>0</v>
      </c>
      <c r="O860" s="12">
        <v>0</v>
      </c>
      <c r="P860" s="12">
        <v>0</v>
      </c>
      <c r="Q860" s="118">
        <v>10</v>
      </c>
      <c r="R860" s="118">
        <v>100000</v>
      </c>
      <c r="S860" s="118">
        <v>500000</v>
      </c>
    </row>
    <row r="861" spans="1:19">
      <c r="A861" s="64">
        <v>301214</v>
      </c>
      <c r="B861" s="12">
        <v>3012</v>
      </c>
      <c r="C861" s="12">
        <v>14</v>
      </c>
      <c r="D861" s="12">
        <v>2</v>
      </c>
      <c r="E861">
        <v>6090</v>
      </c>
      <c r="F861">
        <v>3</v>
      </c>
      <c r="G861">
        <v>3654</v>
      </c>
      <c r="H861">
        <v>1</v>
      </c>
      <c r="I861">
        <v>24360</v>
      </c>
      <c r="J861" s="12">
        <v>11</v>
      </c>
      <c r="K861" s="12">
        <v>210</v>
      </c>
      <c r="L861" s="12">
        <v>15</v>
      </c>
      <c r="M861" s="12">
        <v>210</v>
      </c>
      <c r="N861" s="12">
        <v>0</v>
      </c>
      <c r="O861" s="12">
        <v>0</v>
      </c>
      <c r="P861" s="12">
        <v>0</v>
      </c>
      <c r="Q861" s="118">
        <v>10</v>
      </c>
      <c r="R861" s="118">
        <v>100000</v>
      </c>
      <c r="S861" s="118">
        <v>500000</v>
      </c>
    </row>
    <row r="862" spans="1:19">
      <c r="A862" s="64">
        <v>301215</v>
      </c>
      <c r="B862" s="12">
        <v>3012</v>
      </c>
      <c r="C862" s="12">
        <v>15</v>
      </c>
      <c r="D862" s="12">
        <v>2</v>
      </c>
      <c r="E862">
        <v>7170</v>
      </c>
      <c r="F862">
        <v>3</v>
      </c>
      <c r="G862" s="12">
        <v>4302</v>
      </c>
      <c r="H862">
        <v>1</v>
      </c>
      <c r="I862" s="12">
        <v>28680</v>
      </c>
      <c r="J862" s="12">
        <v>11</v>
      </c>
      <c r="K862" s="12">
        <v>240</v>
      </c>
      <c r="L862" s="12">
        <v>15</v>
      </c>
      <c r="M862" s="12">
        <v>210</v>
      </c>
      <c r="N862" s="12">
        <v>0</v>
      </c>
      <c r="O862" s="12">
        <v>0</v>
      </c>
      <c r="P862" s="12">
        <v>0</v>
      </c>
      <c r="Q862" s="118">
        <v>10</v>
      </c>
      <c r="R862" s="118">
        <v>100000</v>
      </c>
      <c r="S862" s="118">
        <v>500000</v>
      </c>
    </row>
    <row r="863" spans="1:19">
      <c r="A863" s="64">
        <v>301216</v>
      </c>
      <c r="B863" s="12">
        <v>3012</v>
      </c>
      <c r="C863" s="12">
        <v>16</v>
      </c>
      <c r="D863" s="12">
        <v>2</v>
      </c>
      <c r="E863" s="12">
        <v>8370</v>
      </c>
      <c r="F863">
        <v>3</v>
      </c>
      <c r="G863" s="12">
        <v>5022</v>
      </c>
      <c r="H863">
        <v>1</v>
      </c>
      <c r="I863" s="12">
        <v>33480</v>
      </c>
      <c r="J863" s="12">
        <v>11</v>
      </c>
      <c r="K863" s="12">
        <v>240</v>
      </c>
      <c r="L863" s="12">
        <v>15</v>
      </c>
      <c r="M863" s="12">
        <v>240</v>
      </c>
      <c r="N863" s="12">
        <v>0</v>
      </c>
      <c r="O863" s="12">
        <v>0</v>
      </c>
      <c r="P863" s="12">
        <v>0</v>
      </c>
      <c r="Q863" s="118">
        <v>10</v>
      </c>
      <c r="R863" s="118">
        <v>100000</v>
      </c>
      <c r="S863" s="118">
        <v>500000</v>
      </c>
    </row>
    <row r="864" spans="1:19">
      <c r="A864" s="64">
        <v>301217</v>
      </c>
      <c r="B864" s="12">
        <v>3012</v>
      </c>
      <c r="C864" s="12">
        <v>17</v>
      </c>
      <c r="D864" s="12">
        <v>2</v>
      </c>
      <c r="E864" s="12">
        <v>9690</v>
      </c>
      <c r="F864">
        <v>3</v>
      </c>
      <c r="G864" s="12">
        <v>5814</v>
      </c>
      <c r="H864">
        <v>1</v>
      </c>
      <c r="I864" s="12">
        <v>38760</v>
      </c>
      <c r="J864" s="12">
        <v>11</v>
      </c>
      <c r="K864" s="12">
        <v>270</v>
      </c>
      <c r="L864" s="12">
        <v>15</v>
      </c>
      <c r="M864" s="12">
        <v>240</v>
      </c>
      <c r="N864" s="12">
        <v>0</v>
      </c>
      <c r="O864" s="12">
        <v>0</v>
      </c>
      <c r="P864" s="12">
        <v>0</v>
      </c>
      <c r="Q864" s="118">
        <v>10</v>
      </c>
      <c r="R864" s="118">
        <v>100000</v>
      </c>
      <c r="S864" s="118">
        <v>500000</v>
      </c>
    </row>
    <row r="865" spans="1:19">
      <c r="A865" s="64">
        <v>301218</v>
      </c>
      <c r="B865" s="12">
        <v>3012</v>
      </c>
      <c r="C865" s="12">
        <v>18</v>
      </c>
      <c r="D865" s="12">
        <v>2</v>
      </c>
      <c r="E865" s="12">
        <v>11140</v>
      </c>
      <c r="F865">
        <v>3</v>
      </c>
      <c r="G865" s="12">
        <v>6684</v>
      </c>
      <c r="H865">
        <v>1</v>
      </c>
      <c r="I865" s="12">
        <v>44560</v>
      </c>
      <c r="J865" s="12">
        <v>11</v>
      </c>
      <c r="K865" s="12">
        <v>270</v>
      </c>
      <c r="L865" s="12">
        <v>15</v>
      </c>
      <c r="M865" s="12">
        <v>270</v>
      </c>
      <c r="N865" s="12">
        <v>0</v>
      </c>
      <c r="O865" s="12">
        <v>0</v>
      </c>
      <c r="P865" s="12">
        <v>0</v>
      </c>
      <c r="Q865" s="118">
        <v>10</v>
      </c>
      <c r="R865" s="118">
        <v>100000</v>
      </c>
      <c r="S865" s="118">
        <v>500000</v>
      </c>
    </row>
    <row r="866" spans="1:19">
      <c r="A866" s="64">
        <v>301219</v>
      </c>
      <c r="B866" s="12">
        <v>3012</v>
      </c>
      <c r="C866" s="12">
        <v>19</v>
      </c>
      <c r="D866" s="12">
        <v>2</v>
      </c>
      <c r="E866" s="12">
        <v>12730</v>
      </c>
      <c r="F866">
        <v>3</v>
      </c>
      <c r="G866" s="12">
        <v>7638</v>
      </c>
      <c r="H866">
        <v>1</v>
      </c>
      <c r="I866" s="12">
        <v>50920</v>
      </c>
      <c r="J866" s="12">
        <v>11</v>
      </c>
      <c r="K866" s="12">
        <v>300</v>
      </c>
      <c r="L866" s="12">
        <v>15</v>
      </c>
      <c r="M866" s="12">
        <v>270</v>
      </c>
      <c r="N866" s="12">
        <v>0</v>
      </c>
      <c r="O866" s="12">
        <v>0</v>
      </c>
      <c r="P866" s="12">
        <v>0</v>
      </c>
      <c r="Q866" s="118">
        <v>10</v>
      </c>
      <c r="R866" s="118">
        <v>100000</v>
      </c>
      <c r="S866" s="118">
        <v>500000</v>
      </c>
    </row>
    <row r="867" spans="1:19">
      <c r="A867" s="64">
        <v>301300</v>
      </c>
      <c r="B867" s="12">
        <v>3013</v>
      </c>
      <c r="C867" s="12">
        <v>0</v>
      </c>
      <c r="D867" s="12">
        <v>2</v>
      </c>
      <c r="E867" s="12">
        <v>0</v>
      </c>
      <c r="F867">
        <v>3</v>
      </c>
      <c r="G867">
        <v>0</v>
      </c>
      <c r="H867">
        <v>1</v>
      </c>
      <c r="I867">
        <v>0</v>
      </c>
      <c r="J867" s="12">
        <v>11</v>
      </c>
      <c r="K867" s="12">
        <v>0</v>
      </c>
      <c r="L867" s="12">
        <v>15</v>
      </c>
      <c r="M867" s="12">
        <v>0</v>
      </c>
      <c r="N867" s="12">
        <v>0</v>
      </c>
      <c r="O867" s="12">
        <v>0</v>
      </c>
      <c r="P867" s="12">
        <v>0</v>
      </c>
      <c r="Q867" s="118">
        <v>0</v>
      </c>
      <c r="R867" s="118">
        <v>0</v>
      </c>
      <c r="S867" s="118">
        <v>0</v>
      </c>
    </row>
    <row r="868" spans="1:19">
      <c r="A868" s="64">
        <v>301301</v>
      </c>
      <c r="B868" s="12">
        <v>3013</v>
      </c>
      <c r="C868" s="12">
        <v>1</v>
      </c>
      <c r="D868" s="12">
        <v>2</v>
      </c>
      <c r="E868">
        <v>60</v>
      </c>
      <c r="F868">
        <v>3</v>
      </c>
      <c r="G868">
        <v>36</v>
      </c>
      <c r="H868">
        <v>1</v>
      </c>
      <c r="I868">
        <v>240</v>
      </c>
      <c r="J868" s="12">
        <v>11</v>
      </c>
      <c r="K868" s="12">
        <v>30</v>
      </c>
      <c r="L868" s="12">
        <v>15</v>
      </c>
      <c r="M868" s="12">
        <v>0</v>
      </c>
      <c r="N868" s="12">
        <v>0</v>
      </c>
      <c r="O868" s="12">
        <v>0</v>
      </c>
      <c r="P868" s="12">
        <v>0</v>
      </c>
      <c r="Q868" s="118">
        <v>1</v>
      </c>
      <c r="R868" s="118">
        <v>10</v>
      </c>
      <c r="S868" s="118">
        <v>423</v>
      </c>
    </row>
    <row r="869" spans="1:19">
      <c r="A869" s="64">
        <v>301302</v>
      </c>
      <c r="B869" s="12">
        <v>3013</v>
      </c>
      <c r="C869" s="12">
        <v>2</v>
      </c>
      <c r="D869" s="12">
        <v>2</v>
      </c>
      <c r="E869">
        <v>150</v>
      </c>
      <c r="F869">
        <v>3</v>
      </c>
      <c r="G869">
        <v>90</v>
      </c>
      <c r="H869">
        <v>1</v>
      </c>
      <c r="I869">
        <v>600</v>
      </c>
      <c r="J869" s="12">
        <v>11</v>
      </c>
      <c r="K869" s="12">
        <v>30</v>
      </c>
      <c r="L869" s="12">
        <v>15</v>
      </c>
      <c r="M869" s="12">
        <v>30</v>
      </c>
      <c r="N869" s="12">
        <v>0</v>
      </c>
      <c r="O869" s="12">
        <v>0</v>
      </c>
      <c r="P869" s="12">
        <v>0</v>
      </c>
      <c r="Q869" s="118">
        <v>2</v>
      </c>
      <c r="R869" s="118">
        <v>450</v>
      </c>
      <c r="S869" s="118">
        <v>764</v>
      </c>
    </row>
    <row r="870" spans="1:19">
      <c r="A870" s="64">
        <v>301303</v>
      </c>
      <c r="B870" s="12">
        <v>3013</v>
      </c>
      <c r="C870" s="12">
        <v>3</v>
      </c>
      <c r="D870" s="12">
        <v>2</v>
      </c>
      <c r="E870">
        <v>280</v>
      </c>
      <c r="F870">
        <v>3</v>
      </c>
      <c r="G870">
        <v>168</v>
      </c>
      <c r="H870">
        <v>1</v>
      </c>
      <c r="I870">
        <v>1120</v>
      </c>
      <c r="J870" s="12">
        <v>11</v>
      </c>
      <c r="K870" s="12">
        <v>60</v>
      </c>
      <c r="L870" s="12">
        <v>15</v>
      </c>
      <c r="M870" s="12">
        <v>30</v>
      </c>
      <c r="N870" s="12">
        <v>0</v>
      </c>
      <c r="O870" s="12">
        <v>0</v>
      </c>
      <c r="P870" s="12">
        <v>0</v>
      </c>
      <c r="Q870" s="118">
        <v>3</v>
      </c>
      <c r="R870" s="118">
        <v>800</v>
      </c>
      <c r="S870" s="118">
        <v>1700</v>
      </c>
    </row>
    <row r="871" spans="1:19">
      <c r="A871" s="64">
        <v>301304</v>
      </c>
      <c r="B871" s="12">
        <v>3013</v>
      </c>
      <c r="C871" s="12">
        <v>4</v>
      </c>
      <c r="D871" s="12">
        <v>2</v>
      </c>
      <c r="E871">
        <v>460</v>
      </c>
      <c r="F871">
        <v>3</v>
      </c>
      <c r="G871">
        <v>276</v>
      </c>
      <c r="H871">
        <v>1</v>
      </c>
      <c r="I871">
        <v>1840</v>
      </c>
      <c r="J871" s="12">
        <v>11</v>
      </c>
      <c r="K871" s="12">
        <v>60</v>
      </c>
      <c r="L871" s="12">
        <v>15</v>
      </c>
      <c r="M871" s="12">
        <v>60</v>
      </c>
      <c r="N871" s="12">
        <v>0</v>
      </c>
      <c r="O871" s="12">
        <v>0</v>
      </c>
      <c r="P871" s="12">
        <v>0</v>
      </c>
      <c r="Q871" s="118">
        <v>4</v>
      </c>
      <c r="R871" s="118">
        <v>1800</v>
      </c>
      <c r="S871" s="118">
        <v>5000</v>
      </c>
    </row>
    <row r="872" spans="1:19">
      <c r="A872" s="64">
        <v>301305</v>
      </c>
      <c r="B872" s="12">
        <v>3013</v>
      </c>
      <c r="C872" s="12">
        <v>5</v>
      </c>
      <c r="D872" s="12">
        <v>2</v>
      </c>
      <c r="E872">
        <v>690</v>
      </c>
      <c r="F872">
        <v>3</v>
      </c>
      <c r="G872">
        <v>414</v>
      </c>
      <c r="H872">
        <v>1</v>
      </c>
      <c r="I872">
        <v>2760</v>
      </c>
      <c r="J872" s="12">
        <v>11</v>
      </c>
      <c r="K872" s="12">
        <v>90</v>
      </c>
      <c r="L872" s="12">
        <v>15</v>
      </c>
      <c r="M872" s="12">
        <v>60</v>
      </c>
      <c r="N872" s="12">
        <v>0</v>
      </c>
      <c r="O872" s="12">
        <v>0</v>
      </c>
      <c r="P872" s="12">
        <v>0</v>
      </c>
      <c r="Q872" s="118">
        <v>5</v>
      </c>
      <c r="R872" s="118">
        <v>6000</v>
      </c>
      <c r="S872" s="118">
        <v>12000</v>
      </c>
    </row>
    <row r="873" spans="1:19">
      <c r="A873" s="64">
        <v>301306</v>
      </c>
      <c r="B873" s="12">
        <v>3013</v>
      </c>
      <c r="C873" s="12">
        <v>6</v>
      </c>
      <c r="D873" s="12">
        <v>2</v>
      </c>
      <c r="E873">
        <v>980</v>
      </c>
      <c r="F873">
        <v>3</v>
      </c>
      <c r="G873">
        <v>588</v>
      </c>
      <c r="H873">
        <v>1</v>
      </c>
      <c r="I873">
        <v>3920</v>
      </c>
      <c r="J873" s="12">
        <v>11</v>
      </c>
      <c r="K873" s="12">
        <v>90</v>
      </c>
      <c r="L873" s="12">
        <v>15</v>
      </c>
      <c r="M873" s="12">
        <v>90</v>
      </c>
      <c r="N873" s="12">
        <v>0</v>
      </c>
      <c r="O873" s="12">
        <v>0</v>
      </c>
      <c r="P873" s="12">
        <v>0</v>
      </c>
      <c r="Q873" s="118">
        <v>6</v>
      </c>
      <c r="R873" s="118">
        <v>13000</v>
      </c>
      <c r="S873" s="118">
        <v>20000</v>
      </c>
    </row>
    <row r="874" spans="1:19">
      <c r="A874" s="64">
        <v>301307</v>
      </c>
      <c r="B874" s="12">
        <v>3013</v>
      </c>
      <c r="C874" s="12">
        <v>7</v>
      </c>
      <c r="D874" s="12">
        <v>2</v>
      </c>
      <c r="E874">
        <v>1330</v>
      </c>
      <c r="F874">
        <v>3</v>
      </c>
      <c r="G874">
        <v>798</v>
      </c>
      <c r="H874">
        <v>1</v>
      </c>
      <c r="I874">
        <v>5320</v>
      </c>
      <c r="J874" s="12">
        <v>11</v>
      </c>
      <c r="K874" s="12">
        <v>120</v>
      </c>
      <c r="L874" s="12">
        <v>15</v>
      </c>
      <c r="M874" s="12">
        <v>90</v>
      </c>
      <c r="N874" s="12">
        <v>0</v>
      </c>
      <c r="O874" s="12">
        <v>0</v>
      </c>
      <c r="P874" s="12">
        <v>0</v>
      </c>
      <c r="Q874" s="118">
        <v>7</v>
      </c>
      <c r="R874" s="118">
        <v>21000</v>
      </c>
      <c r="S874" s="118">
        <v>30000</v>
      </c>
    </row>
    <row r="875" spans="1:19">
      <c r="A875" s="64">
        <v>301308</v>
      </c>
      <c r="B875" s="12">
        <v>3013</v>
      </c>
      <c r="C875" s="12">
        <v>8</v>
      </c>
      <c r="D875" s="12">
        <v>2</v>
      </c>
      <c r="E875">
        <v>1750</v>
      </c>
      <c r="F875">
        <v>3</v>
      </c>
      <c r="G875">
        <v>1050</v>
      </c>
      <c r="H875">
        <v>1</v>
      </c>
      <c r="I875">
        <v>7000</v>
      </c>
      <c r="J875" s="12">
        <v>11</v>
      </c>
      <c r="K875" s="12">
        <v>120</v>
      </c>
      <c r="L875" s="12">
        <v>15</v>
      </c>
      <c r="M875" s="12">
        <v>120</v>
      </c>
      <c r="N875" s="12">
        <v>0</v>
      </c>
      <c r="O875" s="12">
        <v>0</v>
      </c>
      <c r="P875" s="12">
        <v>0</v>
      </c>
      <c r="Q875" s="118">
        <v>8</v>
      </c>
      <c r="R875" s="118">
        <v>31000</v>
      </c>
      <c r="S875" s="118">
        <v>50000</v>
      </c>
    </row>
    <row r="876" spans="1:19">
      <c r="A876" s="64">
        <v>301309</v>
      </c>
      <c r="B876" s="12">
        <v>3013</v>
      </c>
      <c r="C876" s="12">
        <v>9</v>
      </c>
      <c r="D876" s="12">
        <v>2</v>
      </c>
      <c r="E876">
        <v>2250</v>
      </c>
      <c r="F876">
        <v>3</v>
      </c>
      <c r="G876">
        <v>1350</v>
      </c>
      <c r="H876">
        <v>1</v>
      </c>
      <c r="I876">
        <v>9000</v>
      </c>
      <c r="J876" s="12">
        <v>11</v>
      </c>
      <c r="K876" s="12">
        <v>150</v>
      </c>
      <c r="L876" s="12">
        <v>15</v>
      </c>
      <c r="M876" s="12">
        <v>120</v>
      </c>
      <c r="N876" s="12">
        <v>0</v>
      </c>
      <c r="O876" s="12">
        <v>0</v>
      </c>
      <c r="P876" s="12">
        <v>0</v>
      </c>
      <c r="Q876" s="118">
        <v>9</v>
      </c>
      <c r="R876" s="118">
        <v>51000</v>
      </c>
      <c r="S876" s="118">
        <v>100000</v>
      </c>
    </row>
    <row r="877" spans="1:19">
      <c r="A877" s="64">
        <v>301310</v>
      </c>
      <c r="B877" s="12">
        <v>3013</v>
      </c>
      <c r="C877" s="12">
        <v>10</v>
      </c>
      <c r="D877" s="12">
        <v>2</v>
      </c>
      <c r="E877">
        <v>2830</v>
      </c>
      <c r="F877">
        <v>3</v>
      </c>
      <c r="G877">
        <v>1698</v>
      </c>
      <c r="H877">
        <v>1</v>
      </c>
      <c r="I877">
        <v>11320</v>
      </c>
      <c r="J877" s="12">
        <v>11</v>
      </c>
      <c r="K877" s="12">
        <v>150</v>
      </c>
      <c r="L877" s="12">
        <v>15</v>
      </c>
      <c r="M877" s="12">
        <v>150</v>
      </c>
      <c r="N877" s="12">
        <v>0</v>
      </c>
      <c r="O877" s="12">
        <v>0</v>
      </c>
      <c r="P877" s="12">
        <v>0</v>
      </c>
      <c r="Q877" s="118">
        <v>10</v>
      </c>
      <c r="R877" s="118">
        <v>100000</v>
      </c>
      <c r="S877" s="118">
        <v>500000</v>
      </c>
    </row>
    <row r="878" spans="1:19">
      <c r="A878" s="64">
        <v>301311</v>
      </c>
      <c r="B878" s="12">
        <v>3013</v>
      </c>
      <c r="C878" s="12">
        <v>11</v>
      </c>
      <c r="D878" s="12">
        <v>2</v>
      </c>
      <c r="E878">
        <v>3500</v>
      </c>
      <c r="F878">
        <v>3</v>
      </c>
      <c r="G878">
        <v>2100</v>
      </c>
      <c r="H878">
        <v>1</v>
      </c>
      <c r="I878">
        <v>14000</v>
      </c>
      <c r="J878" s="12">
        <v>11</v>
      </c>
      <c r="K878" s="12">
        <v>180</v>
      </c>
      <c r="L878" s="12">
        <v>15</v>
      </c>
      <c r="M878" s="12">
        <v>150</v>
      </c>
      <c r="N878" s="12">
        <v>0</v>
      </c>
      <c r="O878" s="12">
        <v>0</v>
      </c>
      <c r="P878" s="12">
        <v>0</v>
      </c>
      <c r="Q878" s="118">
        <v>10</v>
      </c>
      <c r="R878" s="118">
        <v>100000</v>
      </c>
      <c r="S878" s="118">
        <v>500000</v>
      </c>
    </row>
    <row r="879" spans="1:19">
      <c r="A879" s="64">
        <v>301312</v>
      </c>
      <c r="B879" s="12">
        <v>3013</v>
      </c>
      <c r="C879" s="12">
        <v>12</v>
      </c>
      <c r="D879" s="12">
        <v>2</v>
      </c>
      <c r="E879">
        <v>4260</v>
      </c>
      <c r="F879">
        <v>3</v>
      </c>
      <c r="G879">
        <v>2556</v>
      </c>
      <c r="H879">
        <v>1</v>
      </c>
      <c r="I879">
        <v>17040</v>
      </c>
      <c r="J879" s="12">
        <v>11</v>
      </c>
      <c r="K879" s="12">
        <v>180</v>
      </c>
      <c r="L879" s="12">
        <v>15</v>
      </c>
      <c r="M879" s="12">
        <v>180</v>
      </c>
      <c r="N879" s="12">
        <v>0</v>
      </c>
      <c r="O879" s="12">
        <v>0</v>
      </c>
      <c r="P879" s="12">
        <v>0</v>
      </c>
      <c r="Q879" s="118">
        <v>10</v>
      </c>
      <c r="R879" s="118">
        <v>100000</v>
      </c>
      <c r="S879" s="118">
        <v>500000</v>
      </c>
    </row>
    <row r="880" spans="1:19">
      <c r="A880" s="64">
        <v>301313</v>
      </c>
      <c r="B880" s="12">
        <v>3013</v>
      </c>
      <c r="C880" s="12">
        <v>13</v>
      </c>
      <c r="D880" s="12">
        <v>2</v>
      </c>
      <c r="E880">
        <v>5120</v>
      </c>
      <c r="F880">
        <v>3</v>
      </c>
      <c r="G880">
        <v>3072</v>
      </c>
      <c r="H880">
        <v>1</v>
      </c>
      <c r="I880">
        <v>20480</v>
      </c>
      <c r="J880" s="12">
        <v>11</v>
      </c>
      <c r="K880" s="12">
        <v>210</v>
      </c>
      <c r="L880" s="12">
        <v>15</v>
      </c>
      <c r="M880" s="12">
        <v>180</v>
      </c>
      <c r="N880" s="12">
        <v>0</v>
      </c>
      <c r="O880" s="12">
        <v>0</v>
      </c>
      <c r="P880" s="12">
        <v>0</v>
      </c>
      <c r="Q880" s="118">
        <v>10</v>
      </c>
      <c r="R880" s="118">
        <v>100000</v>
      </c>
      <c r="S880" s="118">
        <v>500000</v>
      </c>
    </row>
    <row r="881" spans="1:19">
      <c r="A881" s="64">
        <v>301314</v>
      </c>
      <c r="B881" s="12">
        <v>3013</v>
      </c>
      <c r="C881" s="12">
        <v>14</v>
      </c>
      <c r="D881" s="12">
        <v>2</v>
      </c>
      <c r="E881">
        <v>6090</v>
      </c>
      <c r="F881">
        <v>3</v>
      </c>
      <c r="G881">
        <v>3654</v>
      </c>
      <c r="H881">
        <v>1</v>
      </c>
      <c r="I881">
        <v>24360</v>
      </c>
      <c r="J881" s="12">
        <v>11</v>
      </c>
      <c r="K881" s="12">
        <v>210</v>
      </c>
      <c r="L881" s="12">
        <v>15</v>
      </c>
      <c r="M881" s="12">
        <v>210</v>
      </c>
      <c r="N881" s="12">
        <v>0</v>
      </c>
      <c r="O881" s="12">
        <v>0</v>
      </c>
      <c r="P881" s="12">
        <v>0</v>
      </c>
      <c r="Q881" s="118">
        <v>10</v>
      </c>
      <c r="R881" s="118">
        <v>100000</v>
      </c>
      <c r="S881" s="118">
        <v>500000</v>
      </c>
    </row>
    <row r="882" spans="1:19">
      <c r="A882" s="64">
        <v>301315</v>
      </c>
      <c r="B882" s="12">
        <v>3013</v>
      </c>
      <c r="C882" s="12">
        <v>15</v>
      </c>
      <c r="D882" s="12">
        <v>2</v>
      </c>
      <c r="E882">
        <v>7170</v>
      </c>
      <c r="F882">
        <v>3</v>
      </c>
      <c r="G882" s="12">
        <v>4302</v>
      </c>
      <c r="H882">
        <v>1</v>
      </c>
      <c r="I882" s="12">
        <v>28680</v>
      </c>
      <c r="J882" s="12">
        <v>11</v>
      </c>
      <c r="K882" s="12">
        <v>240</v>
      </c>
      <c r="L882" s="12">
        <v>15</v>
      </c>
      <c r="M882" s="12">
        <v>210</v>
      </c>
      <c r="N882" s="12">
        <v>0</v>
      </c>
      <c r="O882" s="12">
        <v>0</v>
      </c>
      <c r="P882" s="12">
        <v>0</v>
      </c>
      <c r="Q882" s="118">
        <v>10</v>
      </c>
      <c r="R882" s="118">
        <v>100000</v>
      </c>
      <c r="S882" s="118">
        <v>500000</v>
      </c>
    </row>
    <row r="883" spans="1:19">
      <c r="A883" s="64">
        <v>301316</v>
      </c>
      <c r="B883" s="12">
        <v>3013</v>
      </c>
      <c r="C883" s="12">
        <v>16</v>
      </c>
      <c r="D883" s="12">
        <v>2</v>
      </c>
      <c r="E883" s="12">
        <v>8370</v>
      </c>
      <c r="F883">
        <v>3</v>
      </c>
      <c r="G883" s="12">
        <v>5022</v>
      </c>
      <c r="H883">
        <v>1</v>
      </c>
      <c r="I883" s="12">
        <v>33480</v>
      </c>
      <c r="J883" s="12">
        <v>11</v>
      </c>
      <c r="K883" s="12">
        <v>240</v>
      </c>
      <c r="L883" s="12">
        <v>15</v>
      </c>
      <c r="M883" s="12">
        <v>240</v>
      </c>
      <c r="N883" s="12">
        <v>0</v>
      </c>
      <c r="O883" s="12">
        <v>0</v>
      </c>
      <c r="P883" s="12">
        <v>0</v>
      </c>
      <c r="Q883" s="118">
        <v>10</v>
      </c>
      <c r="R883" s="118">
        <v>100000</v>
      </c>
      <c r="S883" s="118">
        <v>500000</v>
      </c>
    </row>
    <row r="884" spans="1:19">
      <c r="A884" s="64">
        <v>301317</v>
      </c>
      <c r="B884" s="12">
        <v>3013</v>
      </c>
      <c r="C884" s="12">
        <v>17</v>
      </c>
      <c r="D884" s="12">
        <v>2</v>
      </c>
      <c r="E884" s="12">
        <v>9690</v>
      </c>
      <c r="F884">
        <v>3</v>
      </c>
      <c r="G884" s="12">
        <v>5814</v>
      </c>
      <c r="H884">
        <v>1</v>
      </c>
      <c r="I884" s="12">
        <v>38760</v>
      </c>
      <c r="J884" s="12">
        <v>11</v>
      </c>
      <c r="K884" s="12">
        <v>270</v>
      </c>
      <c r="L884" s="12">
        <v>15</v>
      </c>
      <c r="M884" s="12">
        <v>240</v>
      </c>
      <c r="N884" s="12">
        <v>0</v>
      </c>
      <c r="O884" s="12">
        <v>0</v>
      </c>
      <c r="P884" s="12">
        <v>0</v>
      </c>
      <c r="Q884" s="118">
        <v>10</v>
      </c>
      <c r="R884" s="118">
        <v>100000</v>
      </c>
      <c r="S884" s="118">
        <v>500000</v>
      </c>
    </row>
    <row r="885" spans="1:19">
      <c r="A885" s="64">
        <v>301318</v>
      </c>
      <c r="B885" s="12">
        <v>3013</v>
      </c>
      <c r="C885" s="12">
        <v>18</v>
      </c>
      <c r="D885" s="12">
        <v>2</v>
      </c>
      <c r="E885" s="12">
        <v>11140</v>
      </c>
      <c r="F885">
        <v>3</v>
      </c>
      <c r="G885" s="12">
        <v>6684</v>
      </c>
      <c r="H885">
        <v>1</v>
      </c>
      <c r="I885" s="12">
        <v>44560</v>
      </c>
      <c r="J885" s="12">
        <v>11</v>
      </c>
      <c r="K885" s="12">
        <v>270</v>
      </c>
      <c r="L885" s="12">
        <v>15</v>
      </c>
      <c r="M885" s="12">
        <v>270</v>
      </c>
      <c r="N885" s="12">
        <v>0</v>
      </c>
      <c r="O885" s="12">
        <v>0</v>
      </c>
      <c r="P885" s="12">
        <v>0</v>
      </c>
      <c r="Q885" s="118">
        <v>10</v>
      </c>
      <c r="R885" s="118">
        <v>100000</v>
      </c>
      <c r="S885" s="118">
        <v>500000</v>
      </c>
    </row>
    <row r="886" spans="1:19">
      <c r="A886" s="64">
        <v>301319</v>
      </c>
      <c r="B886" s="12">
        <v>3013</v>
      </c>
      <c r="C886" s="12">
        <v>19</v>
      </c>
      <c r="D886" s="12">
        <v>2</v>
      </c>
      <c r="E886" s="12">
        <v>12730</v>
      </c>
      <c r="F886">
        <v>3</v>
      </c>
      <c r="G886" s="12">
        <v>7638</v>
      </c>
      <c r="H886">
        <v>1</v>
      </c>
      <c r="I886" s="12">
        <v>50920</v>
      </c>
      <c r="J886" s="12">
        <v>11</v>
      </c>
      <c r="K886" s="12">
        <v>300</v>
      </c>
      <c r="L886" s="12">
        <v>15</v>
      </c>
      <c r="M886" s="12">
        <v>270</v>
      </c>
      <c r="N886" s="12">
        <v>0</v>
      </c>
      <c r="O886" s="12">
        <v>0</v>
      </c>
      <c r="P886" s="12">
        <v>0</v>
      </c>
      <c r="Q886" s="118">
        <v>10</v>
      </c>
      <c r="R886" s="118">
        <v>100000</v>
      </c>
      <c r="S886" s="118">
        <v>500000</v>
      </c>
    </row>
    <row r="887" spans="1:19">
      <c r="A887" s="64">
        <v>301400</v>
      </c>
      <c r="B887" s="12">
        <v>3014</v>
      </c>
      <c r="C887" s="12">
        <v>0</v>
      </c>
      <c r="D887" s="12">
        <v>2</v>
      </c>
      <c r="E887" s="12">
        <v>0</v>
      </c>
      <c r="F887">
        <v>3</v>
      </c>
      <c r="G887">
        <v>0</v>
      </c>
      <c r="H887">
        <v>1</v>
      </c>
      <c r="I887">
        <v>0</v>
      </c>
      <c r="J887" s="12">
        <v>11</v>
      </c>
      <c r="K887" s="12">
        <v>0</v>
      </c>
      <c r="L887" s="12">
        <v>15</v>
      </c>
      <c r="M887" s="12">
        <v>0</v>
      </c>
      <c r="N887" s="12">
        <v>0</v>
      </c>
      <c r="O887" s="12">
        <v>0</v>
      </c>
      <c r="P887" s="12">
        <v>0</v>
      </c>
      <c r="Q887" s="118">
        <v>0</v>
      </c>
      <c r="R887" s="118">
        <v>0</v>
      </c>
      <c r="S887" s="118">
        <v>0</v>
      </c>
    </row>
    <row r="888" spans="1:19">
      <c r="A888" s="64">
        <v>301401</v>
      </c>
      <c r="B888" s="12">
        <v>3014</v>
      </c>
      <c r="C888" s="12">
        <v>1</v>
      </c>
      <c r="D888" s="12">
        <v>2</v>
      </c>
      <c r="E888">
        <v>60</v>
      </c>
      <c r="F888">
        <v>3</v>
      </c>
      <c r="G888">
        <v>36</v>
      </c>
      <c r="H888">
        <v>1</v>
      </c>
      <c r="I888">
        <v>240</v>
      </c>
      <c r="J888" s="12">
        <v>11</v>
      </c>
      <c r="K888" s="12">
        <v>30</v>
      </c>
      <c r="L888" s="12">
        <v>15</v>
      </c>
      <c r="M888" s="12">
        <v>0</v>
      </c>
      <c r="N888" s="12">
        <v>0</v>
      </c>
      <c r="O888" s="12">
        <v>0</v>
      </c>
      <c r="P888" s="12">
        <v>0</v>
      </c>
      <c r="Q888" s="118">
        <v>1</v>
      </c>
      <c r="R888" s="118">
        <v>10</v>
      </c>
      <c r="S888" s="118">
        <v>423</v>
      </c>
    </row>
    <row r="889" spans="1:19">
      <c r="A889" s="64">
        <v>301402</v>
      </c>
      <c r="B889" s="12">
        <v>3014</v>
      </c>
      <c r="C889" s="12">
        <v>2</v>
      </c>
      <c r="D889" s="12">
        <v>2</v>
      </c>
      <c r="E889">
        <v>150</v>
      </c>
      <c r="F889">
        <v>3</v>
      </c>
      <c r="G889">
        <v>90</v>
      </c>
      <c r="H889">
        <v>1</v>
      </c>
      <c r="I889">
        <v>600</v>
      </c>
      <c r="J889" s="12">
        <v>11</v>
      </c>
      <c r="K889" s="12">
        <v>30</v>
      </c>
      <c r="L889" s="12">
        <v>15</v>
      </c>
      <c r="M889" s="12">
        <v>30</v>
      </c>
      <c r="N889" s="12">
        <v>0</v>
      </c>
      <c r="O889" s="12">
        <v>0</v>
      </c>
      <c r="P889" s="12">
        <v>0</v>
      </c>
      <c r="Q889" s="118">
        <v>2</v>
      </c>
      <c r="R889" s="118">
        <v>450</v>
      </c>
      <c r="S889" s="118">
        <v>764</v>
      </c>
    </row>
    <row r="890" spans="1:19">
      <c r="A890" s="64">
        <v>301403</v>
      </c>
      <c r="B890" s="12">
        <v>3014</v>
      </c>
      <c r="C890" s="12">
        <v>3</v>
      </c>
      <c r="D890" s="12">
        <v>2</v>
      </c>
      <c r="E890">
        <v>280</v>
      </c>
      <c r="F890">
        <v>3</v>
      </c>
      <c r="G890">
        <v>168</v>
      </c>
      <c r="H890">
        <v>1</v>
      </c>
      <c r="I890">
        <v>1120</v>
      </c>
      <c r="J890" s="12">
        <v>11</v>
      </c>
      <c r="K890" s="12">
        <v>60</v>
      </c>
      <c r="L890" s="12">
        <v>15</v>
      </c>
      <c r="M890" s="12">
        <v>30</v>
      </c>
      <c r="N890" s="12">
        <v>0</v>
      </c>
      <c r="O890" s="12">
        <v>0</v>
      </c>
      <c r="P890" s="12">
        <v>0</v>
      </c>
      <c r="Q890" s="118">
        <v>3</v>
      </c>
      <c r="R890" s="118">
        <v>800</v>
      </c>
      <c r="S890" s="118">
        <v>1700</v>
      </c>
    </row>
    <row r="891" spans="1:19">
      <c r="A891" s="64">
        <v>301404</v>
      </c>
      <c r="B891" s="12">
        <v>3014</v>
      </c>
      <c r="C891" s="12">
        <v>4</v>
      </c>
      <c r="D891" s="12">
        <v>2</v>
      </c>
      <c r="E891">
        <v>460</v>
      </c>
      <c r="F891">
        <v>3</v>
      </c>
      <c r="G891">
        <v>276</v>
      </c>
      <c r="H891">
        <v>1</v>
      </c>
      <c r="I891">
        <v>1840</v>
      </c>
      <c r="J891" s="12">
        <v>11</v>
      </c>
      <c r="K891" s="12">
        <v>60</v>
      </c>
      <c r="L891" s="12">
        <v>15</v>
      </c>
      <c r="M891" s="12">
        <v>60</v>
      </c>
      <c r="N891" s="12">
        <v>0</v>
      </c>
      <c r="O891" s="12">
        <v>0</v>
      </c>
      <c r="P891" s="12">
        <v>0</v>
      </c>
      <c r="Q891" s="118">
        <v>4</v>
      </c>
      <c r="R891" s="118">
        <v>1800</v>
      </c>
      <c r="S891" s="118">
        <v>5000</v>
      </c>
    </row>
    <row r="892" spans="1:19">
      <c r="A892" s="64">
        <v>301405</v>
      </c>
      <c r="B892" s="12">
        <v>3014</v>
      </c>
      <c r="C892" s="12">
        <v>5</v>
      </c>
      <c r="D892" s="12">
        <v>2</v>
      </c>
      <c r="E892">
        <v>690</v>
      </c>
      <c r="F892">
        <v>3</v>
      </c>
      <c r="G892">
        <v>414</v>
      </c>
      <c r="H892">
        <v>1</v>
      </c>
      <c r="I892">
        <v>2760</v>
      </c>
      <c r="J892" s="12">
        <v>11</v>
      </c>
      <c r="K892" s="12">
        <v>90</v>
      </c>
      <c r="L892" s="12">
        <v>15</v>
      </c>
      <c r="M892" s="12">
        <v>60</v>
      </c>
      <c r="N892" s="12">
        <v>0</v>
      </c>
      <c r="O892" s="12">
        <v>0</v>
      </c>
      <c r="P892" s="12">
        <v>0</v>
      </c>
      <c r="Q892" s="118">
        <v>5</v>
      </c>
      <c r="R892" s="118">
        <v>6000</v>
      </c>
      <c r="S892" s="118">
        <v>12000</v>
      </c>
    </row>
    <row r="893" spans="1:19">
      <c r="A893" s="64">
        <v>301406</v>
      </c>
      <c r="B893" s="12">
        <v>3014</v>
      </c>
      <c r="C893" s="12">
        <v>6</v>
      </c>
      <c r="D893" s="12">
        <v>2</v>
      </c>
      <c r="E893">
        <v>980</v>
      </c>
      <c r="F893">
        <v>3</v>
      </c>
      <c r="G893">
        <v>588</v>
      </c>
      <c r="H893">
        <v>1</v>
      </c>
      <c r="I893">
        <v>3920</v>
      </c>
      <c r="J893" s="12">
        <v>11</v>
      </c>
      <c r="K893" s="12">
        <v>90</v>
      </c>
      <c r="L893" s="12">
        <v>15</v>
      </c>
      <c r="M893" s="12">
        <v>90</v>
      </c>
      <c r="N893" s="12">
        <v>0</v>
      </c>
      <c r="O893" s="12">
        <v>0</v>
      </c>
      <c r="P893" s="12">
        <v>0</v>
      </c>
      <c r="Q893" s="118">
        <v>6</v>
      </c>
      <c r="R893" s="118">
        <v>13000</v>
      </c>
      <c r="S893" s="118">
        <v>20000</v>
      </c>
    </row>
    <row r="894" spans="1:19">
      <c r="A894" s="64">
        <v>301407</v>
      </c>
      <c r="B894" s="12">
        <v>3014</v>
      </c>
      <c r="C894" s="12">
        <v>7</v>
      </c>
      <c r="D894" s="12">
        <v>2</v>
      </c>
      <c r="E894">
        <v>1330</v>
      </c>
      <c r="F894">
        <v>3</v>
      </c>
      <c r="G894">
        <v>798</v>
      </c>
      <c r="H894">
        <v>1</v>
      </c>
      <c r="I894">
        <v>5320</v>
      </c>
      <c r="J894" s="12">
        <v>11</v>
      </c>
      <c r="K894" s="12">
        <v>120</v>
      </c>
      <c r="L894" s="12">
        <v>15</v>
      </c>
      <c r="M894" s="12">
        <v>90</v>
      </c>
      <c r="N894" s="12">
        <v>0</v>
      </c>
      <c r="O894" s="12">
        <v>0</v>
      </c>
      <c r="P894" s="12">
        <v>0</v>
      </c>
      <c r="Q894" s="118">
        <v>7</v>
      </c>
      <c r="R894" s="118">
        <v>21000</v>
      </c>
      <c r="S894" s="118">
        <v>30000</v>
      </c>
    </row>
    <row r="895" spans="1:19">
      <c r="A895" s="64">
        <v>301408</v>
      </c>
      <c r="B895" s="12">
        <v>3014</v>
      </c>
      <c r="C895" s="12">
        <v>8</v>
      </c>
      <c r="D895" s="12">
        <v>2</v>
      </c>
      <c r="E895">
        <v>1750</v>
      </c>
      <c r="F895">
        <v>3</v>
      </c>
      <c r="G895">
        <v>1050</v>
      </c>
      <c r="H895">
        <v>1</v>
      </c>
      <c r="I895">
        <v>7000</v>
      </c>
      <c r="J895" s="12">
        <v>11</v>
      </c>
      <c r="K895" s="12">
        <v>120</v>
      </c>
      <c r="L895" s="12">
        <v>15</v>
      </c>
      <c r="M895" s="12">
        <v>120</v>
      </c>
      <c r="N895" s="12">
        <v>0</v>
      </c>
      <c r="O895" s="12">
        <v>0</v>
      </c>
      <c r="P895" s="12">
        <v>0</v>
      </c>
      <c r="Q895" s="118">
        <v>8</v>
      </c>
      <c r="R895" s="118">
        <v>31000</v>
      </c>
      <c r="S895" s="118">
        <v>50000</v>
      </c>
    </row>
    <row r="896" spans="1:19">
      <c r="A896" s="64">
        <v>301409</v>
      </c>
      <c r="B896" s="12">
        <v>3014</v>
      </c>
      <c r="C896" s="12">
        <v>9</v>
      </c>
      <c r="D896" s="12">
        <v>2</v>
      </c>
      <c r="E896">
        <v>2250</v>
      </c>
      <c r="F896">
        <v>3</v>
      </c>
      <c r="G896">
        <v>1350</v>
      </c>
      <c r="H896">
        <v>1</v>
      </c>
      <c r="I896">
        <v>9000</v>
      </c>
      <c r="J896" s="12">
        <v>11</v>
      </c>
      <c r="K896" s="12">
        <v>150</v>
      </c>
      <c r="L896" s="12">
        <v>15</v>
      </c>
      <c r="M896" s="12">
        <v>120</v>
      </c>
      <c r="N896" s="12">
        <v>0</v>
      </c>
      <c r="O896" s="12">
        <v>0</v>
      </c>
      <c r="P896" s="12">
        <v>0</v>
      </c>
      <c r="Q896" s="118">
        <v>9</v>
      </c>
      <c r="R896" s="118">
        <v>51000</v>
      </c>
      <c r="S896" s="118">
        <v>100000</v>
      </c>
    </row>
    <row r="897" spans="1:19">
      <c r="A897" s="64">
        <v>301410</v>
      </c>
      <c r="B897" s="12">
        <v>3014</v>
      </c>
      <c r="C897" s="12">
        <v>10</v>
      </c>
      <c r="D897" s="12">
        <v>2</v>
      </c>
      <c r="E897">
        <v>2830</v>
      </c>
      <c r="F897">
        <v>3</v>
      </c>
      <c r="G897">
        <v>1698</v>
      </c>
      <c r="H897">
        <v>1</v>
      </c>
      <c r="I897">
        <v>11320</v>
      </c>
      <c r="J897" s="12">
        <v>11</v>
      </c>
      <c r="K897" s="12">
        <v>150</v>
      </c>
      <c r="L897" s="12">
        <v>15</v>
      </c>
      <c r="M897" s="12">
        <v>150</v>
      </c>
      <c r="N897" s="12">
        <v>0</v>
      </c>
      <c r="O897" s="12">
        <v>0</v>
      </c>
      <c r="P897" s="12">
        <v>0</v>
      </c>
      <c r="Q897" s="118">
        <v>10</v>
      </c>
      <c r="R897" s="118">
        <v>100000</v>
      </c>
      <c r="S897" s="118">
        <v>500000</v>
      </c>
    </row>
    <row r="898" spans="1:19">
      <c r="A898" s="64">
        <v>301411</v>
      </c>
      <c r="B898" s="12">
        <v>3014</v>
      </c>
      <c r="C898" s="12">
        <v>11</v>
      </c>
      <c r="D898" s="12">
        <v>2</v>
      </c>
      <c r="E898">
        <v>3500</v>
      </c>
      <c r="F898">
        <v>3</v>
      </c>
      <c r="G898">
        <v>2100</v>
      </c>
      <c r="H898">
        <v>1</v>
      </c>
      <c r="I898">
        <v>14000</v>
      </c>
      <c r="J898" s="12">
        <v>11</v>
      </c>
      <c r="K898" s="12">
        <v>180</v>
      </c>
      <c r="L898" s="12">
        <v>15</v>
      </c>
      <c r="M898" s="12">
        <v>150</v>
      </c>
      <c r="N898" s="12">
        <v>0</v>
      </c>
      <c r="O898" s="12">
        <v>0</v>
      </c>
      <c r="P898" s="12">
        <v>0</v>
      </c>
      <c r="Q898" s="118">
        <v>10</v>
      </c>
      <c r="R898" s="118">
        <v>100000</v>
      </c>
      <c r="S898" s="118">
        <v>500000</v>
      </c>
    </row>
    <row r="899" spans="1:19">
      <c r="A899" s="64">
        <v>301412</v>
      </c>
      <c r="B899" s="12">
        <v>3014</v>
      </c>
      <c r="C899" s="12">
        <v>12</v>
      </c>
      <c r="D899" s="12">
        <v>2</v>
      </c>
      <c r="E899">
        <v>4260</v>
      </c>
      <c r="F899">
        <v>3</v>
      </c>
      <c r="G899">
        <v>2556</v>
      </c>
      <c r="H899">
        <v>1</v>
      </c>
      <c r="I899">
        <v>17040</v>
      </c>
      <c r="J899" s="12">
        <v>11</v>
      </c>
      <c r="K899" s="12">
        <v>180</v>
      </c>
      <c r="L899" s="12">
        <v>15</v>
      </c>
      <c r="M899" s="12">
        <v>180</v>
      </c>
      <c r="N899" s="12">
        <v>0</v>
      </c>
      <c r="O899" s="12">
        <v>0</v>
      </c>
      <c r="P899" s="12">
        <v>0</v>
      </c>
      <c r="Q899" s="118">
        <v>10</v>
      </c>
      <c r="R899" s="118">
        <v>100000</v>
      </c>
      <c r="S899" s="118">
        <v>500000</v>
      </c>
    </row>
    <row r="900" spans="1:19">
      <c r="A900" s="64">
        <v>301413</v>
      </c>
      <c r="B900" s="12">
        <v>3014</v>
      </c>
      <c r="C900" s="12">
        <v>13</v>
      </c>
      <c r="D900" s="12">
        <v>2</v>
      </c>
      <c r="E900">
        <v>5120</v>
      </c>
      <c r="F900">
        <v>3</v>
      </c>
      <c r="G900">
        <v>3072</v>
      </c>
      <c r="H900">
        <v>1</v>
      </c>
      <c r="I900">
        <v>20480</v>
      </c>
      <c r="J900" s="12">
        <v>11</v>
      </c>
      <c r="K900" s="12">
        <v>210</v>
      </c>
      <c r="L900" s="12">
        <v>15</v>
      </c>
      <c r="M900" s="12">
        <v>180</v>
      </c>
      <c r="N900" s="12">
        <v>0</v>
      </c>
      <c r="O900" s="12">
        <v>0</v>
      </c>
      <c r="P900" s="12">
        <v>0</v>
      </c>
      <c r="Q900" s="118">
        <v>10</v>
      </c>
      <c r="R900" s="118">
        <v>100000</v>
      </c>
      <c r="S900" s="118">
        <v>500000</v>
      </c>
    </row>
    <row r="901" spans="1:19">
      <c r="A901" s="64">
        <v>301414</v>
      </c>
      <c r="B901" s="12">
        <v>3014</v>
      </c>
      <c r="C901" s="12">
        <v>14</v>
      </c>
      <c r="D901" s="12">
        <v>2</v>
      </c>
      <c r="E901">
        <v>6090</v>
      </c>
      <c r="F901">
        <v>3</v>
      </c>
      <c r="G901">
        <v>3654</v>
      </c>
      <c r="H901">
        <v>1</v>
      </c>
      <c r="I901">
        <v>24360</v>
      </c>
      <c r="J901" s="12">
        <v>11</v>
      </c>
      <c r="K901" s="12">
        <v>210</v>
      </c>
      <c r="L901" s="12">
        <v>15</v>
      </c>
      <c r="M901" s="12">
        <v>210</v>
      </c>
      <c r="N901" s="12">
        <v>0</v>
      </c>
      <c r="O901" s="12">
        <v>0</v>
      </c>
      <c r="P901" s="12">
        <v>0</v>
      </c>
      <c r="Q901" s="118">
        <v>10</v>
      </c>
      <c r="R901" s="118">
        <v>100000</v>
      </c>
      <c r="S901" s="118">
        <v>500000</v>
      </c>
    </row>
    <row r="902" spans="1:19">
      <c r="A902" s="64">
        <v>301415</v>
      </c>
      <c r="B902" s="12">
        <v>3014</v>
      </c>
      <c r="C902" s="12">
        <v>15</v>
      </c>
      <c r="D902" s="12">
        <v>2</v>
      </c>
      <c r="E902">
        <v>7170</v>
      </c>
      <c r="F902">
        <v>3</v>
      </c>
      <c r="G902" s="12">
        <v>4302</v>
      </c>
      <c r="H902">
        <v>1</v>
      </c>
      <c r="I902" s="12">
        <v>28680</v>
      </c>
      <c r="J902" s="12">
        <v>11</v>
      </c>
      <c r="K902" s="12">
        <v>240</v>
      </c>
      <c r="L902" s="12">
        <v>15</v>
      </c>
      <c r="M902" s="12">
        <v>210</v>
      </c>
      <c r="N902" s="12">
        <v>0</v>
      </c>
      <c r="O902" s="12">
        <v>0</v>
      </c>
      <c r="P902" s="12">
        <v>0</v>
      </c>
      <c r="Q902" s="118">
        <v>10</v>
      </c>
      <c r="R902" s="118">
        <v>100000</v>
      </c>
      <c r="S902" s="118">
        <v>500000</v>
      </c>
    </row>
    <row r="903" spans="1:19">
      <c r="A903" s="64">
        <v>301416</v>
      </c>
      <c r="B903" s="12">
        <v>3014</v>
      </c>
      <c r="C903" s="12">
        <v>16</v>
      </c>
      <c r="D903" s="12">
        <v>2</v>
      </c>
      <c r="E903" s="12">
        <v>8370</v>
      </c>
      <c r="F903">
        <v>3</v>
      </c>
      <c r="G903" s="12">
        <v>5022</v>
      </c>
      <c r="H903">
        <v>1</v>
      </c>
      <c r="I903" s="12">
        <v>33480</v>
      </c>
      <c r="J903" s="12">
        <v>11</v>
      </c>
      <c r="K903" s="12">
        <v>240</v>
      </c>
      <c r="L903" s="12">
        <v>15</v>
      </c>
      <c r="M903" s="12">
        <v>240</v>
      </c>
      <c r="N903" s="12">
        <v>0</v>
      </c>
      <c r="O903" s="12">
        <v>0</v>
      </c>
      <c r="P903" s="12">
        <v>0</v>
      </c>
      <c r="Q903" s="118">
        <v>10</v>
      </c>
      <c r="R903" s="118">
        <v>100000</v>
      </c>
      <c r="S903" s="118">
        <v>500000</v>
      </c>
    </row>
    <row r="904" spans="1:19">
      <c r="A904" s="64">
        <v>301417</v>
      </c>
      <c r="B904" s="12">
        <v>3014</v>
      </c>
      <c r="C904" s="12">
        <v>17</v>
      </c>
      <c r="D904" s="12">
        <v>2</v>
      </c>
      <c r="E904" s="12">
        <v>9690</v>
      </c>
      <c r="F904">
        <v>3</v>
      </c>
      <c r="G904" s="12">
        <v>5814</v>
      </c>
      <c r="H904">
        <v>1</v>
      </c>
      <c r="I904" s="12">
        <v>38760</v>
      </c>
      <c r="J904" s="12">
        <v>11</v>
      </c>
      <c r="K904" s="12">
        <v>270</v>
      </c>
      <c r="L904" s="12">
        <v>15</v>
      </c>
      <c r="M904" s="12">
        <v>240</v>
      </c>
      <c r="N904" s="12">
        <v>0</v>
      </c>
      <c r="O904" s="12">
        <v>0</v>
      </c>
      <c r="P904" s="12">
        <v>0</v>
      </c>
      <c r="Q904" s="118">
        <v>10</v>
      </c>
      <c r="R904" s="118">
        <v>100000</v>
      </c>
      <c r="S904" s="118">
        <v>500000</v>
      </c>
    </row>
    <row r="905" spans="1:19">
      <c r="A905" s="64">
        <v>301418</v>
      </c>
      <c r="B905" s="12">
        <v>3014</v>
      </c>
      <c r="C905" s="12">
        <v>18</v>
      </c>
      <c r="D905" s="12">
        <v>2</v>
      </c>
      <c r="E905" s="12">
        <v>11140</v>
      </c>
      <c r="F905">
        <v>3</v>
      </c>
      <c r="G905" s="12">
        <v>6684</v>
      </c>
      <c r="H905">
        <v>1</v>
      </c>
      <c r="I905" s="12">
        <v>44560</v>
      </c>
      <c r="J905" s="12">
        <v>11</v>
      </c>
      <c r="K905" s="12">
        <v>270</v>
      </c>
      <c r="L905" s="12">
        <v>15</v>
      </c>
      <c r="M905" s="12">
        <v>270</v>
      </c>
      <c r="N905" s="12">
        <v>0</v>
      </c>
      <c r="O905" s="12">
        <v>0</v>
      </c>
      <c r="P905" s="12">
        <v>0</v>
      </c>
      <c r="Q905" s="118">
        <v>10</v>
      </c>
      <c r="R905" s="118">
        <v>100000</v>
      </c>
      <c r="S905" s="118">
        <v>500000</v>
      </c>
    </row>
    <row r="906" spans="1:19">
      <c r="A906" s="64">
        <v>301419</v>
      </c>
      <c r="B906" s="12">
        <v>3014</v>
      </c>
      <c r="C906" s="12">
        <v>19</v>
      </c>
      <c r="D906" s="12">
        <v>2</v>
      </c>
      <c r="E906" s="12">
        <v>12730</v>
      </c>
      <c r="F906">
        <v>3</v>
      </c>
      <c r="G906" s="12">
        <v>7638</v>
      </c>
      <c r="H906">
        <v>1</v>
      </c>
      <c r="I906" s="12">
        <v>50920</v>
      </c>
      <c r="J906" s="12">
        <v>11</v>
      </c>
      <c r="K906" s="12">
        <v>300</v>
      </c>
      <c r="L906" s="12">
        <v>15</v>
      </c>
      <c r="M906" s="12">
        <v>270</v>
      </c>
      <c r="N906" s="12">
        <v>0</v>
      </c>
      <c r="O906" s="12">
        <v>0</v>
      </c>
      <c r="P906" s="12">
        <v>0</v>
      </c>
      <c r="Q906" s="118">
        <v>10</v>
      </c>
      <c r="R906" s="118">
        <v>100000</v>
      </c>
      <c r="S906" s="118">
        <v>500000</v>
      </c>
    </row>
    <row r="907" spans="1:19">
      <c r="A907" s="64">
        <v>301500</v>
      </c>
      <c r="B907" s="12">
        <v>3015</v>
      </c>
      <c r="C907" s="12">
        <v>0</v>
      </c>
      <c r="D907" s="12">
        <v>2</v>
      </c>
      <c r="E907" s="12">
        <v>0</v>
      </c>
      <c r="F907">
        <v>3</v>
      </c>
      <c r="G907">
        <v>0</v>
      </c>
      <c r="H907">
        <v>1</v>
      </c>
      <c r="I907">
        <v>0</v>
      </c>
      <c r="J907" s="12">
        <v>11</v>
      </c>
      <c r="K907" s="12">
        <v>0</v>
      </c>
      <c r="L907" s="12">
        <v>15</v>
      </c>
      <c r="M907" s="12">
        <v>0</v>
      </c>
      <c r="N907" s="12">
        <v>0</v>
      </c>
      <c r="O907" s="12">
        <v>0</v>
      </c>
      <c r="P907" s="12">
        <v>0</v>
      </c>
      <c r="Q907" s="118">
        <v>0</v>
      </c>
      <c r="R907" s="118">
        <v>0</v>
      </c>
      <c r="S907" s="118">
        <v>0</v>
      </c>
    </row>
    <row r="908" spans="1:19">
      <c r="A908" s="64">
        <v>301501</v>
      </c>
      <c r="B908" s="12">
        <v>3015</v>
      </c>
      <c r="C908" s="12">
        <v>1</v>
      </c>
      <c r="D908" s="12">
        <v>2</v>
      </c>
      <c r="E908">
        <v>60</v>
      </c>
      <c r="F908">
        <v>3</v>
      </c>
      <c r="G908">
        <v>36</v>
      </c>
      <c r="H908">
        <v>1</v>
      </c>
      <c r="I908">
        <v>240</v>
      </c>
      <c r="J908" s="12">
        <v>11</v>
      </c>
      <c r="K908" s="12">
        <v>30</v>
      </c>
      <c r="L908" s="12">
        <v>15</v>
      </c>
      <c r="M908" s="12">
        <v>0</v>
      </c>
      <c r="N908" s="12">
        <v>0</v>
      </c>
      <c r="O908" s="12">
        <v>0</v>
      </c>
      <c r="P908" s="12">
        <v>0</v>
      </c>
      <c r="Q908" s="118">
        <v>1</v>
      </c>
      <c r="R908" s="118">
        <v>10</v>
      </c>
      <c r="S908" s="118">
        <v>423</v>
      </c>
    </row>
    <row r="909" spans="1:19">
      <c r="A909" s="64">
        <v>301502</v>
      </c>
      <c r="B909" s="12">
        <v>3015</v>
      </c>
      <c r="C909" s="12">
        <v>2</v>
      </c>
      <c r="D909" s="12">
        <v>2</v>
      </c>
      <c r="E909">
        <v>150</v>
      </c>
      <c r="F909">
        <v>3</v>
      </c>
      <c r="G909">
        <v>90</v>
      </c>
      <c r="H909">
        <v>1</v>
      </c>
      <c r="I909">
        <v>600</v>
      </c>
      <c r="J909" s="12">
        <v>11</v>
      </c>
      <c r="K909" s="12">
        <v>30</v>
      </c>
      <c r="L909" s="12">
        <v>15</v>
      </c>
      <c r="M909" s="12">
        <v>30</v>
      </c>
      <c r="N909" s="12">
        <v>0</v>
      </c>
      <c r="O909" s="12">
        <v>0</v>
      </c>
      <c r="P909" s="12">
        <v>0</v>
      </c>
      <c r="Q909" s="118">
        <v>2</v>
      </c>
      <c r="R909" s="118">
        <v>450</v>
      </c>
      <c r="S909" s="118">
        <v>764</v>
      </c>
    </row>
    <row r="910" spans="1:19">
      <c r="A910" s="64">
        <v>301503</v>
      </c>
      <c r="B910" s="12">
        <v>3015</v>
      </c>
      <c r="C910" s="12">
        <v>3</v>
      </c>
      <c r="D910" s="12">
        <v>2</v>
      </c>
      <c r="E910">
        <v>280</v>
      </c>
      <c r="F910">
        <v>3</v>
      </c>
      <c r="G910">
        <v>168</v>
      </c>
      <c r="H910">
        <v>1</v>
      </c>
      <c r="I910">
        <v>1120</v>
      </c>
      <c r="J910" s="12">
        <v>11</v>
      </c>
      <c r="K910" s="12">
        <v>60</v>
      </c>
      <c r="L910" s="12">
        <v>15</v>
      </c>
      <c r="M910" s="12">
        <v>30</v>
      </c>
      <c r="N910" s="12">
        <v>0</v>
      </c>
      <c r="O910" s="12">
        <v>0</v>
      </c>
      <c r="P910" s="12">
        <v>0</v>
      </c>
      <c r="Q910" s="118">
        <v>3</v>
      </c>
      <c r="R910" s="118">
        <v>800</v>
      </c>
      <c r="S910" s="118">
        <v>1700</v>
      </c>
    </row>
    <row r="911" spans="1:19">
      <c r="A911" s="64">
        <v>301504</v>
      </c>
      <c r="B911" s="12">
        <v>3015</v>
      </c>
      <c r="C911" s="12">
        <v>4</v>
      </c>
      <c r="D911" s="12">
        <v>2</v>
      </c>
      <c r="E911">
        <v>460</v>
      </c>
      <c r="F911">
        <v>3</v>
      </c>
      <c r="G911">
        <v>276</v>
      </c>
      <c r="H911">
        <v>1</v>
      </c>
      <c r="I911">
        <v>1840</v>
      </c>
      <c r="J911" s="12">
        <v>11</v>
      </c>
      <c r="K911" s="12">
        <v>60</v>
      </c>
      <c r="L911" s="12">
        <v>15</v>
      </c>
      <c r="M911" s="12">
        <v>60</v>
      </c>
      <c r="N911" s="12">
        <v>0</v>
      </c>
      <c r="O911" s="12">
        <v>0</v>
      </c>
      <c r="P911" s="12">
        <v>0</v>
      </c>
      <c r="Q911" s="118">
        <v>4</v>
      </c>
      <c r="R911" s="118">
        <v>1800</v>
      </c>
      <c r="S911" s="118">
        <v>5000</v>
      </c>
    </row>
    <row r="912" spans="1:19">
      <c r="A912" s="64">
        <v>301505</v>
      </c>
      <c r="B912" s="12">
        <v>3015</v>
      </c>
      <c r="C912" s="12">
        <v>5</v>
      </c>
      <c r="D912" s="12">
        <v>2</v>
      </c>
      <c r="E912">
        <v>690</v>
      </c>
      <c r="F912">
        <v>3</v>
      </c>
      <c r="G912">
        <v>414</v>
      </c>
      <c r="H912">
        <v>1</v>
      </c>
      <c r="I912">
        <v>2760</v>
      </c>
      <c r="J912" s="12">
        <v>11</v>
      </c>
      <c r="K912" s="12">
        <v>90</v>
      </c>
      <c r="L912" s="12">
        <v>15</v>
      </c>
      <c r="M912" s="12">
        <v>60</v>
      </c>
      <c r="N912" s="12">
        <v>0</v>
      </c>
      <c r="O912" s="12">
        <v>0</v>
      </c>
      <c r="P912" s="12">
        <v>0</v>
      </c>
      <c r="Q912" s="118">
        <v>5</v>
      </c>
      <c r="R912" s="118">
        <v>6000</v>
      </c>
      <c r="S912" s="118">
        <v>12000</v>
      </c>
    </row>
    <row r="913" spans="1:19">
      <c r="A913" s="64">
        <v>301506</v>
      </c>
      <c r="B913" s="12">
        <v>3015</v>
      </c>
      <c r="C913" s="12">
        <v>6</v>
      </c>
      <c r="D913" s="12">
        <v>2</v>
      </c>
      <c r="E913">
        <v>980</v>
      </c>
      <c r="F913">
        <v>3</v>
      </c>
      <c r="G913">
        <v>588</v>
      </c>
      <c r="H913">
        <v>1</v>
      </c>
      <c r="I913">
        <v>3920</v>
      </c>
      <c r="J913" s="12">
        <v>11</v>
      </c>
      <c r="K913" s="12">
        <v>90</v>
      </c>
      <c r="L913" s="12">
        <v>15</v>
      </c>
      <c r="M913" s="12">
        <v>90</v>
      </c>
      <c r="N913" s="12">
        <v>0</v>
      </c>
      <c r="O913" s="12">
        <v>0</v>
      </c>
      <c r="P913" s="12">
        <v>0</v>
      </c>
      <c r="Q913" s="118">
        <v>6</v>
      </c>
      <c r="R913" s="118">
        <v>13000</v>
      </c>
      <c r="S913" s="118">
        <v>20000</v>
      </c>
    </row>
    <row r="914" spans="1:19">
      <c r="A914" s="64">
        <v>301507</v>
      </c>
      <c r="B914" s="12">
        <v>3015</v>
      </c>
      <c r="C914" s="12">
        <v>7</v>
      </c>
      <c r="D914" s="12">
        <v>2</v>
      </c>
      <c r="E914">
        <v>1330</v>
      </c>
      <c r="F914">
        <v>3</v>
      </c>
      <c r="G914">
        <v>798</v>
      </c>
      <c r="H914">
        <v>1</v>
      </c>
      <c r="I914">
        <v>5320</v>
      </c>
      <c r="J914" s="12">
        <v>11</v>
      </c>
      <c r="K914" s="12">
        <v>120</v>
      </c>
      <c r="L914" s="12">
        <v>15</v>
      </c>
      <c r="M914" s="12">
        <v>90</v>
      </c>
      <c r="N914" s="12">
        <v>0</v>
      </c>
      <c r="O914" s="12">
        <v>0</v>
      </c>
      <c r="P914" s="12">
        <v>0</v>
      </c>
      <c r="Q914" s="118">
        <v>7</v>
      </c>
      <c r="R914" s="118">
        <v>21000</v>
      </c>
      <c r="S914" s="118">
        <v>30000</v>
      </c>
    </row>
    <row r="915" spans="1:19">
      <c r="A915" s="64">
        <v>301508</v>
      </c>
      <c r="B915" s="12">
        <v>3015</v>
      </c>
      <c r="C915" s="12">
        <v>8</v>
      </c>
      <c r="D915" s="12">
        <v>2</v>
      </c>
      <c r="E915">
        <v>1750</v>
      </c>
      <c r="F915">
        <v>3</v>
      </c>
      <c r="G915">
        <v>1050</v>
      </c>
      <c r="H915">
        <v>1</v>
      </c>
      <c r="I915">
        <v>7000</v>
      </c>
      <c r="J915" s="12">
        <v>11</v>
      </c>
      <c r="K915" s="12">
        <v>120</v>
      </c>
      <c r="L915" s="12">
        <v>15</v>
      </c>
      <c r="M915" s="12">
        <v>120</v>
      </c>
      <c r="N915" s="12">
        <v>0</v>
      </c>
      <c r="O915" s="12">
        <v>0</v>
      </c>
      <c r="P915" s="12">
        <v>0</v>
      </c>
      <c r="Q915" s="118">
        <v>8</v>
      </c>
      <c r="R915" s="118">
        <v>31000</v>
      </c>
      <c r="S915" s="118">
        <v>50000</v>
      </c>
    </row>
    <row r="916" spans="1:19">
      <c r="A916" s="64">
        <v>301509</v>
      </c>
      <c r="B916" s="12">
        <v>3015</v>
      </c>
      <c r="C916" s="12">
        <v>9</v>
      </c>
      <c r="D916" s="12">
        <v>2</v>
      </c>
      <c r="E916">
        <v>2250</v>
      </c>
      <c r="F916">
        <v>3</v>
      </c>
      <c r="G916">
        <v>1350</v>
      </c>
      <c r="H916">
        <v>1</v>
      </c>
      <c r="I916">
        <v>9000</v>
      </c>
      <c r="J916" s="12">
        <v>11</v>
      </c>
      <c r="K916" s="12">
        <v>150</v>
      </c>
      <c r="L916" s="12">
        <v>15</v>
      </c>
      <c r="M916" s="12">
        <v>120</v>
      </c>
      <c r="N916" s="12">
        <v>0</v>
      </c>
      <c r="O916" s="12">
        <v>0</v>
      </c>
      <c r="P916" s="12">
        <v>0</v>
      </c>
      <c r="Q916" s="118">
        <v>9</v>
      </c>
      <c r="R916" s="118">
        <v>51000</v>
      </c>
      <c r="S916" s="118">
        <v>100000</v>
      </c>
    </row>
    <row r="917" spans="1:19">
      <c r="A917" s="64">
        <v>301510</v>
      </c>
      <c r="B917" s="12">
        <v>3015</v>
      </c>
      <c r="C917" s="12">
        <v>10</v>
      </c>
      <c r="D917" s="12">
        <v>2</v>
      </c>
      <c r="E917">
        <v>2830</v>
      </c>
      <c r="F917">
        <v>3</v>
      </c>
      <c r="G917">
        <v>1698</v>
      </c>
      <c r="H917">
        <v>1</v>
      </c>
      <c r="I917">
        <v>11320</v>
      </c>
      <c r="J917" s="12">
        <v>11</v>
      </c>
      <c r="K917" s="12">
        <v>150</v>
      </c>
      <c r="L917" s="12">
        <v>15</v>
      </c>
      <c r="M917" s="12">
        <v>150</v>
      </c>
      <c r="N917" s="12">
        <v>0</v>
      </c>
      <c r="O917" s="12">
        <v>0</v>
      </c>
      <c r="P917" s="12">
        <v>0</v>
      </c>
      <c r="Q917" s="118">
        <v>10</v>
      </c>
      <c r="R917" s="118">
        <v>100000</v>
      </c>
      <c r="S917" s="118">
        <v>500000</v>
      </c>
    </row>
    <row r="918" spans="1:19">
      <c r="A918" s="64">
        <v>301511</v>
      </c>
      <c r="B918" s="12">
        <v>3015</v>
      </c>
      <c r="C918" s="12">
        <v>11</v>
      </c>
      <c r="D918" s="12">
        <v>2</v>
      </c>
      <c r="E918">
        <v>3500</v>
      </c>
      <c r="F918">
        <v>3</v>
      </c>
      <c r="G918">
        <v>2100</v>
      </c>
      <c r="H918">
        <v>1</v>
      </c>
      <c r="I918">
        <v>14000</v>
      </c>
      <c r="J918" s="12">
        <v>11</v>
      </c>
      <c r="K918" s="12">
        <v>180</v>
      </c>
      <c r="L918" s="12">
        <v>15</v>
      </c>
      <c r="M918" s="12">
        <v>150</v>
      </c>
      <c r="N918" s="12">
        <v>0</v>
      </c>
      <c r="O918" s="12">
        <v>0</v>
      </c>
      <c r="P918" s="12">
        <v>0</v>
      </c>
      <c r="Q918" s="118">
        <v>10</v>
      </c>
      <c r="R918" s="118">
        <v>100000</v>
      </c>
      <c r="S918" s="118">
        <v>500000</v>
      </c>
    </row>
    <row r="919" spans="1:19">
      <c r="A919" s="64">
        <v>301512</v>
      </c>
      <c r="B919" s="12">
        <v>3015</v>
      </c>
      <c r="C919" s="12">
        <v>12</v>
      </c>
      <c r="D919" s="12">
        <v>2</v>
      </c>
      <c r="E919">
        <v>4260</v>
      </c>
      <c r="F919">
        <v>3</v>
      </c>
      <c r="G919">
        <v>2556</v>
      </c>
      <c r="H919">
        <v>1</v>
      </c>
      <c r="I919">
        <v>17040</v>
      </c>
      <c r="J919" s="12">
        <v>11</v>
      </c>
      <c r="K919" s="12">
        <v>180</v>
      </c>
      <c r="L919" s="12">
        <v>15</v>
      </c>
      <c r="M919" s="12">
        <v>180</v>
      </c>
      <c r="N919" s="12">
        <v>0</v>
      </c>
      <c r="O919" s="12">
        <v>0</v>
      </c>
      <c r="P919" s="12">
        <v>0</v>
      </c>
      <c r="Q919" s="118">
        <v>10</v>
      </c>
      <c r="R919" s="118">
        <v>100000</v>
      </c>
      <c r="S919" s="118">
        <v>500000</v>
      </c>
    </row>
    <row r="920" spans="1:19">
      <c r="A920" s="64">
        <v>301513</v>
      </c>
      <c r="B920" s="12">
        <v>3015</v>
      </c>
      <c r="C920" s="12">
        <v>13</v>
      </c>
      <c r="D920" s="12">
        <v>2</v>
      </c>
      <c r="E920">
        <v>5120</v>
      </c>
      <c r="F920">
        <v>3</v>
      </c>
      <c r="G920">
        <v>3072</v>
      </c>
      <c r="H920">
        <v>1</v>
      </c>
      <c r="I920">
        <v>20480</v>
      </c>
      <c r="J920" s="12">
        <v>11</v>
      </c>
      <c r="K920" s="12">
        <v>210</v>
      </c>
      <c r="L920" s="12">
        <v>15</v>
      </c>
      <c r="M920" s="12">
        <v>180</v>
      </c>
      <c r="N920" s="12">
        <v>0</v>
      </c>
      <c r="O920" s="12">
        <v>0</v>
      </c>
      <c r="P920" s="12">
        <v>0</v>
      </c>
      <c r="Q920" s="118">
        <v>10</v>
      </c>
      <c r="R920" s="118">
        <v>100000</v>
      </c>
      <c r="S920" s="118">
        <v>500000</v>
      </c>
    </row>
    <row r="921" spans="1:19">
      <c r="A921" s="64">
        <v>301514</v>
      </c>
      <c r="B921" s="12">
        <v>3015</v>
      </c>
      <c r="C921" s="12">
        <v>14</v>
      </c>
      <c r="D921" s="12">
        <v>2</v>
      </c>
      <c r="E921">
        <v>6090</v>
      </c>
      <c r="F921">
        <v>3</v>
      </c>
      <c r="G921">
        <v>3654</v>
      </c>
      <c r="H921">
        <v>1</v>
      </c>
      <c r="I921">
        <v>24360</v>
      </c>
      <c r="J921" s="12">
        <v>11</v>
      </c>
      <c r="K921" s="12">
        <v>210</v>
      </c>
      <c r="L921" s="12">
        <v>15</v>
      </c>
      <c r="M921" s="12">
        <v>210</v>
      </c>
      <c r="N921" s="12">
        <v>0</v>
      </c>
      <c r="O921" s="12">
        <v>0</v>
      </c>
      <c r="P921" s="12">
        <v>0</v>
      </c>
      <c r="Q921" s="118">
        <v>10</v>
      </c>
      <c r="R921" s="118">
        <v>100000</v>
      </c>
      <c r="S921" s="118">
        <v>500000</v>
      </c>
    </row>
    <row r="922" spans="1:19">
      <c r="A922" s="64">
        <v>301515</v>
      </c>
      <c r="B922" s="12">
        <v>3015</v>
      </c>
      <c r="C922" s="12">
        <v>15</v>
      </c>
      <c r="D922" s="12">
        <v>2</v>
      </c>
      <c r="E922">
        <v>7170</v>
      </c>
      <c r="F922">
        <v>3</v>
      </c>
      <c r="G922" s="12">
        <v>4302</v>
      </c>
      <c r="H922">
        <v>1</v>
      </c>
      <c r="I922" s="12">
        <v>28680</v>
      </c>
      <c r="J922" s="12">
        <v>11</v>
      </c>
      <c r="K922" s="12">
        <v>240</v>
      </c>
      <c r="L922" s="12">
        <v>15</v>
      </c>
      <c r="M922" s="12">
        <v>210</v>
      </c>
      <c r="N922" s="12">
        <v>0</v>
      </c>
      <c r="O922" s="12">
        <v>0</v>
      </c>
      <c r="P922" s="12">
        <v>0</v>
      </c>
      <c r="Q922" s="118">
        <v>10</v>
      </c>
      <c r="R922" s="118">
        <v>100000</v>
      </c>
      <c r="S922" s="118">
        <v>500000</v>
      </c>
    </row>
    <row r="923" spans="1:19">
      <c r="A923" s="64">
        <v>301516</v>
      </c>
      <c r="B923" s="12">
        <v>3015</v>
      </c>
      <c r="C923" s="12">
        <v>16</v>
      </c>
      <c r="D923" s="12">
        <v>2</v>
      </c>
      <c r="E923" s="12">
        <v>8370</v>
      </c>
      <c r="F923">
        <v>3</v>
      </c>
      <c r="G923" s="12">
        <v>5022</v>
      </c>
      <c r="H923">
        <v>1</v>
      </c>
      <c r="I923" s="12">
        <v>33480</v>
      </c>
      <c r="J923" s="12">
        <v>11</v>
      </c>
      <c r="K923" s="12">
        <v>240</v>
      </c>
      <c r="L923" s="12">
        <v>15</v>
      </c>
      <c r="M923" s="12">
        <v>240</v>
      </c>
      <c r="N923" s="12">
        <v>0</v>
      </c>
      <c r="O923" s="12">
        <v>0</v>
      </c>
      <c r="P923" s="12">
        <v>0</v>
      </c>
      <c r="Q923" s="118">
        <v>10</v>
      </c>
      <c r="R923" s="118">
        <v>100000</v>
      </c>
      <c r="S923" s="118">
        <v>500000</v>
      </c>
    </row>
    <row r="924" spans="1:19">
      <c r="A924" s="64">
        <v>301517</v>
      </c>
      <c r="B924" s="12">
        <v>3015</v>
      </c>
      <c r="C924" s="12">
        <v>17</v>
      </c>
      <c r="D924" s="12">
        <v>2</v>
      </c>
      <c r="E924" s="12">
        <v>9690</v>
      </c>
      <c r="F924">
        <v>3</v>
      </c>
      <c r="G924" s="12">
        <v>5814</v>
      </c>
      <c r="H924">
        <v>1</v>
      </c>
      <c r="I924" s="12">
        <v>38760</v>
      </c>
      <c r="J924" s="12">
        <v>11</v>
      </c>
      <c r="K924" s="12">
        <v>270</v>
      </c>
      <c r="L924" s="12">
        <v>15</v>
      </c>
      <c r="M924" s="12">
        <v>240</v>
      </c>
      <c r="N924" s="12">
        <v>0</v>
      </c>
      <c r="O924" s="12">
        <v>0</v>
      </c>
      <c r="P924" s="12">
        <v>0</v>
      </c>
      <c r="Q924" s="118">
        <v>10</v>
      </c>
      <c r="R924" s="118">
        <v>100000</v>
      </c>
      <c r="S924" s="118">
        <v>500000</v>
      </c>
    </row>
    <row r="925" spans="1:19">
      <c r="A925" s="64">
        <v>301518</v>
      </c>
      <c r="B925" s="12">
        <v>3015</v>
      </c>
      <c r="C925" s="12">
        <v>18</v>
      </c>
      <c r="D925" s="12">
        <v>2</v>
      </c>
      <c r="E925" s="12">
        <v>11140</v>
      </c>
      <c r="F925">
        <v>3</v>
      </c>
      <c r="G925" s="12">
        <v>6684</v>
      </c>
      <c r="H925">
        <v>1</v>
      </c>
      <c r="I925" s="12">
        <v>44560</v>
      </c>
      <c r="J925" s="12">
        <v>11</v>
      </c>
      <c r="K925" s="12">
        <v>270</v>
      </c>
      <c r="L925" s="12">
        <v>15</v>
      </c>
      <c r="M925" s="12">
        <v>270</v>
      </c>
      <c r="N925" s="12">
        <v>0</v>
      </c>
      <c r="O925" s="12">
        <v>0</v>
      </c>
      <c r="P925" s="12">
        <v>0</v>
      </c>
      <c r="Q925" s="118">
        <v>10</v>
      </c>
      <c r="R925" s="118">
        <v>100000</v>
      </c>
      <c r="S925" s="118">
        <v>500000</v>
      </c>
    </row>
    <row r="926" spans="1:19">
      <c r="A926" s="64">
        <v>301519</v>
      </c>
      <c r="B926" s="12">
        <v>3015</v>
      </c>
      <c r="C926" s="12">
        <v>19</v>
      </c>
      <c r="D926" s="12">
        <v>2</v>
      </c>
      <c r="E926" s="12">
        <v>12730</v>
      </c>
      <c r="F926">
        <v>3</v>
      </c>
      <c r="G926" s="12">
        <v>7638</v>
      </c>
      <c r="H926">
        <v>1</v>
      </c>
      <c r="I926" s="12">
        <v>50920</v>
      </c>
      <c r="J926" s="12">
        <v>11</v>
      </c>
      <c r="K926" s="12">
        <v>300</v>
      </c>
      <c r="L926" s="12">
        <v>15</v>
      </c>
      <c r="M926" s="12">
        <v>270</v>
      </c>
      <c r="N926" s="12">
        <v>0</v>
      </c>
      <c r="O926" s="12">
        <v>0</v>
      </c>
      <c r="P926" s="12">
        <v>0</v>
      </c>
      <c r="Q926" s="118">
        <v>10</v>
      </c>
      <c r="R926" s="118">
        <v>100000</v>
      </c>
      <c r="S926" s="118">
        <v>500000</v>
      </c>
    </row>
    <row r="927" spans="1:19">
      <c r="A927" s="64">
        <v>301600</v>
      </c>
      <c r="B927" s="12">
        <v>3016</v>
      </c>
      <c r="C927" s="12">
        <v>0</v>
      </c>
      <c r="D927" s="12">
        <v>2</v>
      </c>
      <c r="E927" s="12">
        <v>0</v>
      </c>
      <c r="F927">
        <v>3</v>
      </c>
      <c r="G927">
        <v>0</v>
      </c>
      <c r="H927">
        <v>1</v>
      </c>
      <c r="I927">
        <v>0</v>
      </c>
      <c r="J927" s="12">
        <v>11</v>
      </c>
      <c r="K927" s="12">
        <v>0</v>
      </c>
      <c r="L927" s="12">
        <v>15</v>
      </c>
      <c r="M927" s="12">
        <v>0</v>
      </c>
      <c r="N927" s="12">
        <v>0</v>
      </c>
      <c r="O927" s="12">
        <v>0</v>
      </c>
      <c r="P927" s="12">
        <v>0</v>
      </c>
      <c r="Q927" s="118">
        <v>0</v>
      </c>
      <c r="R927" s="118">
        <v>0</v>
      </c>
      <c r="S927" s="118">
        <v>0</v>
      </c>
    </row>
    <row r="928" spans="1:19">
      <c r="A928" s="64">
        <v>301601</v>
      </c>
      <c r="B928" s="12">
        <v>3016</v>
      </c>
      <c r="C928" s="12">
        <v>1</v>
      </c>
      <c r="D928" s="12">
        <v>2</v>
      </c>
      <c r="E928">
        <v>60</v>
      </c>
      <c r="F928">
        <v>3</v>
      </c>
      <c r="G928">
        <v>36</v>
      </c>
      <c r="H928">
        <v>1</v>
      </c>
      <c r="I928">
        <v>240</v>
      </c>
      <c r="J928" s="12">
        <v>11</v>
      </c>
      <c r="K928" s="12">
        <v>30</v>
      </c>
      <c r="L928" s="12">
        <v>15</v>
      </c>
      <c r="M928" s="12">
        <v>0</v>
      </c>
      <c r="N928" s="12">
        <v>0</v>
      </c>
      <c r="O928" s="12">
        <v>0</v>
      </c>
      <c r="P928" s="12">
        <v>0</v>
      </c>
      <c r="Q928" s="118">
        <v>1</v>
      </c>
      <c r="R928" s="118">
        <v>10</v>
      </c>
      <c r="S928" s="118">
        <v>423</v>
      </c>
    </row>
    <row r="929" spans="1:19">
      <c r="A929" s="64">
        <v>301602</v>
      </c>
      <c r="B929" s="12">
        <v>3016</v>
      </c>
      <c r="C929" s="12">
        <v>2</v>
      </c>
      <c r="D929" s="12">
        <v>2</v>
      </c>
      <c r="E929">
        <v>150</v>
      </c>
      <c r="F929">
        <v>3</v>
      </c>
      <c r="G929">
        <v>90</v>
      </c>
      <c r="H929">
        <v>1</v>
      </c>
      <c r="I929">
        <v>600</v>
      </c>
      <c r="J929" s="12">
        <v>11</v>
      </c>
      <c r="K929" s="12">
        <v>30</v>
      </c>
      <c r="L929" s="12">
        <v>15</v>
      </c>
      <c r="M929" s="12">
        <v>30</v>
      </c>
      <c r="N929" s="12">
        <v>0</v>
      </c>
      <c r="O929" s="12">
        <v>0</v>
      </c>
      <c r="P929" s="12">
        <v>0</v>
      </c>
      <c r="Q929" s="118">
        <v>2</v>
      </c>
      <c r="R929" s="118">
        <v>450</v>
      </c>
      <c r="S929" s="118">
        <v>764</v>
      </c>
    </row>
    <row r="930" spans="1:19">
      <c r="A930" s="64">
        <v>301603</v>
      </c>
      <c r="B930" s="12">
        <v>3016</v>
      </c>
      <c r="C930" s="12">
        <v>3</v>
      </c>
      <c r="D930" s="12">
        <v>2</v>
      </c>
      <c r="E930">
        <v>280</v>
      </c>
      <c r="F930">
        <v>3</v>
      </c>
      <c r="G930">
        <v>168</v>
      </c>
      <c r="H930">
        <v>1</v>
      </c>
      <c r="I930">
        <v>1120</v>
      </c>
      <c r="J930" s="12">
        <v>11</v>
      </c>
      <c r="K930" s="12">
        <v>60</v>
      </c>
      <c r="L930" s="12">
        <v>15</v>
      </c>
      <c r="M930" s="12">
        <v>30</v>
      </c>
      <c r="N930" s="12">
        <v>0</v>
      </c>
      <c r="O930" s="12">
        <v>0</v>
      </c>
      <c r="P930" s="12">
        <v>0</v>
      </c>
      <c r="Q930" s="118">
        <v>3</v>
      </c>
      <c r="R930" s="118">
        <v>800</v>
      </c>
      <c r="S930" s="118">
        <v>1700</v>
      </c>
    </row>
    <row r="931" spans="1:19">
      <c r="A931" s="64">
        <v>301604</v>
      </c>
      <c r="B931" s="12">
        <v>3016</v>
      </c>
      <c r="C931" s="12">
        <v>4</v>
      </c>
      <c r="D931" s="12">
        <v>2</v>
      </c>
      <c r="E931">
        <v>460</v>
      </c>
      <c r="F931">
        <v>3</v>
      </c>
      <c r="G931">
        <v>276</v>
      </c>
      <c r="H931">
        <v>1</v>
      </c>
      <c r="I931">
        <v>1840</v>
      </c>
      <c r="J931" s="12">
        <v>11</v>
      </c>
      <c r="K931" s="12">
        <v>60</v>
      </c>
      <c r="L931" s="12">
        <v>15</v>
      </c>
      <c r="M931" s="12">
        <v>60</v>
      </c>
      <c r="N931" s="12">
        <v>0</v>
      </c>
      <c r="O931" s="12">
        <v>0</v>
      </c>
      <c r="P931" s="12">
        <v>0</v>
      </c>
      <c r="Q931" s="118">
        <v>4</v>
      </c>
      <c r="R931" s="118">
        <v>1800</v>
      </c>
      <c r="S931" s="118">
        <v>5000</v>
      </c>
    </row>
    <row r="932" spans="1:19">
      <c r="A932" s="64">
        <v>301605</v>
      </c>
      <c r="B932" s="12">
        <v>3016</v>
      </c>
      <c r="C932" s="12">
        <v>5</v>
      </c>
      <c r="D932" s="12">
        <v>2</v>
      </c>
      <c r="E932">
        <v>690</v>
      </c>
      <c r="F932">
        <v>3</v>
      </c>
      <c r="G932">
        <v>414</v>
      </c>
      <c r="H932">
        <v>1</v>
      </c>
      <c r="I932">
        <v>2760</v>
      </c>
      <c r="J932" s="12">
        <v>11</v>
      </c>
      <c r="K932" s="12">
        <v>90</v>
      </c>
      <c r="L932" s="12">
        <v>15</v>
      </c>
      <c r="M932" s="12">
        <v>60</v>
      </c>
      <c r="N932" s="12">
        <v>0</v>
      </c>
      <c r="O932" s="12">
        <v>0</v>
      </c>
      <c r="P932" s="12">
        <v>0</v>
      </c>
      <c r="Q932" s="118">
        <v>5</v>
      </c>
      <c r="R932" s="118">
        <v>6000</v>
      </c>
      <c r="S932" s="118">
        <v>12000</v>
      </c>
    </row>
    <row r="933" spans="1:19">
      <c r="A933" s="64">
        <v>301606</v>
      </c>
      <c r="B933" s="12">
        <v>3016</v>
      </c>
      <c r="C933" s="12">
        <v>6</v>
      </c>
      <c r="D933" s="12">
        <v>2</v>
      </c>
      <c r="E933">
        <v>980</v>
      </c>
      <c r="F933">
        <v>3</v>
      </c>
      <c r="G933">
        <v>588</v>
      </c>
      <c r="H933">
        <v>1</v>
      </c>
      <c r="I933">
        <v>3920</v>
      </c>
      <c r="J933" s="12">
        <v>11</v>
      </c>
      <c r="K933" s="12">
        <v>90</v>
      </c>
      <c r="L933" s="12">
        <v>15</v>
      </c>
      <c r="M933" s="12">
        <v>90</v>
      </c>
      <c r="N933" s="12">
        <v>0</v>
      </c>
      <c r="O933" s="12">
        <v>0</v>
      </c>
      <c r="P933" s="12">
        <v>0</v>
      </c>
      <c r="Q933" s="118">
        <v>6</v>
      </c>
      <c r="R933" s="118">
        <v>13000</v>
      </c>
      <c r="S933" s="118">
        <v>20000</v>
      </c>
    </row>
    <row r="934" spans="1:19">
      <c r="A934" s="64">
        <v>301607</v>
      </c>
      <c r="B934" s="12">
        <v>3016</v>
      </c>
      <c r="C934" s="12">
        <v>7</v>
      </c>
      <c r="D934" s="12">
        <v>2</v>
      </c>
      <c r="E934">
        <v>1330</v>
      </c>
      <c r="F934">
        <v>3</v>
      </c>
      <c r="G934">
        <v>798</v>
      </c>
      <c r="H934">
        <v>1</v>
      </c>
      <c r="I934">
        <v>5320</v>
      </c>
      <c r="J934" s="12">
        <v>11</v>
      </c>
      <c r="K934" s="12">
        <v>120</v>
      </c>
      <c r="L934" s="12">
        <v>15</v>
      </c>
      <c r="M934" s="12">
        <v>90</v>
      </c>
      <c r="N934" s="12">
        <v>0</v>
      </c>
      <c r="O934" s="12">
        <v>0</v>
      </c>
      <c r="P934" s="12">
        <v>0</v>
      </c>
      <c r="Q934" s="118">
        <v>7</v>
      </c>
      <c r="R934" s="118">
        <v>21000</v>
      </c>
      <c r="S934" s="118">
        <v>30000</v>
      </c>
    </row>
    <row r="935" spans="1:19">
      <c r="A935" s="64">
        <v>301608</v>
      </c>
      <c r="B935" s="12">
        <v>3016</v>
      </c>
      <c r="C935" s="12">
        <v>8</v>
      </c>
      <c r="D935" s="12">
        <v>2</v>
      </c>
      <c r="E935">
        <v>1750</v>
      </c>
      <c r="F935">
        <v>3</v>
      </c>
      <c r="G935">
        <v>1050</v>
      </c>
      <c r="H935">
        <v>1</v>
      </c>
      <c r="I935">
        <v>7000</v>
      </c>
      <c r="J935" s="12">
        <v>11</v>
      </c>
      <c r="K935" s="12">
        <v>120</v>
      </c>
      <c r="L935" s="12">
        <v>15</v>
      </c>
      <c r="M935" s="12">
        <v>120</v>
      </c>
      <c r="N935" s="12">
        <v>0</v>
      </c>
      <c r="O935" s="12">
        <v>0</v>
      </c>
      <c r="P935" s="12">
        <v>0</v>
      </c>
      <c r="Q935" s="118">
        <v>8</v>
      </c>
      <c r="R935" s="118">
        <v>31000</v>
      </c>
      <c r="S935" s="118">
        <v>50000</v>
      </c>
    </row>
    <row r="936" spans="1:19">
      <c r="A936" s="64">
        <v>301609</v>
      </c>
      <c r="B936" s="12">
        <v>3016</v>
      </c>
      <c r="C936" s="12">
        <v>9</v>
      </c>
      <c r="D936" s="12">
        <v>2</v>
      </c>
      <c r="E936">
        <v>2250</v>
      </c>
      <c r="F936">
        <v>3</v>
      </c>
      <c r="G936">
        <v>1350</v>
      </c>
      <c r="H936">
        <v>1</v>
      </c>
      <c r="I936">
        <v>9000</v>
      </c>
      <c r="J936" s="12">
        <v>11</v>
      </c>
      <c r="K936" s="12">
        <v>150</v>
      </c>
      <c r="L936" s="12">
        <v>15</v>
      </c>
      <c r="M936" s="12">
        <v>120</v>
      </c>
      <c r="N936" s="12">
        <v>0</v>
      </c>
      <c r="O936" s="12">
        <v>0</v>
      </c>
      <c r="P936" s="12">
        <v>0</v>
      </c>
      <c r="Q936" s="118">
        <v>9</v>
      </c>
      <c r="R936" s="118">
        <v>51000</v>
      </c>
      <c r="S936" s="118">
        <v>100000</v>
      </c>
    </row>
    <row r="937" spans="1:19">
      <c r="A937" s="64">
        <v>301610</v>
      </c>
      <c r="B937" s="12">
        <v>3016</v>
      </c>
      <c r="C937" s="12">
        <v>10</v>
      </c>
      <c r="D937" s="12">
        <v>2</v>
      </c>
      <c r="E937">
        <v>2830</v>
      </c>
      <c r="F937">
        <v>3</v>
      </c>
      <c r="G937">
        <v>1698</v>
      </c>
      <c r="H937">
        <v>1</v>
      </c>
      <c r="I937">
        <v>11320</v>
      </c>
      <c r="J937" s="12">
        <v>11</v>
      </c>
      <c r="K937" s="12">
        <v>150</v>
      </c>
      <c r="L937" s="12">
        <v>15</v>
      </c>
      <c r="M937" s="12">
        <v>150</v>
      </c>
      <c r="N937" s="12">
        <v>0</v>
      </c>
      <c r="O937" s="12">
        <v>0</v>
      </c>
      <c r="P937" s="12">
        <v>0</v>
      </c>
      <c r="Q937" s="118">
        <v>10</v>
      </c>
      <c r="R937" s="118">
        <v>100000</v>
      </c>
      <c r="S937" s="118">
        <v>500000</v>
      </c>
    </row>
    <row r="938" spans="1:19">
      <c r="A938" s="64">
        <v>301611</v>
      </c>
      <c r="B938" s="12">
        <v>3016</v>
      </c>
      <c r="C938" s="12">
        <v>11</v>
      </c>
      <c r="D938" s="12">
        <v>2</v>
      </c>
      <c r="E938">
        <v>3500</v>
      </c>
      <c r="F938">
        <v>3</v>
      </c>
      <c r="G938">
        <v>2100</v>
      </c>
      <c r="H938">
        <v>1</v>
      </c>
      <c r="I938">
        <v>14000</v>
      </c>
      <c r="J938" s="12">
        <v>11</v>
      </c>
      <c r="K938" s="12">
        <v>180</v>
      </c>
      <c r="L938" s="12">
        <v>15</v>
      </c>
      <c r="M938" s="12">
        <v>150</v>
      </c>
      <c r="N938" s="12">
        <v>0</v>
      </c>
      <c r="O938" s="12">
        <v>0</v>
      </c>
      <c r="P938" s="12">
        <v>0</v>
      </c>
      <c r="Q938" s="118">
        <v>10</v>
      </c>
      <c r="R938" s="118">
        <v>100000</v>
      </c>
      <c r="S938" s="118">
        <v>500000</v>
      </c>
    </row>
    <row r="939" spans="1:19">
      <c r="A939" s="64">
        <v>301612</v>
      </c>
      <c r="B939" s="12">
        <v>3016</v>
      </c>
      <c r="C939" s="12">
        <v>12</v>
      </c>
      <c r="D939" s="12">
        <v>2</v>
      </c>
      <c r="E939">
        <v>4260</v>
      </c>
      <c r="F939">
        <v>3</v>
      </c>
      <c r="G939">
        <v>2556</v>
      </c>
      <c r="H939">
        <v>1</v>
      </c>
      <c r="I939">
        <v>17040</v>
      </c>
      <c r="J939" s="12">
        <v>11</v>
      </c>
      <c r="K939" s="12">
        <v>180</v>
      </c>
      <c r="L939" s="12">
        <v>15</v>
      </c>
      <c r="M939" s="12">
        <v>180</v>
      </c>
      <c r="N939" s="12">
        <v>0</v>
      </c>
      <c r="O939" s="12">
        <v>0</v>
      </c>
      <c r="P939" s="12">
        <v>0</v>
      </c>
      <c r="Q939" s="118">
        <v>10</v>
      </c>
      <c r="R939" s="118">
        <v>100000</v>
      </c>
      <c r="S939" s="118">
        <v>500000</v>
      </c>
    </row>
    <row r="940" spans="1:19">
      <c r="A940" s="64">
        <v>301613</v>
      </c>
      <c r="B940" s="12">
        <v>3016</v>
      </c>
      <c r="C940" s="12">
        <v>13</v>
      </c>
      <c r="D940" s="12">
        <v>2</v>
      </c>
      <c r="E940">
        <v>5120</v>
      </c>
      <c r="F940">
        <v>3</v>
      </c>
      <c r="G940">
        <v>3072</v>
      </c>
      <c r="H940">
        <v>1</v>
      </c>
      <c r="I940">
        <v>20480</v>
      </c>
      <c r="J940" s="12">
        <v>11</v>
      </c>
      <c r="K940" s="12">
        <v>210</v>
      </c>
      <c r="L940" s="12">
        <v>15</v>
      </c>
      <c r="M940" s="12">
        <v>180</v>
      </c>
      <c r="N940" s="12">
        <v>0</v>
      </c>
      <c r="O940" s="12">
        <v>0</v>
      </c>
      <c r="P940" s="12">
        <v>0</v>
      </c>
      <c r="Q940" s="118">
        <v>10</v>
      </c>
      <c r="R940" s="118">
        <v>100000</v>
      </c>
      <c r="S940" s="118">
        <v>500000</v>
      </c>
    </row>
    <row r="941" spans="1:19">
      <c r="A941" s="64">
        <v>301614</v>
      </c>
      <c r="B941" s="12">
        <v>3016</v>
      </c>
      <c r="C941" s="12">
        <v>14</v>
      </c>
      <c r="D941" s="12">
        <v>2</v>
      </c>
      <c r="E941">
        <v>6090</v>
      </c>
      <c r="F941">
        <v>3</v>
      </c>
      <c r="G941">
        <v>3654</v>
      </c>
      <c r="H941">
        <v>1</v>
      </c>
      <c r="I941">
        <v>24360</v>
      </c>
      <c r="J941" s="12">
        <v>11</v>
      </c>
      <c r="K941" s="12">
        <v>210</v>
      </c>
      <c r="L941" s="12">
        <v>15</v>
      </c>
      <c r="M941" s="12">
        <v>210</v>
      </c>
      <c r="N941" s="12">
        <v>0</v>
      </c>
      <c r="O941" s="12">
        <v>0</v>
      </c>
      <c r="P941" s="12">
        <v>0</v>
      </c>
      <c r="Q941" s="118">
        <v>10</v>
      </c>
      <c r="R941" s="118">
        <v>100000</v>
      </c>
      <c r="S941" s="118">
        <v>500000</v>
      </c>
    </row>
    <row r="942" spans="1:19">
      <c r="A942" s="64">
        <v>301615</v>
      </c>
      <c r="B942" s="12">
        <v>3016</v>
      </c>
      <c r="C942" s="12">
        <v>15</v>
      </c>
      <c r="D942" s="12">
        <v>2</v>
      </c>
      <c r="E942">
        <v>7170</v>
      </c>
      <c r="F942">
        <v>3</v>
      </c>
      <c r="G942" s="12">
        <v>4302</v>
      </c>
      <c r="H942">
        <v>1</v>
      </c>
      <c r="I942" s="12">
        <v>28680</v>
      </c>
      <c r="J942" s="12">
        <v>11</v>
      </c>
      <c r="K942" s="12">
        <v>240</v>
      </c>
      <c r="L942" s="12">
        <v>15</v>
      </c>
      <c r="M942" s="12">
        <v>210</v>
      </c>
      <c r="N942" s="12">
        <v>0</v>
      </c>
      <c r="O942" s="12">
        <v>0</v>
      </c>
      <c r="P942" s="12">
        <v>0</v>
      </c>
      <c r="Q942" s="118">
        <v>10</v>
      </c>
      <c r="R942" s="118">
        <v>100000</v>
      </c>
      <c r="S942" s="118">
        <v>500000</v>
      </c>
    </row>
    <row r="943" spans="1:19">
      <c r="A943" s="64">
        <v>301616</v>
      </c>
      <c r="B943" s="12">
        <v>3016</v>
      </c>
      <c r="C943" s="12">
        <v>16</v>
      </c>
      <c r="D943" s="12">
        <v>2</v>
      </c>
      <c r="E943" s="12">
        <v>8370</v>
      </c>
      <c r="F943">
        <v>3</v>
      </c>
      <c r="G943" s="12">
        <v>5022</v>
      </c>
      <c r="H943">
        <v>1</v>
      </c>
      <c r="I943" s="12">
        <v>33480</v>
      </c>
      <c r="J943" s="12">
        <v>11</v>
      </c>
      <c r="K943" s="12">
        <v>240</v>
      </c>
      <c r="L943" s="12">
        <v>15</v>
      </c>
      <c r="M943" s="12">
        <v>240</v>
      </c>
      <c r="N943" s="12">
        <v>0</v>
      </c>
      <c r="O943" s="12">
        <v>0</v>
      </c>
      <c r="P943" s="12">
        <v>0</v>
      </c>
      <c r="Q943" s="118">
        <v>10</v>
      </c>
      <c r="R943" s="118">
        <v>100000</v>
      </c>
      <c r="S943" s="118">
        <v>500000</v>
      </c>
    </row>
    <row r="944" spans="1:19">
      <c r="A944" s="64">
        <v>301617</v>
      </c>
      <c r="B944" s="12">
        <v>3016</v>
      </c>
      <c r="C944" s="12">
        <v>17</v>
      </c>
      <c r="D944" s="12">
        <v>2</v>
      </c>
      <c r="E944" s="12">
        <v>9690</v>
      </c>
      <c r="F944">
        <v>3</v>
      </c>
      <c r="G944" s="12">
        <v>5814</v>
      </c>
      <c r="H944">
        <v>1</v>
      </c>
      <c r="I944" s="12">
        <v>38760</v>
      </c>
      <c r="J944" s="12">
        <v>11</v>
      </c>
      <c r="K944" s="12">
        <v>270</v>
      </c>
      <c r="L944" s="12">
        <v>15</v>
      </c>
      <c r="M944" s="12">
        <v>240</v>
      </c>
      <c r="N944" s="12">
        <v>0</v>
      </c>
      <c r="O944" s="12">
        <v>0</v>
      </c>
      <c r="P944" s="12">
        <v>0</v>
      </c>
      <c r="Q944" s="118">
        <v>10</v>
      </c>
      <c r="R944" s="118">
        <v>100000</v>
      </c>
      <c r="S944" s="118">
        <v>500000</v>
      </c>
    </row>
    <row r="945" spans="1:19">
      <c r="A945" s="64">
        <v>301618</v>
      </c>
      <c r="B945" s="12">
        <v>3016</v>
      </c>
      <c r="C945" s="12">
        <v>18</v>
      </c>
      <c r="D945" s="12">
        <v>2</v>
      </c>
      <c r="E945" s="12">
        <v>11140</v>
      </c>
      <c r="F945">
        <v>3</v>
      </c>
      <c r="G945" s="12">
        <v>6684</v>
      </c>
      <c r="H945">
        <v>1</v>
      </c>
      <c r="I945" s="12">
        <v>44560</v>
      </c>
      <c r="J945" s="12">
        <v>11</v>
      </c>
      <c r="K945" s="12">
        <v>270</v>
      </c>
      <c r="L945" s="12">
        <v>15</v>
      </c>
      <c r="M945" s="12">
        <v>270</v>
      </c>
      <c r="N945" s="12">
        <v>0</v>
      </c>
      <c r="O945" s="12">
        <v>0</v>
      </c>
      <c r="P945" s="12">
        <v>0</v>
      </c>
      <c r="Q945" s="118">
        <v>10</v>
      </c>
      <c r="R945" s="118">
        <v>100000</v>
      </c>
      <c r="S945" s="118">
        <v>500000</v>
      </c>
    </row>
    <row r="946" spans="1:19">
      <c r="A946" s="64">
        <v>301619</v>
      </c>
      <c r="B946" s="12">
        <v>3016</v>
      </c>
      <c r="C946" s="12">
        <v>19</v>
      </c>
      <c r="D946" s="12">
        <v>2</v>
      </c>
      <c r="E946" s="12">
        <v>12730</v>
      </c>
      <c r="F946">
        <v>3</v>
      </c>
      <c r="G946" s="12">
        <v>7638</v>
      </c>
      <c r="H946">
        <v>1</v>
      </c>
      <c r="I946" s="12">
        <v>50920</v>
      </c>
      <c r="J946" s="12">
        <v>11</v>
      </c>
      <c r="K946" s="12">
        <v>300</v>
      </c>
      <c r="L946" s="12">
        <v>15</v>
      </c>
      <c r="M946" s="12">
        <v>270</v>
      </c>
      <c r="N946" s="12">
        <v>0</v>
      </c>
      <c r="O946" s="12">
        <v>0</v>
      </c>
      <c r="P946" s="12">
        <v>0</v>
      </c>
      <c r="Q946" s="118">
        <v>10</v>
      </c>
      <c r="R946" s="118">
        <v>100000</v>
      </c>
      <c r="S946" s="118">
        <v>500000</v>
      </c>
    </row>
    <row r="947" spans="1:19">
      <c r="A947" s="64">
        <v>301700</v>
      </c>
      <c r="B947" s="12">
        <v>3017</v>
      </c>
      <c r="C947" s="12">
        <v>0</v>
      </c>
      <c r="D947" s="12">
        <v>2</v>
      </c>
      <c r="E947" s="12">
        <v>0</v>
      </c>
      <c r="F947">
        <v>3</v>
      </c>
      <c r="G947">
        <v>0</v>
      </c>
      <c r="H947">
        <v>1</v>
      </c>
      <c r="I947">
        <v>0</v>
      </c>
      <c r="J947" s="12">
        <v>11</v>
      </c>
      <c r="K947" s="12">
        <v>0</v>
      </c>
      <c r="L947" s="12">
        <v>15</v>
      </c>
      <c r="M947" s="12">
        <v>0</v>
      </c>
      <c r="N947" s="12">
        <v>0</v>
      </c>
      <c r="O947" s="12">
        <v>0</v>
      </c>
      <c r="P947" s="12">
        <v>0</v>
      </c>
      <c r="Q947" s="118">
        <v>0</v>
      </c>
      <c r="R947" s="118">
        <v>0</v>
      </c>
      <c r="S947" s="118">
        <v>0</v>
      </c>
    </row>
    <row r="948" spans="1:19">
      <c r="A948" s="64">
        <v>301701</v>
      </c>
      <c r="B948" s="12">
        <v>3017</v>
      </c>
      <c r="C948" s="12">
        <v>1</v>
      </c>
      <c r="D948" s="12">
        <v>2</v>
      </c>
      <c r="E948">
        <v>60</v>
      </c>
      <c r="F948">
        <v>3</v>
      </c>
      <c r="G948">
        <v>36</v>
      </c>
      <c r="H948">
        <v>1</v>
      </c>
      <c r="I948">
        <v>240</v>
      </c>
      <c r="J948" s="12">
        <v>11</v>
      </c>
      <c r="K948" s="12">
        <v>30</v>
      </c>
      <c r="L948" s="12">
        <v>15</v>
      </c>
      <c r="M948" s="12">
        <v>0</v>
      </c>
      <c r="N948" s="12">
        <v>0</v>
      </c>
      <c r="O948" s="12">
        <v>0</v>
      </c>
      <c r="P948" s="12">
        <v>0</v>
      </c>
      <c r="Q948" s="118">
        <v>1</v>
      </c>
      <c r="R948" s="118">
        <v>10</v>
      </c>
      <c r="S948" s="118">
        <v>423</v>
      </c>
    </row>
    <row r="949" spans="1:19">
      <c r="A949" s="64">
        <v>301702</v>
      </c>
      <c r="B949" s="12">
        <v>3017</v>
      </c>
      <c r="C949" s="12">
        <v>2</v>
      </c>
      <c r="D949" s="12">
        <v>2</v>
      </c>
      <c r="E949">
        <v>150</v>
      </c>
      <c r="F949">
        <v>3</v>
      </c>
      <c r="G949">
        <v>90</v>
      </c>
      <c r="H949">
        <v>1</v>
      </c>
      <c r="I949">
        <v>600</v>
      </c>
      <c r="J949" s="12">
        <v>11</v>
      </c>
      <c r="K949" s="12">
        <v>30</v>
      </c>
      <c r="L949" s="12">
        <v>15</v>
      </c>
      <c r="M949" s="12">
        <v>30</v>
      </c>
      <c r="N949" s="12">
        <v>0</v>
      </c>
      <c r="O949" s="12">
        <v>0</v>
      </c>
      <c r="P949" s="12">
        <v>0</v>
      </c>
      <c r="Q949" s="118">
        <v>2</v>
      </c>
      <c r="R949" s="118">
        <v>450</v>
      </c>
      <c r="S949" s="118">
        <v>764</v>
      </c>
    </row>
    <row r="950" spans="1:19">
      <c r="A950" s="64">
        <v>301703</v>
      </c>
      <c r="B950" s="12">
        <v>3017</v>
      </c>
      <c r="C950" s="12">
        <v>3</v>
      </c>
      <c r="D950" s="12">
        <v>2</v>
      </c>
      <c r="E950">
        <v>280</v>
      </c>
      <c r="F950">
        <v>3</v>
      </c>
      <c r="G950">
        <v>168</v>
      </c>
      <c r="H950">
        <v>1</v>
      </c>
      <c r="I950">
        <v>1120</v>
      </c>
      <c r="J950" s="12">
        <v>11</v>
      </c>
      <c r="K950" s="12">
        <v>60</v>
      </c>
      <c r="L950" s="12">
        <v>15</v>
      </c>
      <c r="M950" s="12">
        <v>30</v>
      </c>
      <c r="N950" s="12">
        <v>0</v>
      </c>
      <c r="O950" s="12">
        <v>0</v>
      </c>
      <c r="P950" s="12">
        <v>0</v>
      </c>
      <c r="Q950" s="118">
        <v>3</v>
      </c>
      <c r="R950" s="118">
        <v>800</v>
      </c>
      <c r="S950" s="118">
        <v>1700</v>
      </c>
    </row>
    <row r="951" spans="1:19">
      <c r="A951" s="64">
        <v>301704</v>
      </c>
      <c r="B951" s="12">
        <v>3017</v>
      </c>
      <c r="C951" s="12">
        <v>4</v>
      </c>
      <c r="D951" s="12">
        <v>2</v>
      </c>
      <c r="E951">
        <v>460</v>
      </c>
      <c r="F951">
        <v>3</v>
      </c>
      <c r="G951">
        <v>276</v>
      </c>
      <c r="H951">
        <v>1</v>
      </c>
      <c r="I951">
        <v>1840</v>
      </c>
      <c r="J951" s="12">
        <v>11</v>
      </c>
      <c r="K951" s="12">
        <v>60</v>
      </c>
      <c r="L951" s="12">
        <v>15</v>
      </c>
      <c r="M951" s="12">
        <v>60</v>
      </c>
      <c r="N951" s="12">
        <v>0</v>
      </c>
      <c r="O951" s="12">
        <v>0</v>
      </c>
      <c r="P951" s="12">
        <v>0</v>
      </c>
      <c r="Q951" s="118">
        <v>4</v>
      </c>
      <c r="R951" s="118">
        <v>1800</v>
      </c>
      <c r="S951" s="118">
        <v>5000</v>
      </c>
    </row>
    <row r="952" spans="1:19">
      <c r="A952" s="64">
        <v>301705</v>
      </c>
      <c r="B952" s="12">
        <v>3017</v>
      </c>
      <c r="C952" s="12">
        <v>5</v>
      </c>
      <c r="D952" s="12">
        <v>2</v>
      </c>
      <c r="E952">
        <v>690</v>
      </c>
      <c r="F952">
        <v>3</v>
      </c>
      <c r="G952">
        <v>414</v>
      </c>
      <c r="H952">
        <v>1</v>
      </c>
      <c r="I952">
        <v>2760</v>
      </c>
      <c r="J952" s="12">
        <v>11</v>
      </c>
      <c r="K952" s="12">
        <v>90</v>
      </c>
      <c r="L952" s="12">
        <v>15</v>
      </c>
      <c r="M952" s="12">
        <v>60</v>
      </c>
      <c r="N952" s="12">
        <v>0</v>
      </c>
      <c r="O952" s="12">
        <v>0</v>
      </c>
      <c r="P952" s="12">
        <v>0</v>
      </c>
      <c r="Q952" s="118">
        <v>5</v>
      </c>
      <c r="R952" s="118">
        <v>6000</v>
      </c>
      <c r="S952" s="118">
        <v>12000</v>
      </c>
    </row>
    <row r="953" spans="1:19">
      <c r="A953" s="64">
        <v>301706</v>
      </c>
      <c r="B953" s="12">
        <v>3017</v>
      </c>
      <c r="C953" s="12">
        <v>6</v>
      </c>
      <c r="D953" s="12">
        <v>2</v>
      </c>
      <c r="E953">
        <v>980</v>
      </c>
      <c r="F953">
        <v>3</v>
      </c>
      <c r="G953">
        <v>588</v>
      </c>
      <c r="H953">
        <v>1</v>
      </c>
      <c r="I953">
        <v>3920</v>
      </c>
      <c r="J953" s="12">
        <v>11</v>
      </c>
      <c r="K953" s="12">
        <v>90</v>
      </c>
      <c r="L953" s="12">
        <v>15</v>
      </c>
      <c r="M953" s="12">
        <v>90</v>
      </c>
      <c r="N953" s="12">
        <v>0</v>
      </c>
      <c r="O953" s="12">
        <v>0</v>
      </c>
      <c r="P953" s="12">
        <v>0</v>
      </c>
      <c r="Q953" s="118">
        <v>6</v>
      </c>
      <c r="R953" s="118">
        <v>13000</v>
      </c>
      <c r="S953" s="118">
        <v>20000</v>
      </c>
    </row>
    <row r="954" spans="1:19">
      <c r="A954" s="64">
        <v>301707</v>
      </c>
      <c r="B954" s="12">
        <v>3017</v>
      </c>
      <c r="C954" s="12">
        <v>7</v>
      </c>
      <c r="D954" s="12">
        <v>2</v>
      </c>
      <c r="E954">
        <v>1330</v>
      </c>
      <c r="F954">
        <v>3</v>
      </c>
      <c r="G954">
        <v>798</v>
      </c>
      <c r="H954">
        <v>1</v>
      </c>
      <c r="I954">
        <v>5320</v>
      </c>
      <c r="J954" s="12">
        <v>11</v>
      </c>
      <c r="K954" s="12">
        <v>120</v>
      </c>
      <c r="L954" s="12">
        <v>15</v>
      </c>
      <c r="M954" s="12">
        <v>90</v>
      </c>
      <c r="N954" s="12">
        <v>0</v>
      </c>
      <c r="O954" s="12">
        <v>0</v>
      </c>
      <c r="P954" s="12">
        <v>0</v>
      </c>
      <c r="Q954" s="118">
        <v>7</v>
      </c>
      <c r="R954" s="118">
        <v>21000</v>
      </c>
      <c r="S954" s="118">
        <v>30000</v>
      </c>
    </row>
    <row r="955" spans="1:19">
      <c r="A955" s="64">
        <v>301708</v>
      </c>
      <c r="B955" s="12">
        <v>3017</v>
      </c>
      <c r="C955" s="12">
        <v>8</v>
      </c>
      <c r="D955" s="12">
        <v>2</v>
      </c>
      <c r="E955">
        <v>1750</v>
      </c>
      <c r="F955">
        <v>3</v>
      </c>
      <c r="G955">
        <v>1050</v>
      </c>
      <c r="H955">
        <v>1</v>
      </c>
      <c r="I955">
        <v>7000</v>
      </c>
      <c r="J955" s="12">
        <v>11</v>
      </c>
      <c r="K955" s="12">
        <v>120</v>
      </c>
      <c r="L955" s="12">
        <v>15</v>
      </c>
      <c r="M955" s="12">
        <v>120</v>
      </c>
      <c r="N955" s="12">
        <v>0</v>
      </c>
      <c r="O955" s="12">
        <v>0</v>
      </c>
      <c r="P955" s="12">
        <v>0</v>
      </c>
      <c r="Q955" s="118">
        <v>8</v>
      </c>
      <c r="R955" s="118">
        <v>31000</v>
      </c>
      <c r="S955" s="118">
        <v>50000</v>
      </c>
    </row>
    <row r="956" spans="1:19">
      <c r="A956" s="64">
        <v>301709</v>
      </c>
      <c r="B956" s="12">
        <v>3017</v>
      </c>
      <c r="C956" s="12">
        <v>9</v>
      </c>
      <c r="D956" s="12">
        <v>2</v>
      </c>
      <c r="E956">
        <v>2250</v>
      </c>
      <c r="F956">
        <v>3</v>
      </c>
      <c r="G956">
        <v>1350</v>
      </c>
      <c r="H956">
        <v>1</v>
      </c>
      <c r="I956">
        <v>9000</v>
      </c>
      <c r="J956" s="12">
        <v>11</v>
      </c>
      <c r="K956" s="12">
        <v>150</v>
      </c>
      <c r="L956" s="12">
        <v>15</v>
      </c>
      <c r="M956" s="12">
        <v>120</v>
      </c>
      <c r="N956" s="12">
        <v>0</v>
      </c>
      <c r="O956" s="12">
        <v>0</v>
      </c>
      <c r="P956" s="12">
        <v>0</v>
      </c>
      <c r="Q956" s="118">
        <v>9</v>
      </c>
      <c r="R956" s="118">
        <v>51000</v>
      </c>
      <c r="S956" s="118">
        <v>100000</v>
      </c>
    </row>
    <row r="957" spans="1:19">
      <c r="A957" s="64">
        <v>301710</v>
      </c>
      <c r="B957" s="12">
        <v>3017</v>
      </c>
      <c r="C957" s="12">
        <v>10</v>
      </c>
      <c r="D957" s="12">
        <v>2</v>
      </c>
      <c r="E957">
        <v>2830</v>
      </c>
      <c r="F957">
        <v>3</v>
      </c>
      <c r="G957">
        <v>1698</v>
      </c>
      <c r="H957">
        <v>1</v>
      </c>
      <c r="I957">
        <v>11320</v>
      </c>
      <c r="J957" s="12">
        <v>11</v>
      </c>
      <c r="K957" s="12">
        <v>150</v>
      </c>
      <c r="L957" s="12">
        <v>15</v>
      </c>
      <c r="M957" s="12">
        <v>150</v>
      </c>
      <c r="N957" s="12">
        <v>0</v>
      </c>
      <c r="O957" s="12">
        <v>0</v>
      </c>
      <c r="P957" s="12">
        <v>0</v>
      </c>
      <c r="Q957" s="118">
        <v>10</v>
      </c>
      <c r="R957" s="118">
        <v>100000</v>
      </c>
      <c r="S957" s="118">
        <v>500000</v>
      </c>
    </row>
    <row r="958" spans="1:19">
      <c r="A958" s="64">
        <v>301711</v>
      </c>
      <c r="B958" s="12">
        <v>3017</v>
      </c>
      <c r="C958" s="12">
        <v>11</v>
      </c>
      <c r="D958" s="12">
        <v>2</v>
      </c>
      <c r="E958">
        <v>3500</v>
      </c>
      <c r="F958">
        <v>3</v>
      </c>
      <c r="G958">
        <v>2100</v>
      </c>
      <c r="H958">
        <v>1</v>
      </c>
      <c r="I958">
        <v>14000</v>
      </c>
      <c r="J958" s="12">
        <v>11</v>
      </c>
      <c r="K958" s="12">
        <v>180</v>
      </c>
      <c r="L958" s="12">
        <v>15</v>
      </c>
      <c r="M958" s="12">
        <v>150</v>
      </c>
      <c r="N958" s="12">
        <v>0</v>
      </c>
      <c r="O958" s="12">
        <v>0</v>
      </c>
      <c r="P958" s="12">
        <v>0</v>
      </c>
      <c r="Q958" s="118">
        <v>10</v>
      </c>
      <c r="R958" s="118">
        <v>100000</v>
      </c>
      <c r="S958" s="118">
        <v>500000</v>
      </c>
    </row>
    <row r="959" spans="1:19">
      <c r="A959" s="64">
        <v>301712</v>
      </c>
      <c r="B959" s="12">
        <v>3017</v>
      </c>
      <c r="C959" s="12">
        <v>12</v>
      </c>
      <c r="D959" s="12">
        <v>2</v>
      </c>
      <c r="E959">
        <v>4260</v>
      </c>
      <c r="F959">
        <v>3</v>
      </c>
      <c r="G959">
        <v>2556</v>
      </c>
      <c r="H959">
        <v>1</v>
      </c>
      <c r="I959">
        <v>17040</v>
      </c>
      <c r="J959" s="12">
        <v>11</v>
      </c>
      <c r="K959" s="12">
        <v>180</v>
      </c>
      <c r="L959" s="12">
        <v>15</v>
      </c>
      <c r="M959" s="12">
        <v>180</v>
      </c>
      <c r="N959" s="12">
        <v>0</v>
      </c>
      <c r="O959" s="12">
        <v>0</v>
      </c>
      <c r="P959" s="12">
        <v>0</v>
      </c>
      <c r="Q959" s="118">
        <v>10</v>
      </c>
      <c r="R959" s="118">
        <v>100000</v>
      </c>
      <c r="S959" s="118">
        <v>500000</v>
      </c>
    </row>
    <row r="960" spans="1:19">
      <c r="A960" s="64">
        <v>301713</v>
      </c>
      <c r="B960" s="12">
        <v>3017</v>
      </c>
      <c r="C960" s="12">
        <v>13</v>
      </c>
      <c r="D960" s="12">
        <v>2</v>
      </c>
      <c r="E960">
        <v>5120</v>
      </c>
      <c r="F960">
        <v>3</v>
      </c>
      <c r="G960">
        <v>3072</v>
      </c>
      <c r="H960">
        <v>1</v>
      </c>
      <c r="I960">
        <v>20480</v>
      </c>
      <c r="J960" s="12">
        <v>11</v>
      </c>
      <c r="K960" s="12">
        <v>210</v>
      </c>
      <c r="L960" s="12">
        <v>15</v>
      </c>
      <c r="M960" s="12">
        <v>180</v>
      </c>
      <c r="N960" s="12">
        <v>0</v>
      </c>
      <c r="O960" s="12">
        <v>0</v>
      </c>
      <c r="P960" s="12">
        <v>0</v>
      </c>
      <c r="Q960" s="118">
        <v>10</v>
      </c>
      <c r="R960" s="118">
        <v>100000</v>
      </c>
      <c r="S960" s="118">
        <v>500000</v>
      </c>
    </row>
    <row r="961" spans="1:19">
      <c r="A961" s="64">
        <v>301714</v>
      </c>
      <c r="B961" s="12">
        <v>3017</v>
      </c>
      <c r="C961" s="12">
        <v>14</v>
      </c>
      <c r="D961" s="12">
        <v>2</v>
      </c>
      <c r="E961">
        <v>6090</v>
      </c>
      <c r="F961">
        <v>3</v>
      </c>
      <c r="G961">
        <v>3654</v>
      </c>
      <c r="H961">
        <v>1</v>
      </c>
      <c r="I961">
        <v>24360</v>
      </c>
      <c r="J961" s="12">
        <v>11</v>
      </c>
      <c r="K961" s="12">
        <v>210</v>
      </c>
      <c r="L961" s="12">
        <v>15</v>
      </c>
      <c r="M961" s="12">
        <v>210</v>
      </c>
      <c r="N961" s="12">
        <v>0</v>
      </c>
      <c r="O961" s="12">
        <v>0</v>
      </c>
      <c r="P961" s="12">
        <v>0</v>
      </c>
      <c r="Q961" s="118">
        <v>10</v>
      </c>
      <c r="R961" s="118">
        <v>100000</v>
      </c>
      <c r="S961" s="118">
        <v>500000</v>
      </c>
    </row>
    <row r="962" spans="1:19">
      <c r="A962" s="64">
        <v>301715</v>
      </c>
      <c r="B962" s="12">
        <v>3017</v>
      </c>
      <c r="C962" s="12">
        <v>15</v>
      </c>
      <c r="D962" s="12">
        <v>2</v>
      </c>
      <c r="E962">
        <v>7170</v>
      </c>
      <c r="F962">
        <v>3</v>
      </c>
      <c r="G962" s="12">
        <v>4302</v>
      </c>
      <c r="H962">
        <v>1</v>
      </c>
      <c r="I962" s="12">
        <v>28680</v>
      </c>
      <c r="J962" s="12">
        <v>11</v>
      </c>
      <c r="K962" s="12">
        <v>240</v>
      </c>
      <c r="L962" s="12">
        <v>15</v>
      </c>
      <c r="M962" s="12">
        <v>210</v>
      </c>
      <c r="N962" s="12">
        <v>0</v>
      </c>
      <c r="O962" s="12">
        <v>0</v>
      </c>
      <c r="P962" s="12">
        <v>0</v>
      </c>
      <c r="Q962" s="118">
        <v>10</v>
      </c>
      <c r="R962" s="118">
        <v>100000</v>
      </c>
      <c r="S962" s="118">
        <v>500000</v>
      </c>
    </row>
    <row r="963" spans="1:19">
      <c r="A963" s="64">
        <v>301716</v>
      </c>
      <c r="B963" s="12">
        <v>3017</v>
      </c>
      <c r="C963" s="12">
        <v>16</v>
      </c>
      <c r="D963" s="12">
        <v>2</v>
      </c>
      <c r="E963" s="12">
        <v>8370</v>
      </c>
      <c r="F963">
        <v>3</v>
      </c>
      <c r="G963" s="12">
        <v>5022</v>
      </c>
      <c r="H963">
        <v>1</v>
      </c>
      <c r="I963" s="12">
        <v>33480</v>
      </c>
      <c r="J963" s="12">
        <v>11</v>
      </c>
      <c r="K963" s="12">
        <v>240</v>
      </c>
      <c r="L963" s="12">
        <v>15</v>
      </c>
      <c r="M963" s="12">
        <v>240</v>
      </c>
      <c r="N963" s="12">
        <v>0</v>
      </c>
      <c r="O963" s="12">
        <v>0</v>
      </c>
      <c r="P963" s="12">
        <v>0</v>
      </c>
      <c r="Q963" s="118">
        <v>10</v>
      </c>
      <c r="R963" s="118">
        <v>100000</v>
      </c>
      <c r="S963" s="118">
        <v>500000</v>
      </c>
    </row>
    <row r="964" spans="1:19">
      <c r="A964" s="64">
        <v>301717</v>
      </c>
      <c r="B964" s="12">
        <v>3017</v>
      </c>
      <c r="C964" s="12">
        <v>17</v>
      </c>
      <c r="D964" s="12">
        <v>2</v>
      </c>
      <c r="E964" s="12">
        <v>9690</v>
      </c>
      <c r="F964">
        <v>3</v>
      </c>
      <c r="G964" s="12">
        <v>5814</v>
      </c>
      <c r="H964">
        <v>1</v>
      </c>
      <c r="I964" s="12">
        <v>38760</v>
      </c>
      <c r="J964" s="12">
        <v>11</v>
      </c>
      <c r="K964" s="12">
        <v>270</v>
      </c>
      <c r="L964" s="12">
        <v>15</v>
      </c>
      <c r="M964" s="12">
        <v>240</v>
      </c>
      <c r="N964" s="12">
        <v>0</v>
      </c>
      <c r="O964" s="12">
        <v>0</v>
      </c>
      <c r="P964" s="12">
        <v>0</v>
      </c>
      <c r="Q964" s="118">
        <v>10</v>
      </c>
      <c r="R964" s="118">
        <v>100000</v>
      </c>
      <c r="S964" s="118">
        <v>500000</v>
      </c>
    </row>
    <row r="965" spans="1:19">
      <c r="A965" s="64">
        <v>301718</v>
      </c>
      <c r="B965" s="12">
        <v>3017</v>
      </c>
      <c r="C965" s="12">
        <v>18</v>
      </c>
      <c r="D965" s="12">
        <v>2</v>
      </c>
      <c r="E965" s="12">
        <v>11140</v>
      </c>
      <c r="F965">
        <v>3</v>
      </c>
      <c r="G965" s="12">
        <v>6684</v>
      </c>
      <c r="H965">
        <v>1</v>
      </c>
      <c r="I965" s="12">
        <v>44560</v>
      </c>
      <c r="J965" s="12">
        <v>11</v>
      </c>
      <c r="K965" s="12">
        <v>270</v>
      </c>
      <c r="L965" s="12">
        <v>15</v>
      </c>
      <c r="M965" s="12">
        <v>270</v>
      </c>
      <c r="N965" s="12">
        <v>0</v>
      </c>
      <c r="O965" s="12">
        <v>0</v>
      </c>
      <c r="P965" s="12">
        <v>0</v>
      </c>
      <c r="Q965" s="118">
        <v>10</v>
      </c>
      <c r="R965" s="118">
        <v>100000</v>
      </c>
      <c r="S965" s="118">
        <v>500000</v>
      </c>
    </row>
    <row r="966" spans="1:19">
      <c r="A966" s="64">
        <v>301719</v>
      </c>
      <c r="B966" s="12">
        <v>3017</v>
      </c>
      <c r="C966" s="12">
        <v>19</v>
      </c>
      <c r="D966" s="12">
        <v>2</v>
      </c>
      <c r="E966" s="12">
        <v>12730</v>
      </c>
      <c r="F966">
        <v>3</v>
      </c>
      <c r="G966" s="12">
        <v>7638</v>
      </c>
      <c r="H966">
        <v>1</v>
      </c>
      <c r="I966" s="12">
        <v>50920</v>
      </c>
      <c r="J966" s="12">
        <v>11</v>
      </c>
      <c r="K966" s="12">
        <v>300</v>
      </c>
      <c r="L966" s="12">
        <v>15</v>
      </c>
      <c r="M966" s="12">
        <v>270</v>
      </c>
      <c r="N966" s="12">
        <v>0</v>
      </c>
      <c r="O966" s="12">
        <v>0</v>
      </c>
      <c r="P966" s="12">
        <v>0</v>
      </c>
      <c r="Q966" s="118">
        <v>10</v>
      </c>
      <c r="R966" s="118">
        <v>100000</v>
      </c>
      <c r="S966" s="118">
        <v>500000</v>
      </c>
    </row>
    <row r="967" spans="1:19">
      <c r="A967" s="64">
        <v>301800</v>
      </c>
      <c r="B967" s="12">
        <v>3018</v>
      </c>
      <c r="C967" s="12">
        <v>0</v>
      </c>
      <c r="D967" s="12">
        <v>2</v>
      </c>
      <c r="E967" s="12">
        <v>0</v>
      </c>
      <c r="F967">
        <v>3</v>
      </c>
      <c r="G967">
        <v>0</v>
      </c>
      <c r="H967">
        <v>1</v>
      </c>
      <c r="I967">
        <v>0</v>
      </c>
      <c r="J967" s="12">
        <v>11</v>
      </c>
      <c r="K967" s="12">
        <v>0</v>
      </c>
      <c r="L967" s="12">
        <v>15</v>
      </c>
      <c r="M967" s="12">
        <v>0</v>
      </c>
      <c r="N967" s="12">
        <v>0</v>
      </c>
      <c r="O967" s="12">
        <v>0</v>
      </c>
      <c r="P967" s="12">
        <v>0</v>
      </c>
      <c r="Q967" s="118">
        <v>0</v>
      </c>
      <c r="R967" s="118">
        <v>0</v>
      </c>
      <c r="S967" s="118">
        <v>0</v>
      </c>
    </row>
    <row r="968" spans="1:19">
      <c r="A968" s="64">
        <v>301801</v>
      </c>
      <c r="B968" s="12">
        <v>3018</v>
      </c>
      <c r="C968" s="12">
        <v>1</v>
      </c>
      <c r="D968" s="12">
        <v>2</v>
      </c>
      <c r="E968">
        <v>60</v>
      </c>
      <c r="F968">
        <v>3</v>
      </c>
      <c r="G968">
        <v>36</v>
      </c>
      <c r="H968">
        <v>1</v>
      </c>
      <c r="I968">
        <v>240</v>
      </c>
      <c r="J968" s="12">
        <v>11</v>
      </c>
      <c r="K968" s="12">
        <v>30</v>
      </c>
      <c r="L968" s="12">
        <v>15</v>
      </c>
      <c r="M968" s="12">
        <v>0</v>
      </c>
      <c r="N968" s="12">
        <v>0</v>
      </c>
      <c r="O968" s="12">
        <v>0</v>
      </c>
      <c r="P968" s="12">
        <v>0</v>
      </c>
      <c r="Q968" s="118">
        <v>1</v>
      </c>
      <c r="R968" s="118">
        <v>10</v>
      </c>
      <c r="S968" s="118">
        <v>423</v>
      </c>
    </row>
    <row r="969" spans="1:19">
      <c r="A969" s="64">
        <v>301802</v>
      </c>
      <c r="B969" s="12">
        <v>3018</v>
      </c>
      <c r="C969" s="12">
        <v>2</v>
      </c>
      <c r="D969" s="12">
        <v>2</v>
      </c>
      <c r="E969">
        <v>150</v>
      </c>
      <c r="F969">
        <v>3</v>
      </c>
      <c r="G969">
        <v>90</v>
      </c>
      <c r="H969">
        <v>1</v>
      </c>
      <c r="I969">
        <v>600</v>
      </c>
      <c r="J969" s="12">
        <v>11</v>
      </c>
      <c r="K969" s="12">
        <v>30</v>
      </c>
      <c r="L969" s="12">
        <v>15</v>
      </c>
      <c r="M969" s="12">
        <v>30</v>
      </c>
      <c r="N969" s="12">
        <v>0</v>
      </c>
      <c r="O969" s="12">
        <v>0</v>
      </c>
      <c r="P969" s="12">
        <v>0</v>
      </c>
      <c r="Q969" s="118">
        <v>2</v>
      </c>
      <c r="R969" s="118">
        <v>450</v>
      </c>
      <c r="S969" s="118">
        <v>764</v>
      </c>
    </row>
    <row r="970" spans="1:19">
      <c r="A970" s="64">
        <v>301803</v>
      </c>
      <c r="B970" s="12">
        <v>3018</v>
      </c>
      <c r="C970" s="12">
        <v>3</v>
      </c>
      <c r="D970" s="12">
        <v>2</v>
      </c>
      <c r="E970">
        <v>280</v>
      </c>
      <c r="F970">
        <v>3</v>
      </c>
      <c r="G970">
        <v>168</v>
      </c>
      <c r="H970">
        <v>1</v>
      </c>
      <c r="I970">
        <v>1120</v>
      </c>
      <c r="J970" s="12">
        <v>11</v>
      </c>
      <c r="K970" s="12">
        <v>60</v>
      </c>
      <c r="L970" s="12">
        <v>15</v>
      </c>
      <c r="M970" s="12">
        <v>30</v>
      </c>
      <c r="N970" s="12">
        <v>0</v>
      </c>
      <c r="O970" s="12">
        <v>0</v>
      </c>
      <c r="P970" s="12">
        <v>0</v>
      </c>
      <c r="Q970" s="118">
        <v>3</v>
      </c>
      <c r="R970" s="118">
        <v>800</v>
      </c>
      <c r="S970" s="118">
        <v>1700</v>
      </c>
    </row>
    <row r="971" spans="1:19">
      <c r="A971" s="64">
        <v>301804</v>
      </c>
      <c r="B971" s="12">
        <v>3018</v>
      </c>
      <c r="C971" s="12">
        <v>4</v>
      </c>
      <c r="D971" s="12">
        <v>2</v>
      </c>
      <c r="E971">
        <v>460</v>
      </c>
      <c r="F971">
        <v>3</v>
      </c>
      <c r="G971">
        <v>276</v>
      </c>
      <c r="H971">
        <v>1</v>
      </c>
      <c r="I971">
        <v>1840</v>
      </c>
      <c r="J971" s="12">
        <v>11</v>
      </c>
      <c r="K971" s="12">
        <v>60</v>
      </c>
      <c r="L971" s="12">
        <v>15</v>
      </c>
      <c r="M971" s="12">
        <v>60</v>
      </c>
      <c r="N971" s="12">
        <v>0</v>
      </c>
      <c r="O971" s="12">
        <v>0</v>
      </c>
      <c r="P971" s="12">
        <v>0</v>
      </c>
      <c r="Q971" s="118">
        <v>4</v>
      </c>
      <c r="R971" s="118">
        <v>1800</v>
      </c>
      <c r="S971" s="118">
        <v>5000</v>
      </c>
    </row>
    <row r="972" spans="1:19">
      <c r="A972" s="64">
        <v>301805</v>
      </c>
      <c r="B972" s="12">
        <v>3018</v>
      </c>
      <c r="C972" s="12">
        <v>5</v>
      </c>
      <c r="D972" s="12">
        <v>2</v>
      </c>
      <c r="E972">
        <v>690</v>
      </c>
      <c r="F972">
        <v>3</v>
      </c>
      <c r="G972">
        <v>414</v>
      </c>
      <c r="H972">
        <v>1</v>
      </c>
      <c r="I972">
        <v>2760</v>
      </c>
      <c r="J972" s="12">
        <v>11</v>
      </c>
      <c r="K972" s="12">
        <v>90</v>
      </c>
      <c r="L972" s="12">
        <v>15</v>
      </c>
      <c r="M972" s="12">
        <v>60</v>
      </c>
      <c r="N972" s="12">
        <v>0</v>
      </c>
      <c r="O972" s="12">
        <v>0</v>
      </c>
      <c r="P972" s="12">
        <v>0</v>
      </c>
      <c r="Q972" s="118">
        <v>5</v>
      </c>
      <c r="R972" s="118">
        <v>6000</v>
      </c>
      <c r="S972" s="118">
        <v>12000</v>
      </c>
    </row>
    <row r="973" spans="1:19">
      <c r="A973" s="64">
        <v>301806</v>
      </c>
      <c r="B973" s="12">
        <v>3018</v>
      </c>
      <c r="C973" s="12">
        <v>6</v>
      </c>
      <c r="D973" s="12">
        <v>2</v>
      </c>
      <c r="E973">
        <v>980</v>
      </c>
      <c r="F973">
        <v>3</v>
      </c>
      <c r="G973">
        <v>588</v>
      </c>
      <c r="H973">
        <v>1</v>
      </c>
      <c r="I973">
        <v>3920</v>
      </c>
      <c r="J973" s="12">
        <v>11</v>
      </c>
      <c r="K973" s="12">
        <v>90</v>
      </c>
      <c r="L973" s="12">
        <v>15</v>
      </c>
      <c r="M973" s="12">
        <v>90</v>
      </c>
      <c r="N973" s="12">
        <v>0</v>
      </c>
      <c r="O973" s="12">
        <v>0</v>
      </c>
      <c r="P973" s="12">
        <v>0</v>
      </c>
      <c r="Q973" s="118">
        <v>6</v>
      </c>
      <c r="R973" s="118">
        <v>13000</v>
      </c>
      <c r="S973" s="118">
        <v>20000</v>
      </c>
    </row>
    <row r="974" spans="1:19">
      <c r="A974" s="64">
        <v>301807</v>
      </c>
      <c r="B974" s="12">
        <v>3018</v>
      </c>
      <c r="C974" s="12">
        <v>7</v>
      </c>
      <c r="D974" s="12">
        <v>2</v>
      </c>
      <c r="E974">
        <v>1330</v>
      </c>
      <c r="F974">
        <v>3</v>
      </c>
      <c r="G974">
        <v>798</v>
      </c>
      <c r="H974">
        <v>1</v>
      </c>
      <c r="I974">
        <v>5320</v>
      </c>
      <c r="J974" s="12">
        <v>11</v>
      </c>
      <c r="K974" s="12">
        <v>120</v>
      </c>
      <c r="L974" s="12">
        <v>15</v>
      </c>
      <c r="M974" s="12">
        <v>90</v>
      </c>
      <c r="N974" s="12">
        <v>0</v>
      </c>
      <c r="O974" s="12">
        <v>0</v>
      </c>
      <c r="P974" s="12">
        <v>0</v>
      </c>
      <c r="Q974" s="118">
        <v>7</v>
      </c>
      <c r="R974" s="118">
        <v>21000</v>
      </c>
      <c r="S974" s="118">
        <v>30000</v>
      </c>
    </row>
    <row r="975" spans="1:19">
      <c r="A975" s="64">
        <v>301808</v>
      </c>
      <c r="B975" s="12">
        <v>3018</v>
      </c>
      <c r="C975" s="12">
        <v>8</v>
      </c>
      <c r="D975" s="12">
        <v>2</v>
      </c>
      <c r="E975">
        <v>1750</v>
      </c>
      <c r="F975">
        <v>3</v>
      </c>
      <c r="G975">
        <v>1050</v>
      </c>
      <c r="H975">
        <v>1</v>
      </c>
      <c r="I975">
        <v>7000</v>
      </c>
      <c r="J975" s="12">
        <v>11</v>
      </c>
      <c r="K975" s="12">
        <v>120</v>
      </c>
      <c r="L975" s="12">
        <v>15</v>
      </c>
      <c r="M975" s="12">
        <v>120</v>
      </c>
      <c r="N975" s="12">
        <v>0</v>
      </c>
      <c r="O975" s="12">
        <v>0</v>
      </c>
      <c r="P975" s="12">
        <v>0</v>
      </c>
      <c r="Q975" s="118">
        <v>8</v>
      </c>
      <c r="R975" s="118">
        <v>31000</v>
      </c>
      <c r="S975" s="118">
        <v>50000</v>
      </c>
    </row>
    <row r="976" spans="1:19">
      <c r="A976" s="64">
        <v>301809</v>
      </c>
      <c r="B976" s="12">
        <v>3018</v>
      </c>
      <c r="C976" s="12">
        <v>9</v>
      </c>
      <c r="D976" s="12">
        <v>2</v>
      </c>
      <c r="E976">
        <v>2250</v>
      </c>
      <c r="F976">
        <v>3</v>
      </c>
      <c r="G976">
        <v>1350</v>
      </c>
      <c r="H976">
        <v>1</v>
      </c>
      <c r="I976">
        <v>9000</v>
      </c>
      <c r="J976" s="12">
        <v>11</v>
      </c>
      <c r="K976" s="12">
        <v>150</v>
      </c>
      <c r="L976" s="12">
        <v>15</v>
      </c>
      <c r="M976" s="12">
        <v>120</v>
      </c>
      <c r="N976" s="12">
        <v>0</v>
      </c>
      <c r="O976" s="12">
        <v>0</v>
      </c>
      <c r="P976" s="12">
        <v>0</v>
      </c>
      <c r="Q976" s="118">
        <v>9</v>
      </c>
      <c r="R976" s="118">
        <v>51000</v>
      </c>
      <c r="S976" s="118">
        <v>100000</v>
      </c>
    </row>
    <row r="977" spans="1:19">
      <c r="A977" s="64">
        <v>301810</v>
      </c>
      <c r="B977" s="12">
        <v>3018</v>
      </c>
      <c r="C977" s="12">
        <v>10</v>
      </c>
      <c r="D977" s="12">
        <v>2</v>
      </c>
      <c r="E977">
        <v>2830</v>
      </c>
      <c r="F977">
        <v>3</v>
      </c>
      <c r="G977">
        <v>1698</v>
      </c>
      <c r="H977">
        <v>1</v>
      </c>
      <c r="I977">
        <v>11320</v>
      </c>
      <c r="J977" s="12">
        <v>11</v>
      </c>
      <c r="K977" s="12">
        <v>150</v>
      </c>
      <c r="L977" s="12">
        <v>15</v>
      </c>
      <c r="M977" s="12">
        <v>150</v>
      </c>
      <c r="N977" s="12">
        <v>0</v>
      </c>
      <c r="O977" s="12">
        <v>0</v>
      </c>
      <c r="P977" s="12">
        <v>0</v>
      </c>
      <c r="Q977" s="118">
        <v>10</v>
      </c>
      <c r="R977" s="118">
        <v>100000</v>
      </c>
      <c r="S977" s="118">
        <v>500000</v>
      </c>
    </row>
    <row r="978" spans="1:19">
      <c r="A978" s="64">
        <v>301811</v>
      </c>
      <c r="B978" s="12">
        <v>3018</v>
      </c>
      <c r="C978" s="12">
        <v>11</v>
      </c>
      <c r="D978" s="12">
        <v>2</v>
      </c>
      <c r="E978">
        <v>3500</v>
      </c>
      <c r="F978">
        <v>3</v>
      </c>
      <c r="G978">
        <v>2100</v>
      </c>
      <c r="H978">
        <v>1</v>
      </c>
      <c r="I978">
        <v>14000</v>
      </c>
      <c r="J978" s="12">
        <v>11</v>
      </c>
      <c r="K978" s="12">
        <v>180</v>
      </c>
      <c r="L978" s="12">
        <v>15</v>
      </c>
      <c r="M978" s="12">
        <v>150</v>
      </c>
      <c r="N978" s="12">
        <v>0</v>
      </c>
      <c r="O978" s="12">
        <v>0</v>
      </c>
      <c r="P978" s="12">
        <v>0</v>
      </c>
      <c r="Q978" s="118">
        <v>10</v>
      </c>
      <c r="R978" s="118">
        <v>100000</v>
      </c>
      <c r="S978" s="118">
        <v>500000</v>
      </c>
    </row>
    <row r="979" spans="1:19">
      <c r="A979" s="64">
        <v>301812</v>
      </c>
      <c r="B979" s="12">
        <v>3018</v>
      </c>
      <c r="C979" s="12">
        <v>12</v>
      </c>
      <c r="D979" s="12">
        <v>2</v>
      </c>
      <c r="E979">
        <v>4260</v>
      </c>
      <c r="F979">
        <v>3</v>
      </c>
      <c r="G979">
        <v>2556</v>
      </c>
      <c r="H979">
        <v>1</v>
      </c>
      <c r="I979">
        <v>17040</v>
      </c>
      <c r="J979" s="12">
        <v>11</v>
      </c>
      <c r="K979" s="12">
        <v>180</v>
      </c>
      <c r="L979" s="12">
        <v>15</v>
      </c>
      <c r="M979" s="12">
        <v>180</v>
      </c>
      <c r="N979" s="12">
        <v>0</v>
      </c>
      <c r="O979" s="12">
        <v>0</v>
      </c>
      <c r="P979" s="12">
        <v>0</v>
      </c>
      <c r="Q979" s="118">
        <v>10</v>
      </c>
      <c r="R979" s="118">
        <v>100000</v>
      </c>
      <c r="S979" s="118">
        <v>500000</v>
      </c>
    </row>
    <row r="980" spans="1:19">
      <c r="A980" s="64">
        <v>301813</v>
      </c>
      <c r="B980" s="12">
        <v>3018</v>
      </c>
      <c r="C980" s="12">
        <v>13</v>
      </c>
      <c r="D980" s="12">
        <v>2</v>
      </c>
      <c r="E980">
        <v>5120</v>
      </c>
      <c r="F980">
        <v>3</v>
      </c>
      <c r="G980">
        <v>3072</v>
      </c>
      <c r="H980">
        <v>1</v>
      </c>
      <c r="I980">
        <v>20480</v>
      </c>
      <c r="J980" s="12">
        <v>11</v>
      </c>
      <c r="K980" s="12">
        <v>210</v>
      </c>
      <c r="L980" s="12">
        <v>15</v>
      </c>
      <c r="M980" s="12">
        <v>180</v>
      </c>
      <c r="N980" s="12">
        <v>0</v>
      </c>
      <c r="O980" s="12">
        <v>0</v>
      </c>
      <c r="P980" s="12">
        <v>0</v>
      </c>
      <c r="Q980" s="118">
        <v>10</v>
      </c>
      <c r="R980" s="118">
        <v>100000</v>
      </c>
      <c r="S980" s="118">
        <v>500000</v>
      </c>
    </row>
    <row r="981" spans="1:19">
      <c r="A981" s="64">
        <v>301814</v>
      </c>
      <c r="B981" s="12">
        <v>3018</v>
      </c>
      <c r="C981" s="12">
        <v>14</v>
      </c>
      <c r="D981" s="12">
        <v>2</v>
      </c>
      <c r="E981">
        <v>6090</v>
      </c>
      <c r="F981">
        <v>3</v>
      </c>
      <c r="G981">
        <v>3654</v>
      </c>
      <c r="H981">
        <v>1</v>
      </c>
      <c r="I981">
        <v>24360</v>
      </c>
      <c r="J981" s="12">
        <v>11</v>
      </c>
      <c r="K981" s="12">
        <v>210</v>
      </c>
      <c r="L981" s="12">
        <v>15</v>
      </c>
      <c r="M981" s="12">
        <v>210</v>
      </c>
      <c r="N981" s="12">
        <v>0</v>
      </c>
      <c r="O981" s="12">
        <v>0</v>
      </c>
      <c r="P981" s="12">
        <v>0</v>
      </c>
      <c r="Q981" s="118">
        <v>10</v>
      </c>
      <c r="R981" s="118">
        <v>100000</v>
      </c>
      <c r="S981" s="118">
        <v>500000</v>
      </c>
    </row>
    <row r="982" spans="1:19">
      <c r="A982" s="64">
        <v>301815</v>
      </c>
      <c r="B982" s="12">
        <v>3018</v>
      </c>
      <c r="C982" s="12">
        <v>15</v>
      </c>
      <c r="D982" s="12">
        <v>2</v>
      </c>
      <c r="E982">
        <v>7170</v>
      </c>
      <c r="F982">
        <v>3</v>
      </c>
      <c r="G982" s="12">
        <v>4302</v>
      </c>
      <c r="H982">
        <v>1</v>
      </c>
      <c r="I982" s="12">
        <v>28680</v>
      </c>
      <c r="J982" s="12">
        <v>11</v>
      </c>
      <c r="K982" s="12">
        <v>240</v>
      </c>
      <c r="L982" s="12">
        <v>15</v>
      </c>
      <c r="M982" s="12">
        <v>210</v>
      </c>
      <c r="N982" s="12">
        <v>0</v>
      </c>
      <c r="O982" s="12">
        <v>0</v>
      </c>
      <c r="P982" s="12">
        <v>0</v>
      </c>
      <c r="Q982" s="118">
        <v>10</v>
      </c>
      <c r="R982" s="118">
        <v>100000</v>
      </c>
      <c r="S982" s="118">
        <v>500000</v>
      </c>
    </row>
    <row r="983" spans="1:19">
      <c r="A983" s="64">
        <v>301816</v>
      </c>
      <c r="B983" s="12">
        <v>3018</v>
      </c>
      <c r="C983" s="12">
        <v>16</v>
      </c>
      <c r="D983" s="12">
        <v>2</v>
      </c>
      <c r="E983" s="12">
        <v>8370</v>
      </c>
      <c r="F983">
        <v>3</v>
      </c>
      <c r="G983" s="12">
        <v>5022</v>
      </c>
      <c r="H983">
        <v>1</v>
      </c>
      <c r="I983" s="12">
        <v>33480</v>
      </c>
      <c r="J983" s="12">
        <v>11</v>
      </c>
      <c r="K983" s="12">
        <v>240</v>
      </c>
      <c r="L983" s="12">
        <v>15</v>
      </c>
      <c r="M983" s="12">
        <v>240</v>
      </c>
      <c r="N983" s="12">
        <v>0</v>
      </c>
      <c r="O983" s="12">
        <v>0</v>
      </c>
      <c r="P983" s="12">
        <v>0</v>
      </c>
      <c r="Q983" s="118">
        <v>10</v>
      </c>
      <c r="R983" s="118">
        <v>100000</v>
      </c>
      <c r="S983" s="118">
        <v>500000</v>
      </c>
    </row>
    <row r="984" spans="1:19">
      <c r="A984" s="64">
        <v>301817</v>
      </c>
      <c r="B984" s="12">
        <v>3018</v>
      </c>
      <c r="C984" s="12">
        <v>17</v>
      </c>
      <c r="D984" s="12">
        <v>2</v>
      </c>
      <c r="E984" s="12">
        <v>9690</v>
      </c>
      <c r="F984">
        <v>3</v>
      </c>
      <c r="G984" s="12">
        <v>5814</v>
      </c>
      <c r="H984">
        <v>1</v>
      </c>
      <c r="I984" s="12">
        <v>38760</v>
      </c>
      <c r="J984" s="12">
        <v>11</v>
      </c>
      <c r="K984" s="12">
        <v>270</v>
      </c>
      <c r="L984" s="12">
        <v>15</v>
      </c>
      <c r="M984" s="12">
        <v>240</v>
      </c>
      <c r="N984" s="12">
        <v>0</v>
      </c>
      <c r="O984" s="12">
        <v>0</v>
      </c>
      <c r="P984" s="12">
        <v>0</v>
      </c>
      <c r="Q984" s="118">
        <v>10</v>
      </c>
      <c r="R984" s="118">
        <v>100000</v>
      </c>
      <c r="S984" s="118">
        <v>500000</v>
      </c>
    </row>
    <row r="985" spans="1:19">
      <c r="A985" s="64">
        <v>301818</v>
      </c>
      <c r="B985" s="12">
        <v>3018</v>
      </c>
      <c r="C985" s="12">
        <v>18</v>
      </c>
      <c r="D985" s="12">
        <v>2</v>
      </c>
      <c r="E985" s="12">
        <v>11140</v>
      </c>
      <c r="F985">
        <v>3</v>
      </c>
      <c r="G985" s="12">
        <v>6684</v>
      </c>
      <c r="H985">
        <v>1</v>
      </c>
      <c r="I985" s="12">
        <v>44560</v>
      </c>
      <c r="J985" s="12">
        <v>11</v>
      </c>
      <c r="K985" s="12">
        <v>270</v>
      </c>
      <c r="L985" s="12">
        <v>15</v>
      </c>
      <c r="M985" s="12">
        <v>270</v>
      </c>
      <c r="N985" s="12">
        <v>0</v>
      </c>
      <c r="O985" s="12">
        <v>0</v>
      </c>
      <c r="P985" s="12">
        <v>0</v>
      </c>
      <c r="Q985" s="118">
        <v>10</v>
      </c>
      <c r="R985" s="118">
        <v>100000</v>
      </c>
      <c r="S985" s="118">
        <v>500000</v>
      </c>
    </row>
    <row r="986" spans="1:19">
      <c r="A986" s="64">
        <v>301819</v>
      </c>
      <c r="B986" s="12">
        <v>3018</v>
      </c>
      <c r="C986" s="12">
        <v>19</v>
      </c>
      <c r="D986" s="12">
        <v>2</v>
      </c>
      <c r="E986" s="12">
        <v>12730</v>
      </c>
      <c r="F986">
        <v>3</v>
      </c>
      <c r="G986" s="12">
        <v>7638</v>
      </c>
      <c r="H986">
        <v>1</v>
      </c>
      <c r="I986" s="12">
        <v>50920</v>
      </c>
      <c r="J986" s="12">
        <v>11</v>
      </c>
      <c r="K986" s="12">
        <v>300</v>
      </c>
      <c r="L986" s="12">
        <v>15</v>
      </c>
      <c r="M986" s="12">
        <v>270</v>
      </c>
      <c r="N986" s="12">
        <v>0</v>
      </c>
      <c r="O986" s="12">
        <v>0</v>
      </c>
      <c r="P986" s="12">
        <v>0</v>
      </c>
      <c r="Q986" s="118">
        <v>10</v>
      </c>
      <c r="R986" s="118">
        <v>100000</v>
      </c>
      <c r="S986" s="118">
        <v>500000</v>
      </c>
    </row>
    <row r="987" spans="1:19">
      <c r="A987" s="64">
        <v>301900</v>
      </c>
      <c r="B987" s="12">
        <v>3019</v>
      </c>
      <c r="C987" s="12">
        <v>0</v>
      </c>
      <c r="D987" s="12">
        <v>2</v>
      </c>
      <c r="E987" s="12">
        <v>0</v>
      </c>
      <c r="F987">
        <v>3</v>
      </c>
      <c r="G987">
        <v>0</v>
      </c>
      <c r="H987">
        <v>1</v>
      </c>
      <c r="I987">
        <v>0</v>
      </c>
      <c r="J987" s="12">
        <v>11</v>
      </c>
      <c r="K987" s="12">
        <v>0</v>
      </c>
      <c r="L987" s="12">
        <v>15</v>
      </c>
      <c r="M987" s="12">
        <v>0</v>
      </c>
      <c r="N987" s="12">
        <v>0</v>
      </c>
      <c r="O987" s="12">
        <v>0</v>
      </c>
      <c r="P987" s="12">
        <v>0</v>
      </c>
      <c r="Q987" s="118">
        <v>0</v>
      </c>
      <c r="R987" s="118">
        <v>0</v>
      </c>
      <c r="S987" s="118">
        <v>0</v>
      </c>
    </row>
    <row r="988" spans="1:19">
      <c r="A988" s="64">
        <v>301901</v>
      </c>
      <c r="B988" s="12">
        <v>3019</v>
      </c>
      <c r="C988" s="12">
        <v>1</v>
      </c>
      <c r="D988" s="12">
        <v>2</v>
      </c>
      <c r="E988">
        <v>60</v>
      </c>
      <c r="F988">
        <v>3</v>
      </c>
      <c r="G988">
        <v>36</v>
      </c>
      <c r="H988">
        <v>1</v>
      </c>
      <c r="I988">
        <v>240</v>
      </c>
      <c r="J988" s="12">
        <v>11</v>
      </c>
      <c r="K988" s="12">
        <v>30</v>
      </c>
      <c r="L988" s="12">
        <v>15</v>
      </c>
      <c r="M988" s="12">
        <v>0</v>
      </c>
      <c r="N988" s="12">
        <v>0</v>
      </c>
      <c r="O988" s="12">
        <v>0</v>
      </c>
      <c r="P988" s="12">
        <v>0</v>
      </c>
      <c r="Q988" s="118">
        <v>1</v>
      </c>
      <c r="R988" s="118">
        <v>10</v>
      </c>
      <c r="S988" s="118">
        <v>423</v>
      </c>
    </row>
    <row r="989" spans="1:19">
      <c r="A989" s="64">
        <v>301902</v>
      </c>
      <c r="B989" s="12">
        <v>3019</v>
      </c>
      <c r="C989" s="12">
        <v>2</v>
      </c>
      <c r="D989" s="12">
        <v>2</v>
      </c>
      <c r="E989">
        <v>150</v>
      </c>
      <c r="F989">
        <v>3</v>
      </c>
      <c r="G989">
        <v>90</v>
      </c>
      <c r="H989">
        <v>1</v>
      </c>
      <c r="I989">
        <v>600</v>
      </c>
      <c r="J989" s="12">
        <v>11</v>
      </c>
      <c r="K989" s="12">
        <v>30</v>
      </c>
      <c r="L989" s="12">
        <v>15</v>
      </c>
      <c r="M989" s="12">
        <v>30</v>
      </c>
      <c r="N989" s="12">
        <v>0</v>
      </c>
      <c r="O989" s="12">
        <v>0</v>
      </c>
      <c r="P989" s="12">
        <v>0</v>
      </c>
      <c r="Q989" s="118">
        <v>2</v>
      </c>
      <c r="R989" s="118">
        <v>450</v>
      </c>
      <c r="S989" s="118">
        <v>764</v>
      </c>
    </row>
    <row r="990" spans="1:19">
      <c r="A990" s="64">
        <v>301903</v>
      </c>
      <c r="B990" s="12">
        <v>3019</v>
      </c>
      <c r="C990" s="12">
        <v>3</v>
      </c>
      <c r="D990" s="12">
        <v>2</v>
      </c>
      <c r="E990">
        <v>280</v>
      </c>
      <c r="F990">
        <v>3</v>
      </c>
      <c r="G990">
        <v>168</v>
      </c>
      <c r="H990">
        <v>1</v>
      </c>
      <c r="I990">
        <v>1120</v>
      </c>
      <c r="J990" s="12">
        <v>11</v>
      </c>
      <c r="K990" s="12">
        <v>60</v>
      </c>
      <c r="L990" s="12">
        <v>15</v>
      </c>
      <c r="M990" s="12">
        <v>30</v>
      </c>
      <c r="N990" s="12">
        <v>0</v>
      </c>
      <c r="O990" s="12">
        <v>0</v>
      </c>
      <c r="P990" s="12">
        <v>0</v>
      </c>
      <c r="Q990" s="118">
        <v>3</v>
      </c>
      <c r="R990" s="118">
        <v>800</v>
      </c>
      <c r="S990" s="118">
        <v>1700</v>
      </c>
    </row>
    <row r="991" spans="1:19">
      <c r="A991" s="64">
        <v>301904</v>
      </c>
      <c r="B991" s="12">
        <v>3019</v>
      </c>
      <c r="C991" s="12">
        <v>4</v>
      </c>
      <c r="D991" s="12">
        <v>2</v>
      </c>
      <c r="E991">
        <v>460</v>
      </c>
      <c r="F991">
        <v>3</v>
      </c>
      <c r="G991">
        <v>276</v>
      </c>
      <c r="H991">
        <v>1</v>
      </c>
      <c r="I991">
        <v>1840</v>
      </c>
      <c r="J991" s="12">
        <v>11</v>
      </c>
      <c r="K991" s="12">
        <v>60</v>
      </c>
      <c r="L991" s="12">
        <v>15</v>
      </c>
      <c r="M991" s="12">
        <v>60</v>
      </c>
      <c r="N991" s="12">
        <v>0</v>
      </c>
      <c r="O991" s="12">
        <v>0</v>
      </c>
      <c r="P991" s="12">
        <v>0</v>
      </c>
      <c r="Q991" s="118">
        <v>4</v>
      </c>
      <c r="R991" s="118">
        <v>1800</v>
      </c>
      <c r="S991" s="118">
        <v>5000</v>
      </c>
    </row>
    <row r="992" spans="1:19">
      <c r="A992" s="64">
        <v>301905</v>
      </c>
      <c r="B992" s="12">
        <v>3019</v>
      </c>
      <c r="C992" s="12">
        <v>5</v>
      </c>
      <c r="D992" s="12">
        <v>2</v>
      </c>
      <c r="E992">
        <v>690</v>
      </c>
      <c r="F992">
        <v>3</v>
      </c>
      <c r="G992">
        <v>414</v>
      </c>
      <c r="H992">
        <v>1</v>
      </c>
      <c r="I992">
        <v>2760</v>
      </c>
      <c r="J992" s="12">
        <v>11</v>
      </c>
      <c r="K992" s="12">
        <v>90</v>
      </c>
      <c r="L992" s="12">
        <v>15</v>
      </c>
      <c r="M992" s="12">
        <v>60</v>
      </c>
      <c r="N992" s="12">
        <v>0</v>
      </c>
      <c r="O992" s="12">
        <v>0</v>
      </c>
      <c r="P992" s="12">
        <v>0</v>
      </c>
      <c r="Q992" s="118">
        <v>5</v>
      </c>
      <c r="R992" s="118">
        <v>6000</v>
      </c>
      <c r="S992" s="118">
        <v>12000</v>
      </c>
    </row>
    <row r="993" spans="1:19">
      <c r="A993" s="64">
        <v>301906</v>
      </c>
      <c r="B993" s="12">
        <v>3019</v>
      </c>
      <c r="C993" s="12">
        <v>6</v>
      </c>
      <c r="D993" s="12">
        <v>2</v>
      </c>
      <c r="E993">
        <v>980</v>
      </c>
      <c r="F993">
        <v>3</v>
      </c>
      <c r="G993">
        <v>588</v>
      </c>
      <c r="H993">
        <v>1</v>
      </c>
      <c r="I993">
        <v>3920</v>
      </c>
      <c r="J993" s="12">
        <v>11</v>
      </c>
      <c r="K993" s="12">
        <v>90</v>
      </c>
      <c r="L993" s="12">
        <v>15</v>
      </c>
      <c r="M993" s="12">
        <v>90</v>
      </c>
      <c r="N993" s="12">
        <v>0</v>
      </c>
      <c r="O993" s="12">
        <v>0</v>
      </c>
      <c r="P993" s="12">
        <v>0</v>
      </c>
      <c r="Q993" s="118">
        <v>6</v>
      </c>
      <c r="R993" s="118">
        <v>13000</v>
      </c>
      <c r="S993" s="118">
        <v>20000</v>
      </c>
    </row>
    <row r="994" spans="1:19">
      <c r="A994" s="64">
        <v>301907</v>
      </c>
      <c r="B994" s="12">
        <v>3019</v>
      </c>
      <c r="C994" s="12">
        <v>7</v>
      </c>
      <c r="D994" s="12">
        <v>2</v>
      </c>
      <c r="E994">
        <v>1330</v>
      </c>
      <c r="F994">
        <v>3</v>
      </c>
      <c r="G994">
        <v>798</v>
      </c>
      <c r="H994">
        <v>1</v>
      </c>
      <c r="I994">
        <v>5320</v>
      </c>
      <c r="J994" s="12">
        <v>11</v>
      </c>
      <c r="K994" s="12">
        <v>120</v>
      </c>
      <c r="L994" s="12">
        <v>15</v>
      </c>
      <c r="M994" s="12">
        <v>90</v>
      </c>
      <c r="N994" s="12">
        <v>0</v>
      </c>
      <c r="O994" s="12">
        <v>0</v>
      </c>
      <c r="P994" s="12">
        <v>0</v>
      </c>
      <c r="Q994" s="118">
        <v>7</v>
      </c>
      <c r="R994" s="118">
        <v>21000</v>
      </c>
      <c r="S994" s="118">
        <v>30000</v>
      </c>
    </row>
    <row r="995" spans="1:19">
      <c r="A995" s="64">
        <v>301908</v>
      </c>
      <c r="B995" s="12">
        <v>3019</v>
      </c>
      <c r="C995" s="12">
        <v>8</v>
      </c>
      <c r="D995" s="12">
        <v>2</v>
      </c>
      <c r="E995">
        <v>1750</v>
      </c>
      <c r="F995">
        <v>3</v>
      </c>
      <c r="G995">
        <v>1050</v>
      </c>
      <c r="H995">
        <v>1</v>
      </c>
      <c r="I995">
        <v>7000</v>
      </c>
      <c r="J995" s="12">
        <v>11</v>
      </c>
      <c r="K995" s="12">
        <v>120</v>
      </c>
      <c r="L995" s="12">
        <v>15</v>
      </c>
      <c r="M995" s="12">
        <v>120</v>
      </c>
      <c r="N995" s="12">
        <v>0</v>
      </c>
      <c r="O995" s="12">
        <v>0</v>
      </c>
      <c r="P995" s="12">
        <v>0</v>
      </c>
      <c r="Q995" s="118">
        <v>8</v>
      </c>
      <c r="R995" s="118">
        <v>31000</v>
      </c>
      <c r="S995" s="118">
        <v>50000</v>
      </c>
    </row>
    <row r="996" spans="1:19">
      <c r="A996" s="64">
        <v>301909</v>
      </c>
      <c r="B996" s="12">
        <v>3019</v>
      </c>
      <c r="C996" s="12">
        <v>9</v>
      </c>
      <c r="D996" s="12">
        <v>2</v>
      </c>
      <c r="E996">
        <v>2250</v>
      </c>
      <c r="F996">
        <v>3</v>
      </c>
      <c r="G996">
        <v>1350</v>
      </c>
      <c r="H996">
        <v>1</v>
      </c>
      <c r="I996">
        <v>9000</v>
      </c>
      <c r="J996" s="12">
        <v>11</v>
      </c>
      <c r="K996" s="12">
        <v>150</v>
      </c>
      <c r="L996" s="12">
        <v>15</v>
      </c>
      <c r="M996" s="12">
        <v>120</v>
      </c>
      <c r="N996" s="12">
        <v>0</v>
      </c>
      <c r="O996" s="12">
        <v>0</v>
      </c>
      <c r="P996" s="12">
        <v>0</v>
      </c>
      <c r="Q996" s="118">
        <v>9</v>
      </c>
      <c r="R996" s="118">
        <v>51000</v>
      </c>
      <c r="S996" s="118">
        <v>100000</v>
      </c>
    </row>
    <row r="997" spans="1:19">
      <c r="A997" s="64">
        <v>301910</v>
      </c>
      <c r="B997" s="12">
        <v>3019</v>
      </c>
      <c r="C997" s="12">
        <v>10</v>
      </c>
      <c r="D997" s="12">
        <v>2</v>
      </c>
      <c r="E997">
        <v>2830</v>
      </c>
      <c r="F997">
        <v>3</v>
      </c>
      <c r="G997">
        <v>1698</v>
      </c>
      <c r="H997">
        <v>1</v>
      </c>
      <c r="I997">
        <v>11320</v>
      </c>
      <c r="J997" s="12">
        <v>11</v>
      </c>
      <c r="K997" s="12">
        <v>150</v>
      </c>
      <c r="L997" s="12">
        <v>15</v>
      </c>
      <c r="M997" s="12">
        <v>150</v>
      </c>
      <c r="N997" s="12">
        <v>0</v>
      </c>
      <c r="O997" s="12">
        <v>0</v>
      </c>
      <c r="P997" s="12">
        <v>0</v>
      </c>
      <c r="Q997" s="118">
        <v>10</v>
      </c>
      <c r="R997" s="118">
        <v>100000</v>
      </c>
      <c r="S997" s="118">
        <v>500000</v>
      </c>
    </row>
    <row r="998" spans="1:19">
      <c r="A998" s="64">
        <v>301911</v>
      </c>
      <c r="B998" s="12">
        <v>3019</v>
      </c>
      <c r="C998" s="12">
        <v>11</v>
      </c>
      <c r="D998" s="12">
        <v>2</v>
      </c>
      <c r="E998">
        <v>3500</v>
      </c>
      <c r="F998">
        <v>3</v>
      </c>
      <c r="G998">
        <v>2100</v>
      </c>
      <c r="H998">
        <v>1</v>
      </c>
      <c r="I998">
        <v>14000</v>
      </c>
      <c r="J998" s="12">
        <v>11</v>
      </c>
      <c r="K998" s="12">
        <v>180</v>
      </c>
      <c r="L998" s="12">
        <v>15</v>
      </c>
      <c r="M998" s="12">
        <v>150</v>
      </c>
      <c r="N998" s="12">
        <v>0</v>
      </c>
      <c r="O998" s="12">
        <v>0</v>
      </c>
      <c r="P998" s="12">
        <v>0</v>
      </c>
      <c r="Q998" s="118">
        <v>10</v>
      </c>
      <c r="R998" s="118">
        <v>100000</v>
      </c>
      <c r="S998" s="118">
        <v>500000</v>
      </c>
    </row>
    <row r="999" spans="1:19">
      <c r="A999" s="64">
        <v>301912</v>
      </c>
      <c r="B999" s="12">
        <v>3019</v>
      </c>
      <c r="C999" s="12">
        <v>12</v>
      </c>
      <c r="D999" s="12">
        <v>2</v>
      </c>
      <c r="E999">
        <v>4260</v>
      </c>
      <c r="F999">
        <v>3</v>
      </c>
      <c r="G999">
        <v>2556</v>
      </c>
      <c r="H999">
        <v>1</v>
      </c>
      <c r="I999">
        <v>17040</v>
      </c>
      <c r="J999" s="12">
        <v>11</v>
      </c>
      <c r="K999" s="12">
        <v>180</v>
      </c>
      <c r="L999" s="12">
        <v>15</v>
      </c>
      <c r="M999" s="12">
        <v>180</v>
      </c>
      <c r="N999" s="12">
        <v>0</v>
      </c>
      <c r="O999" s="12">
        <v>0</v>
      </c>
      <c r="P999" s="12">
        <v>0</v>
      </c>
      <c r="Q999" s="118">
        <v>10</v>
      </c>
      <c r="R999" s="118">
        <v>100000</v>
      </c>
      <c r="S999" s="118">
        <v>500000</v>
      </c>
    </row>
    <row r="1000" spans="1:19">
      <c r="A1000" s="64">
        <v>301913</v>
      </c>
      <c r="B1000" s="12">
        <v>3019</v>
      </c>
      <c r="C1000" s="12">
        <v>13</v>
      </c>
      <c r="D1000" s="12">
        <v>2</v>
      </c>
      <c r="E1000">
        <v>5120</v>
      </c>
      <c r="F1000">
        <v>3</v>
      </c>
      <c r="G1000">
        <v>3072</v>
      </c>
      <c r="H1000">
        <v>1</v>
      </c>
      <c r="I1000">
        <v>20480</v>
      </c>
      <c r="J1000" s="12">
        <v>11</v>
      </c>
      <c r="K1000" s="12">
        <v>210</v>
      </c>
      <c r="L1000" s="12">
        <v>15</v>
      </c>
      <c r="M1000" s="12">
        <v>180</v>
      </c>
      <c r="N1000" s="12">
        <v>0</v>
      </c>
      <c r="O1000" s="12">
        <v>0</v>
      </c>
      <c r="P1000" s="12">
        <v>0</v>
      </c>
      <c r="Q1000" s="118">
        <v>10</v>
      </c>
      <c r="R1000" s="118">
        <v>100000</v>
      </c>
      <c r="S1000" s="118">
        <v>500000</v>
      </c>
    </row>
    <row r="1001" spans="1:19">
      <c r="A1001" s="64">
        <v>301914</v>
      </c>
      <c r="B1001" s="12">
        <v>3019</v>
      </c>
      <c r="C1001" s="12">
        <v>14</v>
      </c>
      <c r="D1001" s="12">
        <v>2</v>
      </c>
      <c r="E1001">
        <v>6090</v>
      </c>
      <c r="F1001">
        <v>3</v>
      </c>
      <c r="G1001">
        <v>3654</v>
      </c>
      <c r="H1001">
        <v>1</v>
      </c>
      <c r="I1001">
        <v>24360</v>
      </c>
      <c r="J1001" s="12">
        <v>11</v>
      </c>
      <c r="K1001" s="12">
        <v>210</v>
      </c>
      <c r="L1001" s="12">
        <v>15</v>
      </c>
      <c r="M1001" s="12">
        <v>210</v>
      </c>
      <c r="N1001" s="12">
        <v>0</v>
      </c>
      <c r="O1001" s="12">
        <v>0</v>
      </c>
      <c r="P1001" s="12">
        <v>0</v>
      </c>
      <c r="Q1001" s="118">
        <v>10</v>
      </c>
      <c r="R1001" s="118">
        <v>100000</v>
      </c>
      <c r="S1001" s="118">
        <v>500000</v>
      </c>
    </row>
    <row r="1002" spans="1:19">
      <c r="A1002" s="64">
        <v>301915</v>
      </c>
      <c r="B1002" s="12">
        <v>3019</v>
      </c>
      <c r="C1002" s="12">
        <v>15</v>
      </c>
      <c r="D1002" s="12">
        <v>2</v>
      </c>
      <c r="E1002">
        <v>7170</v>
      </c>
      <c r="F1002">
        <v>3</v>
      </c>
      <c r="G1002" s="12">
        <v>4302</v>
      </c>
      <c r="H1002">
        <v>1</v>
      </c>
      <c r="I1002" s="12">
        <v>28680</v>
      </c>
      <c r="J1002" s="12">
        <v>11</v>
      </c>
      <c r="K1002" s="12">
        <v>240</v>
      </c>
      <c r="L1002" s="12">
        <v>15</v>
      </c>
      <c r="M1002" s="12">
        <v>210</v>
      </c>
      <c r="N1002" s="12">
        <v>0</v>
      </c>
      <c r="O1002" s="12">
        <v>0</v>
      </c>
      <c r="P1002" s="12">
        <v>0</v>
      </c>
      <c r="Q1002" s="118">
        <v>10</v>
      </c>
      <c r="R1002" s="118">
        <v>100000</v>
      </c>
      <c r="S1002" s="118">
        <v>500000</v>
      </c>
    </row>
    <row r="1003" spans="1:19">
      <c r="A1003" s="64">
        <v>301916</v>
      </c>
      <c r="B1003" s="12">
        <v>3019</v>
      </c>
      <c r="C1003" s="12">
        <v>16</v>
      </c>
      <c r="D1003" s="12">
        <v>2</v>
      </c>
      <c r="E1003" s="12">
        <v>8370</v>
      </c>
      <c r="F1003">
        <v>3</v>
      </c>
      <c r="G1003" s="12">
        <v>5022</v>
      </c>
      <c r="H1003">
        <v>1</v>
      </c>
      <c r="I1003" s="12">
        <v>33480</v>
      </c>
      <c r="J1003" s="12">
        <v>11</v>
      </c>
      <c r="K1003" s="12">
        <v>240</v>
      </c>
      <c r="L1003" s="12">
        <v>15</v>
      </c>
      <c r="M1003" s="12">
        <v>240</v>
      </c>
      <c r="N1003" s="12">
        <v>0</v>
      </c>
      <c r="O1003" s="12">
        <v>0</v>
      </c>
      <c r="P1003" s="12">
        <v>0</v>
      </c>
      <c r="Q1003" s="118">
        <v>10</v>
      </c>
      <c r="R1003" s="118">
        <v>100000</v>
      </c>
      <c r="S1003" s="118">
        <v>500000</v>
      </c>
    </row>
    <row r="1004" spans="1:19">
      <c r="A1004" s="64">
        <v>301917</v>
      </c>
      <c r="B1004" s="12">
        <v>3019</v>
      </c>
      <c r="C1004" s="12">
        <v>17</v>
      </c>
      <c r="D1004" s="12">
        <v>2</v>
      </c>
      <c r="E1004" s="12">
        <v>9690</v>
      </c>
      <c r="F1004">
        <v>3</v>
      </c>
      <c r="G1004" s="12">
        <v>5814</v>
      </c>
      <c r="H1004">
        <v>1</v>
      </c>
      <c r="I1004" s="12">
        <v>38760</v>
      </c>
      <c r="J1004" s="12">
        <v>11</v>
      </c>
      <c r="K1004" s="12">
        <v>270</v>
      </c>
      <c r="L1004" s="12">
        <v>15</v>
      </c>
      <c r="M1004" s="12">
        <v>240</v>
      </c>
      <c r="N1004" s="12">
        <v>0</v>
      </c>
      <c r="O1004" s="12">
        <v>0</v>
      </c>
      <c r="P1004" s="12">
        <v>0</v>
      </c>
      <c r="Q1004" s="118">
        <v>10</v>
      </c>
      <c r="R1004" s="118">
        <v>100000</v>
      </c>
      <c r="S1004" s="118">
        <v>500000</v>
      </c>
    </row>
    <row r="1005" spans="1:19">
      <c r="A1005" s="64">
        <v>301918</v>
      </c>
      <c r="B1005" s="12">
        <v>3019</v>
      </c>
      <c r="C1005" s="12">
        <v>18</v>
      </c>
      <c r="D1005" s="12">
        <v>2</v>
      </c>
      <c r="E1005" s="12">
        <v>11140</v>
      </c>
      <c r="F1005">
        <v>3</v>
      </c>
      <c r="G1005" s="12">
        <v>6684</v>
      </c>
      <c r="H1005">
        <v>1</v>
      </c>
      <c r="I1005" s="12">
        <v>44560</v>
      </c>
      <c r="J1005" s="12">
        <v>11</v>
      </c>
      <c r="K1005" s="12">
        <v>270</v>
      </c>
      <c r="L1005" s="12">
        <v>15</v>
      </c>
      <c r="M1005" s="12">
        <v>270</v>
      </c>
      <c r="N1005" s="12">
        <v>0</v>
      </c>
      <c r="O1005" s="12">
        <v>0</v>
      </c>
      <c r="P1005" s="12">
        <v>0</v>
      </c>
      <c r="Q1005" s="118">
        <v>10</v>
      </c>
      <c r="R1005" s="118">
        <v>100000</v>
      </c>
      <c r="S1005" s="118">
        <v>500000</v>
      </c>
    </row>
    <row r="1006" spans="1:19">
      <c r="A1006" s="64">
        <v>301919</v>
      </c>
      <c r="B1006" s="12">
        <v>3019</v>
      </c>
      <c r="C1006" s="12">
        <v>19</v>
      </c>
      <c r="D1006" s="12">
        <v>2</v>
      </c>
      <c r="E1006" s="12">
        <v>12730</v>
      </c>
      <c r="F1006">
        <v>3</v>
      </c>
      <c r="G1006" s="12">
        <v>7638</v>
      </c>
      <c r="H1006">
        <v>1</v>
      </c>
      <c r="I1006" s="12">
        <v>50920</v>
      </c>
      <c r="J1006" s="12">
        <v>11</v>
      </c>
      <c r="K1006" s="12">
        <v>300</v>
      </c>
      <c r="L1006" s="12">
        <v>15</v>
      </c>
      <c r="M1006" s="12">
        <v>270</v>
      </c>
      <c r="N1006" s="12">
        <v>0</v>
      </c>
      <c r="O1006" s="12">
        <v>0</v>
      </c>
      <c r="P1006" s="12">
        <v>0</v>
      </c>
      <c r="Q1006" s="118">
        <v>10</v>
      </c>
      <c r="R1006" s="118">
        <v>100000</v>
      </c>
      <c r="S1006" s="118">
        <v>500000</v>
      </c>
    </row>
    <row r="1007" spans="1:19">
      <c r="A1007" s="64">
        <v>302000</v>
      </c>
      <c r="B1007" s="12">
        <v>3020</v>
      </c>
      <c r="C1007" s="12">
        <v>0</v>
      </c>
      <c r="D1007" s="12">
        <v>2</v>
      </c>
      <c r="E1007" s="12">
        <v>0</v>
      </c>
      <c r="F1007">
        <v>3</v>
      </c>
      <c r="G1007">
        <v>0</v>
      </c>
      <c r="H1007">
        <v>1</v>
      </c>
      <c r="I1007">
        <v>0</v>
      </c>
      <c r="J1007" s="12">
        <v>11</v>
      </c>
      <c r="K1007" s="12">
        <v>0</v>
      </c>
      <c r="L1007" s="12">
        <v>15</v>
      </c>
      <c r="M1007" s="12">
        <v>0</v>
      </c>
      <c r="N1007" s="12">
        <v>0</v>
      </c>
      <c r="O1007" s="12">
        <v>0</v>
      </c>
      <c r="P1007" s="12">
        <v>0</v>
      </c>
      <c r="Q1007" s="118">
        <v>0</v>
      </c>
      <c r="R1007" s="118">
        <v>0</v>
      </c>
      <c r="S1007" s="118">
        <v>0</v>
      </c>
    </row>
    <row r="1008" spans="1:19">
      <c r="A1008" s="64">
        <v>302001</v>
      </c>
      <c r="B1008" s="12">
        <v>3020</v>
      </c>
      <c r="C1008" s="12">
        <v>1</v>
      </c>
      <c r="D1008" s="12">
        <v>2</v>
      </c>
      <c r="E1008">
        <v>60</v>
      </c>
      <c r="F1008">
        <v>3</v>
      </c>
      <c r="G1008">
        <v>36</v>
      </c>
      <c r="H1008">
        <v>1</v>
      </c>
      <c r="I1008">
        <v>240</v>
      </c>
      <c r="J1008" s="12">
        <v>11</v>
      </c>
      <c r="K1008" s="12">
        <v>30</v>
      </c>
      <c r="L1008" s="12">
        <v>15</v>
      </c>
      <c r="M1008" s="12">
        <v>0</v>
      </c>
      <c r="N1008" s="12">
        <v>0</v>
      </c>
      <c r="O1008" s="12">
        <v>0</v>
      </c>
      <c r="P1008" s="12">
        <v>0</v>
      </c>
      <c r="Q1008" s="118">
        <v>1</v>
      </c>
      <c r="R1008" s="118">
        <v>10</v>
      </c>
      <c r="S1008" s="118">
        <v>423</v>
      </c>
    </row>
    <row r="1009" spans="1:19">
      <c r="A1009" s="64">
        <v>302002</v>
      </c>
      <c r="B1009" s="12">
        <v>3020</v>
      </c>
      <c r="C1009" s="12">
        <v>2</v>
      </c>
      <c r="D1009" s="12">
        <v>2</v>
      </c>
      <c r="E1009">
        <v>150</v>
      </c>
      <c r="F1009">
        <v>3</v>
      </c>
      <c r="G1009">
        <v>90</v>
      </c>
      <c r="H1009">
        <v>1</v>
      </c>
      <c r="I1009">
        <v>600</v>
      </c>
      <c r="J1009" s="12">
        <v>11</v>
      </c>
      <c r="K1009" s="12">
        <v>30</v>
      </c>
      <c r="L1009" s="12">
        <v>15</v>
      </c>
      <c r="M1009" s="12">
        <v>30</v>
      </c>
      <c r="N1009" s="12">
        <v>0</v>
      </c>
      <c r="O1009" s="12">
        <v>0</v>
      </c>
      <c r="P1009" s="12">
        <v>0</v>
      </c>
      <c r="Q1009" s="118">
        <v>2</v>
      </c>
      <c r="R1009" s="118">
        <v>450</v>
      </c>
      <c r="S1009" s="118">
        <v>764</v>
      </c>
    </row>
    <row r="1010" spans="1:19">
      <c r="A1010" s="64">
        <v>302003</v>
      </c>
      <c r="B1010" s="12">
        <v>3020</v>
      </c>
      <c r="C1010" s="12">
        <v>3</v>
      </c>
      <c r="D1010" s="12">
        <v>2</v>
      </c>
      <c r="E1010">
        <v>280</v>
      </c>
      <c r="F1010">
        <v>3</v>
      </c>
      <c r="G1010">
        <v>168</v>
      </c>
      <c r="H1010">
        <v>1</v>
      </c>
      <c r="I1010">
        <v>1120</v>
      </c>
      <c r="J1010" s="12">
        <v>11</v>
      </c>
      <c r="K1010" s="12">
        <v>60</v>
      </c>
      <c r="L1010" s="12">
        <v>15</v>
      </c>
      <c r="M1010" s="12">
        <v>30</v>
      </c>
      <c r="N1010" s="12">
        <v>0</v>
      </c>
      <c r="O1010" s="12">
        <v>0</v>
      </c>
      <c r="P1010" s="12">
        <v>0</v>
      </c>
      <c r="Q1010" s="118">
        <v>3</v>
      </c>
      <c r="R1010" s="118">
        <v>800</v>
      </c>
      <c r="S1010" s="118">
        <v>1700</v>
      </c>
    </row>
    <row r="1011" spans="1:19">
      <c r="A1011" s="64">
        <v>302004</v>
      </c>
      <c r="B1011" s="12">
        <v>3020</v>
      </c>
      <c r="C1011" s="12">
        <v>4</v>
      </c>
      <c r="D1011" s="12">
        <v>2</v>
      </c>
      <c r="E1011">
        <v>460</v>
      </c>
      <c r="F1011">
        <v>3</v>
      </c>
      <c r="G1011">
        <v>276</v>
      </c>
      <c r="H1011">
        <v>1</v>
      </c>
      <c r="I1011">
        <v>1840</v>
      </c>
      <c r="J1011" s="12">
        <v>11</v>
      </c>
      <c r="K1011" s="12">
        <v>60</v>
      </c>
      <c r="L1011" s="12">
        <v>15</v>
      </c>
      <c r="M1011" s="12">
        <v>60</v>
      </c>
      <c r="N1011" s="12">
        <v>0</v>
      </c>
      <c r="O1011" s="12">
        <v>0</v>
      </c>
      <c r="P1011" s="12">
        <v>0</v>
      </c>
      <c r="Q1011" s="118">
        <v>4</v>
      </c>
      <c r="R1011" s="118">
        <v>1800</v>
      </c>
      <c r="S1011" s="118">
        <v>5000</v>
      </c>
    </row>
    <row r="1012" spans="1:19">
      <c r="A1012" s="64">
        <v>302005</v>
      </c>
      <c r="B1012" s="12">
        <v>3020</v>
      </c>
      <c r="C1012" s="12">
        <v>5</v>
      </c>
      <c r="D1012" s="12">
        <v>2</v>
      </c>
      <c r="E1012">
        <v>690</v>
      </c>
      <c r="F1012">
        <v>3</v>
      </c>
      <c r="G1012">
        <v>414</v>
      </c>
      <c r="H1012">
        <v>1</v>
      </c>
      <c r="I1012">
        <v>2760</v>
      </c>
      <c r="J1012" s="12">
        <v>11</v>
      </c>
      <c r="K1012" s="12">
        <v>90</v>
      </c>
      <c r="L1012" s="12">
        <v>15</v>
      </c>
      <c r="M1012" s="12">
        <v>60</v>
      </c>
      <c r="N1012" s="12">
        <v>0</v>
      </c>
      <c r="O1012" s="12">
        <v>0</v>
      </c>
      <c r="P1012" s="12">
        <v>0</v>
      </c>
      <c r="Q1012" s="118">
        <v>5</v>
      </c>
      <c r="R1012" s="118">
        <v>6000</v>
      </c>
      <c r="S1012" s="118">
        <v>12000</v>
      </c>
    </row>
    <row r="1013" spans="1:19">
      <c r="A1013" s="64">
        <v>302006</v>
      </c>
      <c r="B1013" s="12">
        <v>3020</v>
      </c>
      <c r="C1013" s="12">
        <v>6</v>
      </c>
      <c r="D1013" s="12">
        <v>2</v>
      </c>
      <c r="E1013">
        <v>980</v>
      </c>
      <c r="F1013">
        <v>3</v>
      </c>
      <c r="G1013">
        <v>588</v>
      </c>
      <c r="H1013">
        <v>1</v>
      </c>
      <c r="I1013">
        <v>3920</v>
      </c>
      <c r="J1013" s="12">
        <v>11</v>
      </c>
      <c r="K1013" s="12">
        <v>90</v>
      </c>
      <c r="L1013" s="12">
        <v>15</v>
      </c>
      <c r="M1013" s="12">
        <v>90</v>
      </c>
      <c r="N1013" s="12">
        <v>0</v>
      </c>
      <c r="O1013" s="12">
        <v>0</v>
      </c>
      <c r="P1013" s="12">
        <v>0</v>
      </c>
      <c r="Q1013" s="118">
        <v>6</v>
      </c>
      <c r="R1013" s="118">
        <v>13000</v>
      </c>
      <c r="S1013" s="118">
        <v>20000</v>
      </c>
    </row>
    <row r="1014" spans="1:19">
      <c r="A1014" s="64">
        <v>302007</v>
      </c>
      <c r="B1014" s="12">
        <v>3020</v>
      </c>
      <c r="C1014" s="12">
        <v>7</v>
      </c>
      <c r="D1014" s="12">
        <v>2</v>
      </c>
      <c r="E1014">
        <v>1330</v>
      </c>
      <c r="F1014">
        <v>3</v>
      </c>
      <c r="G1014">
        <v>798</v>
      </c>
      <c r="H1014">
        <v>1</v>
      </c>
      <c r="I1014">
        <v>5320</v>
      </c>
      <c r="J1014" s="12">
        <v>11</v>
      </c>
      <c r="K1014" s="12">
        <v>120</v>
      </c>
      <c r="L1014" s="12">
        <v>15</v>
      </c>
      <c r="M1014" s="12">
        <v>90</v>
      </c>
      <c r="N1014" s="12">
        <v>0</v>
      </c>
      <c r="O1014" s="12">
        <v>0</v>
      </c>
      <c r="P1014" s="12">
        <v>0</v>
      </c>
      <c r="Q1014" s="118">
        <v>7</v>
      </c>
      <c r="R1014" s="118">
        <v>21000</v>
      </c>
      <c r="S1014" s="118">
        <v>30000</v>
      </c>
    </row>
    <row r="1015" spans="1:19">
      <c r="A1015" s="64">
        <v>302008</v>
      </c>
      <c r="B1015" s="12">
        <v>3020</v>
      </c>
      <c r="C1015" s="12">
        <v>8</v>
      </c>
      <c r="D1015" s="12">
        <v>2</v>
      </c>
      <c r="E1015">
        <v>1750</v>
      </c>
      <c r="F1015">
        <v>3</v>
      </c>
      <c r="G1015">
        <v>1050</v>
      </c>
      <c r="H1015">
        <v>1</v>
      </c>
      <c r="I1015">
        <v>7000</v>
      </c>
      <c r="J1015" s="12">
        <v>11</v>
      </c>
      <c r="K1015" s="12">
        <v>120</v>
      </c>
      <c r="L1015" s="12">
        <v>15</v>
      </c>
      <c r="M1015" s="12">
        <v>120</v>
      </c>
      <c r="N1015" s="12">
        <v>0</v>
      </c>
      <c r="O1015" s="12">
        <v>0</v>
      </c>
      <c r="P1015" s="12">
        <v>0</v>
      </c>
      <c r="Q1015" s="118">
        <v>8</v>
      </c>
      <c r="R1015" s="118">
        <v>31000</v>
      </c>
      <c r="S1015" s="118">
        <v>50000</v>
      </c>
    </row>
    <row r="1016" spans="1:19">
      <c r="A1016" s="64">
        <v>302009</v>
      </c>
      <c r="B1016" s="12">
        <v>3020</v>
      </c>
      <c r="C1016" s="12">
        <v>9</v>
      </c>
      <c r="D1016" s="12">
        <v>2</v>
      </c>
      <c r="E1016">
        <v>2250</v>
      </c>
      <c r="F1016">
        <v>3</v>
      </c>
      <c r="G1016">
        <v>1350</v>
      </c>
      <c r="H1016">
        <v>1</v>
      </c>
      <c r="I1016">
        <v>9000</v>
      </c>
      <c r="J1016" s="12">
        <v>11</v>
      </c>
      <c r="K1016" s="12">
        <v>150</v>
      </c>
      <c r="L1016" s="12">
        <v>15</v>
      </c>
      <c r="M1016" s="12">
        <v>120</v>
      </c>
      <c r="N1016" s="12">
        <v>0</v>
      </c>
      <c r="O1016" s="12">
        <v>0</v>
      </c>
      <c r="P1016" s="12">
        <v>0</v>
      </c>
      <c r="Q1016" s="118">
        <v>9</v>
      </c>
      <c r="R1016" s="118">
        <v>51000</v>
      </c>
      <c r="S1016" s="118">
        <v>100000</v>
      </c>
    </row>
    <row r="1017" spans="1:19">
      <c r="A1017" s="64">
        <v>302010</v>
      </c>
      <c r="B1017" s="12">
        <v>3020</v>
      </c>
      <c r="C1017" s="12">
        <v>10</v>
      </c>
      <c r="D1017" s="12">
        <v>2</v>
      </c>
      <c r="E1017">
        <v>2830</v>
      </c>
      <c r="F1017">
        <v>3</v>
      </c>
      <c r="G1017">
        <v>1698</v>
      </c>
      <c r="H1017">
        <v>1</v>
      </c>
      <c r="I1017">
        <v>11320</v>
      </c>
      <c r="J1017" s="12">
        <v>11</v>
      </c>
      <c r="K1017" s="12">
        <v>150</v>
      </c>
      <c r="L1017" s="12">
        <v>15</v>
      </c>
      <c r="M1017" s="12">
        <v>150</v>
      </c>
      <c r="N1017" s="12">
        <v>0</v>
      </c>
      <c r="O1017" s="12">
        <v>0</v>
      </c>
      <c r="P1017" s="12">
        <v>0</v>
      </c>
      <c r="Q1017" s="118">
        <v>10</v>
      </c>
      <c r="R1017" s="118">
        <v>100000</v>
      </c>
      <c r="S1017" s="118">
        <v>500000</v>
      </c>
    </row>
    <row r="1018" spans="1:19">
      <c r="A1018" s="64">
        <v>302011</v>
      </c>
      <c r="B1018" s="12">
        <v>3020</v>
      </c>
      <c r="C1018" s="12">
        <v>11</v>
      </c>
      <c r="D1018" s="12">
        <v>2</v>
      </c>
      <c r="E1018">
        <v>3500</v>
      </c>
      <c r="F1018">
        <v>3</v>
      </c>
      <c r="G1018">
        <v>2100</v>
      </c>
      <c r="H1018">
        <v>1</v>
      </c>
      <c r="I1018">
        <v>14000</v>
      </c>
      <c r="J1018" s="12">
        <v>11</v>
      </c>
      <c r="K1018" s="12">
        <v>180</v>
      </c>
      <c r="L1018" s="12">
        <v>15</v>
      </c>
      <c r="M1018" s="12">
        <v>150</v>
      </c>
      <c r="N1018" s="12">
        <v>0</v>
      </c>
      <c r="O1018" s="12">
        <v>0</v>
      </c>
      <c r="P1018" s="12">
        <v>0</v>
      </c>
      <c r="Q1018" s="118">
        <v>10</v>
      </c>
      <c r="R1018" s="118">
        <v>100000</v>
      </c>
      <c r="S1018" s="118">
        <v>500000</v>
      </c>
    </row>
    <row r="1019" spans="1:19">
      <c r="A1019" s="64">
        <v>302012</v>
      </c>
      <c r="B1019" s="12">
        <v>3020</v>
      </c>
      <c r="C1019" s="12">
        <v>12</v>
      </c>
      <c r="D1019" s="12">
        <v>2</v>
      </c>
      <c r="E1019">
        <v>4260</v>
      </c>
      <c r="F1019">
        <v>3</v>
      </c>
      <c r="G1019">
        <v>2556</v>
      </c>
      <c r="H1019">
        <v>1</v>
      </c>
      <c r="I1019">
        <v>17040</v>
      </c>
      <c r="J1019" s="12">
        <v>11</v>
      </c>
      <c r="K1019" s="12">
        <v>180</v>
      </c>
      <c r="L1019" s="12">
        <v>15</v>
      </c>
      <c r="M1019" s="12">
        <v>180</v>
      </c>
      <c r="N1019" s="12">
        <v>0</v>
      </c>
      <c r="O1019" s="12">
        <v>0</v>
      </c>
      <c r="P1019" s="12">
        <v>0</v>
      </c>
      <c r="Q1019" s="118">
        <v>10</v>
      </c>
      <c r="R1019" s="118">
        <v>100000</v>
      </c>
      <c r="S1019" s="118">
        <v>500000</v>
      </c>
    </row>
    <row r="1020" spans="1:19">
      <c r="A1020" s="64">
        <v>302013</v>
      </c>
      <c r="B1020" s="12">
        <v>3020</v>
      </c>
      <c r="C1020" s="12">
        <v>13</v>
      </c>
      <c r="D1020" s="12">
        <v>2</v>
      </c>
      <c r="E1020">
        <v>5120</v>
      </c>
      <c r="F1020">
        <v>3</v>
      </c>
      <c r="G1020">
        <v>3072</v>
      </c>
      <c r="H1020">
        <v>1</v>
      </c>
      <c r="I1020">
        <v>20480</v>
      </c>
      <c r="J1020" s="12">
        <v>11</v>
      </c>
      <c r="K1020" s="12">
        <v>210</v>
      </c>
      <c r="L1020" s="12">
        <v>15</v>
      </c>
      <c r="M1020" s="12">
        <v>180</v>
      </c>
      <c r="N1020" s="12">
        <v>0</v>
      </c>
      <c r="O1020" s="12">
        <v>0</v>
      </c>
      <c r="P1020" s="12">
        <v>0</v>
      </c>
      <c r="Q1020" s="118">
        <v>10</v>
      </c>
      <c r="R1020" s="118">
        <v>100000</v>
      </c>
      <c r="S1020" s="118">
        <v>500000</v>
      </c>
    </row>
    <row r="1021" spans="1:19">
      <c r="A1021" s="64">
        <v>302014</v>
      </c>
      <c r="B1021" s="12">
        <v>3020</v>
      </c>
      <c r="C1021" s="12">
        <v>14</v>
      </c>
      <c r="D1021" s="12">
        <v>2</v>
      </c>
      <c r="E1021">
        <v>6090</v>
      </c>
      <c r="F1021">
        <v>3</v>
      </c>
      <c r="G1021">
        <v>3654</v>
      </c>
      <c r="H1021">
        <v>1</v>
      </c>
      <c r="I1021">
        <v>24360</v>
      </c>
      <c r="J1021" s="12">
        <v>11</v>
      </c>
      <c r="K1021" s="12">
        <v>210</v>
      </c>
      <c r="L1021" s="12">
        <v>15</v>
      </c>
      <c r="M1021" s="12">
        <v>210</v>
      </c>
      <c r="N1021" s="12">
        <v>0</v>
      </c>
      <c r="O1021" s="12">
        <v>0</v>
      </c>
      <c r="P1021" s="12">
        <v>0</v>
      </c>
      <c r="Q1021" s="118">
        <v>10</v>
      </c>
      <c r="R1021" s="118">
        <v>100000</v>
      </c>
      <c r="S1021" s="118">
        <v>500000</v>
      </c>
    </row>
    <row r="1022" spans="1:19">
      <c r="A1022" s="64">
        <v>302015</v>
      </c>
      <c r="B1022" s="12">
        <v>3020</v>
      </c>
      <c r="C1022" s="12">
        <v>15</v>
      </c>
      <c r="D1022" s="12">
        <v>2</v>
      </c>
      <c r="E1022">
        <v>7170</v>
      </c>
      <c r="F1022">
        <v>3</v>
      </c>
      <c r="G1022" s="12">
        <v>4302</v>
      </c>
      <c r="H1022">
        <v>1</v>
      </c>
      <c r="I1022" s="12">
        <v>28680</v>
      </c>
      <c r="J1022" s="12">
        <v>11</v>
      </c>
      <c r="K1022" s="12">
        <v>240</v>
      </c>
      <c r="L1022" s="12">
        <v>15</v>
      </c>
      <c r="M1022" s="12">
        <v>210</v>
      </c>
      <c r="N1022" s="12">
        <v>0</v>
      </c>
      <c r="O1022" s="12">
        <v>0</v>
      </c>
      <c r="P1022" s="12">
        <v>0</v>
      </c>
      <c r="Q1022" s="118">
        <v>10</v>
      </c>
      <c r="R1022" s="118">
        <v>100000</v>
      </c>
      <c r="S1022" s="118">
        <v>500000</v>
      </c>
    </row>
    <row r="1023" spans="1:19">
      <c r="A1023" s="64">
        <v>302016</v>
      </c>
      <c r="B1023" s="12">
        <v>3020</v>
      </c>
      <c r="C1023" s="12">
        <v>16</v>
      </c>
      <c r="D1023" s="12">
        <v>2</v>
      </c>
      <c r="E1023" s="12">
        <v>8370</v>
      </c>
      <c r="F1023">
        <v>3</v>
      </c>
      <c r="G1023" s="12">
        <v>5022</v>
      </c>
      <c r="H1023">
        <v>1</v>
      </c>
      <c r="I1023" s="12">
        <v>33480</v>
      </c>
      <c r="J1023" s="12">
        <v>11</v>
      </c>
      <c r="K1023" s="12">
        <v>240</v>
      </c>
      <c r="L1023" s="12">
        <v>15</v>
      </c>
      <c r="M1023" s="12">
        <v>240</v>
      </c>
      <c r="N1023" s="12">
        <v>0</v>
      </c>
      <c r="O1023" s="12">
        <v>0</v>
      </c>
      <c r="P1023" s="12">
        <v>0</v>
      </c>
      <c r="Q1023" s="118">
        <v>10</v>
      </c>
      <c r="R1023" s="118">
        <v>100000</v>
      </c>
      <c r="S1023" s="118">
        <v>500000</v>
      </c>
    </row>
    <row r="1024" spans="1:19">
      <c r="A1024" s="64">
        <v>302017</v>
      </c>
      <c r="B1024" s="12">
        <v>3020</v>
      </c>
      <c r="C1024" s="12">
        <v>17</v>
      </c>
      <c r="D1024" s="12">
        <v>2</v>
      </c>
      <c r="E1024" s="12">
        <v>9690</v>
      </c>
      <c r="F1024">
        <v>3</v>
      </c>
      <c r="G1024" s="12">
        <v>5814</v>
      </c>
      <c r="H1024">
        <v>1</v>
      </c>
      <c r="I1024" s="12">
        <v>38760</v>
      </c>
      <c r="J1024" s="12">
        <v>11</v>
      </c>
      <c r="K1024" s="12">
        <v>270</v>
      </c>
      <c r="L1024" s="12">
        <v>15</v>
      </c>
      <c r="M1024" s="12">
        <v>240</v>
      </c>
      <c r="N1024" s="12">
        <v>0</v>
      </c>
      <c r="O1024" s="12">
        <v>0</v>
      </c>
      <c r="P1024" s="12">
        <v>0</v>
      </c>
      <c r="Q1024" s="118">
        <v>10</v>
      </c>
      <c r="R1024" s="118">
        <v>100000</v>
      </c>
      <c r="S1024" s="118">
        <v>500000</v>
      </c>
    </row>
    <row r="1025" spans="1:19">
      <c r="A1025" s="64">
        <v>302018</v>
      </c>
      <c r="B1025" s="12">
        <v>3020</v>
      </c>
      <c r="C1025" s="12">
        <v>18</v>
      </c>
      <c r="D1025" s="12">
        <v>2</v>
      </c>
      <c r="E1025" s="12">
        <v>11140</v>
      </c>
      <c r="F1025">
        <v>3</v>
      </c>
      <c r="G1025" s="12">
        <v>6684</v>
      </c>
      <c r="H1025">
        <v>1</v>
      </c>
      <c r="I1025" s="12">
        <v>44560</v>
      </c>
      <c r="J1025" s="12">
        <v>11</v>
      </c>
      <c r="K1025" s="12">
        <v>270</v>
      </c>
      <c r="L1025" s="12">
        <v>15</v>
      </c>
      <c r="M1025" s="12">
        <v>270</v>
      </c>
      <c r="N1025" s="12">
        <v>0</v>
      </c>
      <c r="O1025" s="12">
        <v>0</v>
      </c>
      <c r="P1025" s="12">
        <v>0</v>
      </c>
      <c r="Q1025" s="118">
        <v>10</v>
      </c>
      <c r="R1025" s="118">
        <v>100000</v>
      </c>
      <c r="S1025" s="118">
        <v>500000</v>
      </c>
    </row>
    <row r="1026" spans="1:19">
      <c r="A1026" s="64">
        <v>302019</v>
      </c>
      <c r="B1026" s="12">
        <v>3020</v>
      </c>
      <c r="C1026" s="12">
        <v>19</v>
      </c>
      <c r="D1026" s="12">
        <v>2</v>
      </c>
      <c r="E1026" s="12">
        <v>12730</v>
      </c>
      <c r="F1026">
        <v>3</v>
      </c>
      <c r="G1026" s="12">
        <v>7638</v>
      </c>
      <c r="H1026">
        <v>1</v>
      </c>
      <c r="I1026" s="12">
        <v>50920</v>
      </c>
      <c r="J1026" s="12">
        <v>11</v>
      </c>
      <c r="K1026" s="12">
        <v>300</v>
      </c>
      <c r="L1026" s="12">
        <v>15</v>
      </c>
      <c r="M1026" s="12">
        <v>270</v>
      </c>
      <c r="N1026" s="12">
        <v>0</v>
      </c>
      <c r="O1026" s="12">
        <v>0</v>
      </c>
      <c r="P1026" s="12">
        <v>0</v>
      </c>
      <c r="Q1026" s="118">
        <v>10</v>
      </c>
      <c r="R1026" s="118">
        <v>100000</v>
      </c>
      <c r="S1026" s="118">
        <v>500000</v>
      </c>
    </row>
    <row r="1027" spans="1:19">
      <c r="A1027" s="64">
        <v>302100</v>
      </c>
      <c r="B1027" s="12">
        <v>3021</v>
      </c>
      <c r="C1027" s="12">
        <v>0</v>
      </c>
      <c r="D1027" s="12">
        <v>2</v>
      </c>
      <c r="E1027" s="12">
        <v>0</v>
      </c>
      <c r="F1027">
        <v>3</v>
      </c>
      <c r="G1027">
        <v>0</v>
      </c>
      <c r="H1027">
        <v>1</v>
      </c>
      <c r="I1027">
        <v>0</v>
      </c>
      <c r="J1027" s="12">
        <v>11</v>
      </c>
      <c r="K1027" s="12">
        <v>0</v>
      </c>
      <c r="L1027" s="12">
        <v>15</v>
      </c>
      <c r="M1027" s="12">
        <v>0</v>
      </c>
      <c r="N1027" s="12">
        <v>0</v>
      </c>
      <c r="O1027" s="12">
        <v>0</v>
      </c>
      <c r="P1027" s="12">
        <v>0</v>
      </c>
      <c r="Q1027" s="118">
        <v>0</v>
      </c>
      <c r="R1027" s="118">
        <v>0</v>
      </c>
      <c r="S1027" s="118">
        <v>0</v>
      </c>
    </row>
    <row r="1028" spans="1:19">
      <c r="A1028" s="64">
        <v>302101</v>
      </c>
      <c r="B1028" s="12">
        <v>3021</v>
      </c>
      <c r="C1028" s="12">
        <v>1</v>
      </c>
      <c r="D1028" s="12">
        <v>2</v>
      </c>
      <c r="E1028">
        <v>60</v>
      </c>
      <c r="F1028">
        <v>3</v>
      </c>
      <c r="G1028">
        <v>36</v>
      </c>
      <c r="H1028">
        <v>1</v>
      </c>
      <c r="I1028">
        <v>240</v>
      </c>
      <c r="J1028" s="12">
        <v>11</v>
      </c>
      <c r="K1028" s="12">
        <v>30</v>
      </c>
      <c r="L1028" s="12">
        <v>15</v>
      </c>
      <c r="M1028" s="12">
        <v>0</v>
      </c>
      <c r="N1028" s="12">
        <v>0</v>
      </c>
      <c r="O1028" s="12">
        <v>0</v>
      </c>
      <c r="P1028" s="12">
        <v>0</v>
      </c>
      <c r="Q1028" s="118">
        <v>1</v>
      </c>
      <c r="R1028" s="118">
        <v>10</v>
      </c>
      <c r="S1028" s="118">
        <v>423</v>
      </c>
    </row>
    <row r="1029" spans="1:19">
      <c r="A1029" s="64">
        <v>302102</v>
      </c>
      <c r="B1029" s="12">
        <v>3021</v>
      </c>
      <c r="C1029" s="12">
        <v>2</v>
      </c>
      <c r="D1029" s="12">
        <v>2</v>
      </c>
      <c r="E1029">
        <v>150</v>
      </c>
      <c r="F1029">
        <v>3</v>
      </c>
      <c r="G1029">
        <v>90</v>
      </c>
      <c r="H1029">
        <v>1</v>
      </c>
      <c r="I1029">
        <v>600</v>
      </c>
      <c r="J1029" s="12">
        <v>11</v>
      </c>
      <c r="K1029" s="12">
        <v>30</v>
      </c>
      <c r="L1029" s="12">
        <v>15</v>
      </c>
      <c r="M1029" s="12">
        <v>30</v>
      </c>
      <c r="N1029" s="12">
        <v>0</v>
      </c>
      <c r="O1029" s="12">
        <v>0</v>
      </c>
      <c r="P1029" s="12">
        <v>0</v>
      </c>
      <c r="Q1029" s="118">
        <v>2</v>
      </c>
      <c r="R1029" s="118">
        <v>450</v>
      </c>
      <c r="S1029" s="118">
        <v>764</v>
      </c>
    </row>
    <row r="1030" spans="1:19">
      <c r="A1030" s="64">
        <v>302103</v>
      </c>
      <c r="B1030" s="12">
        <v>3021</v>
      </c>
      <c r="C1030" s="12">
        <v>3</v>
      </c>
      <c r="D1030" s="12">
        <v>2</v>
      </c>
      <c r="E1030">
        <v>280</v>
      </c>
      <c r="F1030">
        <v>3</v>
      </c>
      <c r="G1030">
        <v>168</v>
      </c>
      <c r="H1030">
        <v>1</v>
      </c>
      <c r="I1030">
        <v>1120</v>
      </c>
      <c r="J1030" s="12">
        <v>11</v>
      </c>
      <c r="K1030" s="12">
        <v>60</v>
      </c>
      <c r="L1030" s="12">
        <v>15</v>
      </c>
      <c r="M1030" s="12">
        <v>30</v>
      </c>
      <c r="N1030" s="12">
        <v>0</v>
      </c>
      <c r="O1030" s="12">
        <v>0</v>
      </c>
      <c r="P1030" s="12">
        <v>0</v>
      </c>
      <c r="Q1030" s="118">
        <v>3</v>
      </c>
      <c r="R1030" s="118">
        <v>800</v>
      </c>
      <c r="S1030" s="118">
        <v>1700</v>
      </c>
    </row>
    <row r="1031" spans="1:19">
      <c r="A1031" s="64">
        <v>302104</v>
      </c>
      <c r="B1031" s="12">
        <v>3021</v>
      </c>
      <c r="C1031" s="12">
        <v>4</v>
      </c>
      <c r="D1031" s="12">
        <v>2</v>
      </c>
      <c r="E1031">
        <v>460</v>
      </c>
      <c r="F1031">
        <v>3</v>
      </c>
      <c r="G1031">
        <v>276</v>
      </c>
      <c r="H1031">
        <v>1</v>
      </c>
      <c r="I1031">
        <v>1840</v>
      </c>
      <c r="J1031" s="12">
        <v>11</v>
      </c>
      <c r="K1031" s="12">
        <v>60</v>
      </c>
      <c r="L1031" s="12">
        <v>15</v>
      </c>
      <c r="M1031" s="12">
        <v>60</v>
      </c>
      <c r="N1031" s="12">
        <v>0</v>
      </c>
      <c r="O1031" s="12">
        <v>0</v>
      </c>
      <c r="P1031" s="12">
        <v>0</v>
      </c>
      <c r="Q1031" s="118">
        <v>4</v>
      </c>
      <c r="R1031" s="118">
        <v>1800</v>
      </c>
      <c r="S1031" s="118">
        <v>5000</v>
      </c>
    </row>
    <row r="1032" spans="1:19">
      <c r="A1032" s="64">
        <v>302105</v>
      </c>
      <c r="B1032" s="12">
        <v>3021</v>
      </c>
      <c r="C1032" s="12">
        <v>5</v>
      </c>
      <c r="D1032" s="12">
        <v>2</v>
      </c>
      <c r="E1032">
        <v>690</v>
      </c>
      <c r="F1032">
        <v>3</v>
      </c>
      <c r="G1032">
        <v>414</v>
      </c>
      <c r="H1032">
        <v>1</v>
      </c>
      <c r="I1032">
        <v>2760</v>
      </c>
      <c r="J1032" s="12">
        <v>11</v>
      </c>
      <c r="K1032" s="12">
        <v>90</v>
      </c>
      <c r="L1032" s="12">
        <v>15</v>
      </c>
      <c r="M1032" s="12">
        <v>60</v>
      </c>
      <c r="N1032" s="12">
        <v>0</v>
      </c>
      <c r="O1032" s="12">
        <v>0</v>
      </c>
      <c r="P1032" s="12">
        <v>0</v>
      </c>
      <c r="Q1032" s="118">
        <v>5</v>
      </c>
      <c r="R1032" s="118">
        <v>6000</v>
      </c>
      <c r="S1032" s="118">
        <v>12000</v>
      </c>
    </row>
    <row r="1033" spans="1:19">
      <c r="A1033" s="64">
        <v>302106</v>
      </c>
      <c r="B1033" s="12">
        <v>3021</v>
      </c>
      <c r="C1033" s="12">
        <v>6</v>
      </c>
      <c r="D1033" s="12">
        <v>2</v>
      </c>
      <c r="E1033">
        <v>980</v>
      </c>
      <c r="F1033">
        <v>3</v>
      </c>
      <c r="G1033">
        <v>588</v>
      </c>
      <c r="H1033">
        <v>1</v>
      </c>
      <c r="I1033">
        <v>3920</v>
      </c>
      <c r="J1033" s="12">
        <v>11</v>
      </c>
      <c r="K1033" s="12">
        <v>90</v>
      </c>
      <c r="L1033" s="12">
        <v>15</v>
      </c>
      <c r="M1033" s="12">
        <v>90</v>
      </c>
      <c r="N1033" s="12">
        <v>0</v>
      </c>
      <c r="O1033" s="12">
        <v>0</v>
      </c>
      <c r="P1033" s="12">
        <v>0</v>
      </c>
      <c r="Q1033" s="118">
        <v>6</v>
      </c>
      <c r="R1033" s="118">
        <v>13000</v>
      </c>
      <c r="S1033" s="118">
        <v>20000</v>
      </c>
    </row>
    <row r="1034" spans="1:19">
      <c r="A1034" s="64">
        <v>302107</v>
      </c>
      <c r="B1034" s="12">
        <v>3021</v>
      </c>
      <c r="C1034" s="12">
        <v>7</v>
      </c>
      <c r="D1034" s="12">
        <v>2</v>
      </c>
      <c r="E1034">
        <v>1330</v>
      </c>
      <c r="F1034">
        <v>3</v>
      </c>
      <c r="G1034">
        <v>798</v>
      </c>
      <c r="H1034">
        <v>1</v>
      </c>
      <c r="I1034">
        <v>5320</v>
      </c>
      <c r="J1034" s="12">
        <v>11</v>
      </c>
      <c r="K1034" s="12">
        <v>120</v>
      </c>
      <c r="L1034" s="12">
        <v>15</v>
      </c>
      <c r="M1034" s="12">
        <v>90</v>
      </c>
      <c r="N1034" s="12">
        <v>0</v>
      </c>
      <c r="O1034" s="12">
        <v>0</v>
      </c>
      <c r="P1034" s="12">
        <v>0</v>
      </c>
      <c r="Q1034" s="118">
        <v>7</v>
      </c>
      <c r="R1034" s="118">
        <v>21000</v>
      </c>
      <c r="S1034" s="118">
        <v>30000</v>
      </c>
    </row>
    <row r="1035" spans="1:19">
      <c r="A1035" s="64">
        <v>302108</v>
      </c>
      <c r="B1035" s="12">
        <v>3021</v>
      </c>
      <c r="C1035" s="12">
        <v>8</v>
      </c>
      <c r="D1035" s="12">
        <v>2</v>
      </c>
      <c r="E1035">
        <v>1750</v>
      </c>
      <c r="F1035">
        <v>3</v>
      </c>
      <c r="G1035">
        <v>1050</v>
      </c>
      <c r="H1035">
        <v>1</v>
      </c>
      <c r="I1035">
        <v>7000</v>
      </c>
      <c r="J1035" s="12">
        <v>11</v>
      </c>
      <c r="K1035" s="12">
        <v>120</v>
      </c>
      <c r="L1035" s="12">
        <v>15</v>
      </c>
      <c r="M1035" s="12">
        <v>120</v>
      </c>
      <c r="N1035" s="12">
        <v>0</v>
      </c>
      <c r="O1035" s="12">
        <v>0</v>
      </c>
      <c r="P1035" s="12">
        <v>0</v>
      </c>
      <c r="Q1035" s="118">
        <v>8</v>
      </c>
      <c r="R1035" s="118">
        <v>31000</v>
      </c>
      <c r="S1035" s="118">
        <v>50000</v>
      </c>
    </row>
    <row r="1036" spans="1:19">
      <c r="A1036" s="64">
        <v>302109</v>
      </c>
      <c r="B1036" s="12">
        <v>3021</v>
      </c>
      <c r="C1036" s="12">
        <v>9</v>
      </c>
      <c r="D1036" s="12">
        <v>2</v>
      </c>
      <c r="E1036">
        <v>2250</v>
      </c>
      <c r="F1036">
        <v>3</v>
      </c>
      <c r="G1036">
        <v>1350</v>
      </c>
      <c r="H1036">
        <v>1</v>
      </c>
      <c r="I1036">
        <v>9000</v>
      </c>
      <c r="J1036" s="12">
        <v>11</v>
      </c>
      <c r="K1036" s="12">
        <v>150</v>
      </c>
      <c r="L1036" s="12">
        <v>15</v>
      </c>
      <c r="M1036" s="12">
        <v>120</v>
      </c>
      <c r="N1036" s="12">
        <v>0</v>
      </c>
      <c r="O1036" s="12">
        <v>0</v>
      </c>
      <c r="P1036" s="12">
        <v>0</v>
      </c>
      <c r="Q1036" s="118">
        <v>9</v>
      </c>
      <c r="R1036" s="118">
        <v>51000</v>
      </c>
      <c r="S1036" s="118">
        <v>100000</v>
      </c>
    </row>
    <row r="1037" spans="1:19">
      <c r="A1037" s="64">
        <v>302110</v>
      </c>
      <c r="B1037" s="12">
        <v>3021</v>
      </c>
      <c r="C1037" s="12">
        <v>10</v>
      </c>
      <c r="D1037" s="12">
        <v>2</v>
      </c>
      <c r="E1037">
        <v>2830</v>
      </c>
      <c r="F1037">
        <v>3</v>
      </c>
      <c r="G1037">
        <v>1698</v>
      </c>
      <c r="H1037">
        <v>1</v>
      </c>
      <c r="I1037">
        <v>11320</v>
      </c>
      <c r="J1037" s="12">
        <v>11</v>
      </c>
      <c r="K1037" s="12">
        <v>150</v>
      </c>
      <c r="L1037" s="12">
        <v>15</v>
      </c>
      <c r="M1037" s="12">
        <v>150</v>
      </c>
      <c r="N1037" s="12">
        <v>0</v>
      </c>
      <c r="O1037" s="12">
        <v>0</v>
      </c>
      <c r="P1037" s="12">
        <v>0</v>
      </c>
      <c r="Q1037" s="118">
        <v>10</v>
      </c>
      <c r="R1037" s="118">
        <v>100000</v>
      </c>
      <c r="S1037" s="118">
        <v>500000</v>
      </c>
    </row>
    <row r="1038" spans="1:19">
      <c r="A1038" s="64">
        <v>302111</v>
      </c>
      <c r="B1038" s="12">
        <v>3021</v>
      </c>
      <c r="C1038" s="12">
        <v>11</v>
      </c>
      <c r="D1038" s="12">
        <v>2</v>
      </c>
      <c r="E1038">
        <v>3500</v>
      </c>
      <c r="F1038">
        <v>3</v>
      </c>
      <c r="G1038">
        <v>2100</v>
      </c>
      <c r="H1038">
        <v>1</v>
      </c>
      <c r="I1038">
        <v>14000</v>
      </c>
      <c r="J1038" s="12">
        <v>11</v>
      </c>
      <c r="K1038" s="12">
        <v>180</v>
      </c>
      <c r="L1038" s="12">
        <v>15</v>
      </c>
      <c r="M1038" s="12">
        <v>150</v>
      </c>
      <c r="N1038" s="12">
        <v>0</v>
      </c>
      <c r="O1038" s="12">
        <v>0</v>
      </c>
      <c r="P1038" s="12">
        <v>0</v>
      </c>
      <c r="Q1038" s="118">
        <v>10</v>
      </c>
      <c r="R1038" s="118">
        <v>100000</v>
      </c>
      <c r="S1038" s="118">
        <v>500000</v>
      </c>
    </row>
    <row r="1039" spans="1:19">
      <c r="A1039" s="64">
        <v>302112</v>
      </c>
      <c r="B1039" s="12">
        <v>3021</v>
      </c>
      <c r="C1039" s="12">
        <v>12</v>
      </c>
      <c r="D1039" s="12">
        <v>2</v>
      </c>
      <c r="E1039">
        <v>4260</v>
      </c>
      <c r="F1039">
        <v>3</v>
      </c>
      <c r="G1039">
        <v>2556</v>
      </c>
      <c r="H1039">
        <v>1</v>
      </c>
      <c r="I1039">
        <v>17040</v>
      </c>
      <c r="J1039" s="12">
        <v>11</v>
      </c>
      <c r="K1039" s="12">
        <v>180</v>
      </c>
      <c r="L1039" s="12">
        <v>15</v>
      </c>
      <c r="M1039" s="12">
        <v>180</v>
      </c>
      <c r="N1039" s="12">
        <v>0</v>
      </c>
      <c r="O1039" s="12">
        <v>0</v>
      </c>
      <c r="P1039" s="12">
        <v>0</v>
      </c>
      <c r="Q1039" s="118">
        <v>10</v>
      </c>
      <c r="R1039" s="118">
        <v>100000</v>
      </c>
      <c r="S1039" s="118">
        <v>500000</v>
      </c>
    </row>
    <row r="1040" spans="1:19">
      <c r="A1040" s="64">
        <v>302113</v>
      </c>
      <c r="B1040" s="12">
        <v>3021</v>
      </c>
      <c r="C1040" s="12">
        <v>13</v>
      </c>
      <c r="D1040" s="12">
        <v>2</v>
      </c>
      <c r="E1040">
        <v>5120</v>
      </c>
      <c r="F1040">
        <v>3</v>
      </c>
      <c r="G1040">
        <v>3072</v>
      </c>
      <c r="H1040">
        <v>1</v>
      </c>
      <c r="I1040">
        <v>20480</v>
      </c>
      <c r="J1040" s="12">
        <v>11</v>
      </c>
      <c r="K1040" s="12">
        <v>210</v>
      </c>
      <c r="L1040" s="12">
        <v>15</v>
      </c>
      <c r="M1040" s="12">
        <v>180</v>
      </c>
      <c r="N1040" s="12">
        <v>0</v>
      </c>
      <c r="O1040" s="12">
        <v>0</v>
      </c>
      <c r="P1040" s="12">
        <v>0</v>
      </c>
      <c r="Q1040" s="118">
        <v>10</v>
      </c>
      <c r="R1040" s="118">
        <v>100000</v>
      </c>
      <c r="S1040" s="118">
        <v>500000</v>
      </c>
    </row>
    <row r="1041" spans="1:19">
      <c r="A1041" s="64">
        <v>302114</v>
      </c>
      <c r="B1041" s="12">
        <v>3021</v>
      </c>
      <c r="C1041" s="12">
        <v>14</v>
      </c>
      <c r="D1041" s="12">
        <v>2</v>
      </c>
      <c r="E1041">
        <v>6090</v>
      </c>
      <c r="F1041">
        <v>3</v>
      </c>
      <c r="G1041">
        <v>3654</v>
      </c>
      <c r="H1041">
        <v>1</v>
      </c>
      <c r="I1041">
        <v>24360</v>
      </c>
      <c r="J1041" s="12">
        <v>11</v>
      </c>
      <c r="K1041" s="12">
        <v>210</v>
      </c>
      <c r="L1041" s="12">
        <v>15</v>
      </c>
      <c r="M1041" s="12">
        <v>210</v>
      </c>
      <c r="N1041" s="12">
        <v>0</v>
      </c>
      <c r="O1041" s="12">
        <v>0</v>
      </c>
      <c r="P1041" s="12">
        <v>0</v>
      </c>
      <c r="Q1041" s="118">
        <v>10</v>
      </c>
      <c r="R1041" s="118">
        <v>100000</v>
      </c>
      <c r="S1041" s="118">
        <v>500000</v>
      </c>
    </row>
    <row r="1042" spans="1:19">
      <c r="A1042" s="64">
        <v>302115</v>
      </c>
      <c r="B1042" s="12">
        <v>3021</v>
      </c>
      <c r="C1042" s="12">
        <v>15</v>
      </c>
      <c r="D1042" s="12">
        <v>2</v>
      </c>
      <c r="E1042">
        <v>7170</v>
      </c>
      <c r="F1042">
        <v>3</v>
      </c>
      <c r="G1042" s="12">
        <v>4302</v>
      </c>
      <c r="H1042">
        <v>1</v>
      </c>
      <c r="I1042" s="12">
        <v>28680</v>
      </c>
      <c r="J1042" s="12">
        <v>11</v>
      </c>
      <c r="K1042" s="12">
        <v>240</v>
      </c>
      <c r="L1042" s="12">
        <v>15</v>
      </c>
      <c r="M1042" s="12">
        <v>210</v>
      </c>
      <c r="N1042" s="12">
        <v>0</v>
      </c>
      <c r="O1042" s="12">
        <v>0</v>
      </c>
      <c r="P1042" s="12">
        <v>0</v>
      </c>
      <c r="Q1042" s="118">
        <v>10</v>
      </c>
      <c r="R1042" s="118">
        <v>100000</v>
      </c>
      <c r="S1042" s="118">
        <v>500000</v>
      </c>
    </row>
    <row r="1043" spans="1:19">
      <c r="A1043" s="64">
        <v>302116</v>
      </c>
      <c r="B1043" s="12">
        <v>3021</v>
      </c>
      <c r="C1043" s="12">
        <v>16</v>
      </c>
      <c r="D1043" s="12">
        <v>2</v>
      </c>
      <c r="E1043" s="12">
        <v>8370</v>
      </c>
      <c r="F1043">
        <v>3</v>
      </c>
      <c r="G1043" s="12">
        <v>5022</v>
      </c>
      <c r="H1043">
        <v>1</v>
      </c>
      <c r="I1043" s="12">
        <v>33480</v>
      </c>
      <c r="J1043" s="12">
        <v>11</v>
      </c>
      <c r="K1043" s="12">
        <v>240</v>
      </c>
      <c r="L1043" s="12">
        <v>15</v>
      </c>
      <c r="M1043" s="12">
        <v>240</v>
      </c>
      <c r="N1043" s="12">
        <v>0</v>
      </c>
      <c r="O1043" s="12">
        <v>0</v>
      </c>
      <c r="P1043" s="12">
        <v>0</v>
      </c>
      <c r="Q1043" s="118">
        <v>10</v>
      </c>
      <c r="R1043" s="118">
        <v>100000</v>
      </c>
      <c r="S1043" s="118">
        <v>500000</v>
      </c>
    </row>
    <row r="1044" spans="1:19">
      <c r="A1044" s="64">
        <v>302117</v>
      </c>
      <c r="B1044" s="12">
        <v>3021</v>
      </c>
      <c r="C1044" s="12">
        <v>17</v>
      </c>
      <c r="D1044" s="12">
        <v>2</v>
      </c>
      <c r="E1044" s="12">
        <v>9690</v>
      </c>
      <c r="F1044">
        <v>3</v>
      </c>
      <c r="G1044" s="12">
        <v>5814</v>
      </c>
      <c r="H1044">
        <v>1</v>
      </c>
      <c r="I1044" s="12">
        <v>38760</v>
      </c>
      <c r="J1044" s="12">
        <v>11</v>
      </c>
      <c r="K1044" s="12">
        <v>270</v>
      </c>
      <c r="L1044" s="12">
        <v>15</v>
      </c>
      <c r="M1044" s="12">
        <v>240</v>
      </c>
      <c r="N1044" s="12">
        <v>0</v>
      </c>
      <c r="O1044" s="12">
        <v>0</v>
      </c>
      <c r="P1044" s="12">
        <v>0</v>
      </c>
      <c r="Q1044" s="118">
        <v>10</v>
      </c>
      <c r="R1044" s="118">
        <v>100000</v>
      </c>
      <c r="S1044" s="118">
        <v>500000</v>
      </c>
    </row>
    <row r="1045" spans="1:19">
      <c r="A1045" s="64">
        <v>302118</v>
      </c>
      <c r="B1045" s="12">
        <v>3021</v>
      </c>
      <c r="C1045" s="12">
        <v>18</v>
      </c>
      <c r="D1045" s="12">
        <v>2</v>
      </c>
      <c r="E1045" s="12">
        <v>11140</v>
      </c>
      <c r="F1045">
        <v>3</v>
      </c>
      <c r="G1045" s="12">
        <v>6684</v>
      </c>
      <c r="H1045">
        <v>1</v>
      </c>
      <c r="I1045" s="12">
        <v>44560</v>
      </c>
      <c r="J1045" s="12">
        <v>11</v>
      </c>
      <c r="K1045" s="12">
        <v>270</v>
      </c>
      <c r="L1045" s="12">
        <v>15</v>
      </c>
      <c r="M1045" s="12">
        <v>270</v>
      </c>
      <c r="N1045" s="12">
        <v>0</v>
      </c>
      <c r="O1045" s="12">
        <v>0</v>
      </c>
      <c r="P1045" s="12">
        <v>0</v>
      </c>
      <c r="Q1045" s="118">
        <v>10</v>
      </c>
      <c r="R1045" s="118">
        <v>100000</v>
      </c>
      <c r="S1045" s="118">
        <v>500000</v>
      </c>
    </row>
    <row r="1046" spans="1:19">
      <c r="A1046" s="64">
        <v>302119</v>
      </c>
      <c r="B1046" s="12">
        <v>3021</v>
      </c>
      <c r="C1046" s="12">
        <v>19</v>
      </c>
      <c r="D1046" s="12">
        <v>2</v>
      </c>
      <c r="E1046" s="12">
        <v>12730</v>
      </c>
      <c r="F1046">
        <v>3</v>
      </c>
      <c r="G1046" s="12">
        <v>7638</v>
      </c>
      <c r="H1046">
        <v>1</v>
      </c>
      <c r="I1046" s="12">
        <v>50920</v>
      </c>
      <c r="J1046" s="12">
        <v>11</v>
      </c>
      <c r="K1046" s="12">
        <v>300</v>
      </c>
      <c r="L1046" s="12">
        <v>15</v>
      </c>
      <c r="M1046" s="12">
        <v>270</v>
      </c>
      <c r="N1046" s="12">
        <v>0</v>
      </c>
      <c r="O1046" s="12">
        <v>0</v>
      </c>
      <c r="P1046" s="12">
        <v>0</v>
      </c>
      <c r="Q1046" s="118">
        <v>10</v>
      </c>
      <c r="R1046" s="118">
        <v>100000</v>
      </c>
      <c r="S1046" s="118">
        <v>500000</v>
      </c>
    </row>
    <row r="1047" spans="1:19">
      <c r="A1047" s="64">
        <v>302200</v>
      </c>
      <c r="B1047" s="12">
        <v>3022</v>
      </c>
      <c r="C1047" s="12">
        <v>0</v>
      </c>
      <c r="D1047" s="12">
        <v>2</v>
      </c>
      <c r="E1047" s="12">
        <v>0</v>
      </c>
      <c r="F1047">
        <v>3</v>
      </c>
      <c r="G1047">
        <v>0</v>
      </c>
      <c r="H1047">
        <v>1</v>
      </c>
      <c r="I1047">
        <v>0</v>
      </c>
      <c r="J1047" s="12">
        <v>11</v>
      </c>
      <c r="K1047" s="12">
        <v>0</v>
      </c>
      <c r="L1047" s="12">
        <v>15</v>
      </c>
      <c r="M1047" s="12">
        <v>0</v>
      </c>
      <c r="N1047" s="12">
        <v>0</v>
      </c>
      <c r="O1047" s="12">
        <v>0</v>
      </c>
      <c r="P1047" s="12">
        <v>0</v>
      </c>
      <c r="Q1047" s="118">
        <v>0</v>
      </c>
      <c r="R1047" s="118">
        <v>0</v>
      </c>
      <c r="S1047" s="118">
        <v>0</v>
      </c>
    </row>
    <row r="1048" spans="1:19">
      <c r="A1048" s="64">
        <v>302201</v>
      </c>
      <c r="B1048" s="12">
        <v>3022</v>
      </c>
      <c r="C1048" s="12">
        <v>1</v>
      </c>
      <c r="D1048" s="12">
        <v>2</v>
      </c>
      <c r="E1048">
        <v>60</v>
      </c>
      <c r="F1048">
        <v>3</v>
      </c>
      <c r="G1048">
        <v>36</v>
      </c>
      <c r="H1048">
        <v>1</v>
      </c>
      <c r="I1048">
        <v>240</v>
      </c>
      <c r="J1048" s="12">
        <v>11</v>
      </c>
      <c r="K1048" s="12">
        <v>30</v>
      </c>
      <c r="L1048" s="12">
        <v>15</v>
      </c>
      <c r="M1048" s="12">
        <v>0</v>
      </c>
      <c r="N1048" s="12">
        <v>0</v>
      </c>
      <c r="O1048" s="12">
        <v>0</v>
      </c>
      <c r="P1048" s="12">
        <v>0</v>
      </c>
      <c r="Q1048" s="118">
        <v>1</v>
      </c>
      <c r="R1048" s="118">
        <v>10</v>
      </c>
      <c r="S1048" s="118">
        <v>423</v>
      </c>
    </row>
    <row r="1049" spans="1:19">
      <c r="A1049" s="64">
        <v>302202</v>
      </c>
      <c r="B1049" s="12">
        <v>3022</v>
      </c>
      <c r="C1049" s="12">
        <v>2</v>
      </c>
      <c r="D1049" s="12">
        <v>2</v>
      </c>
      <c r="E1049">
        <v>150</v>
      </c>
      <c r="F1049">
        <v>3</v>
      </c>
      <c r="G1049">
        <v>90</v>
      </c>
      <c r="H1049">
        <v>1</v>
      </c>
      <c r="I1049">
        <v>600</v>
      </c>
      <c r="J1049" s="12">
        <v>11</v>
      </c>
      <c r="K1049" s="12">
        <v>30</v>
      </c>
      <c r="L1049" s="12">
        <v>15</v>
      </c>
      <c r="M1049" s="12">
        <v>30</v>
      </c>
      <c r="N1049" s="12">
        <v>0</v>
      </c>
      <c r="O1049" s="12">
        <v>0</v>
      </c>
      <c r="P1049" s="12">
        <v>0</v>
      </c>
      <c r="Q1049" s="118">
        <v>2</v>
      </c>
      <c r="R1049" s="118">
        <v>450</v>
      </c>
      <c r="S1049" s="118">
        <v>764</v>
      </c>
    </row>
    <row r="1050" spans="1:19">
      <c r="A1050" s="64">
        <v>302203</v>
      </c>
      <c r="B1050" s="12">
        <v>3022</v>
      </c>
      <c r="C1050" s="12">
        <v>3</v>
      </c>
      <c r="D1050" s="12">
        <v>2</v>
      </c>
      <c r="E1050">
        <v>280</v>
      </c>
      <c r="F1050">
        <v>3</v>
      </c>
      <c r="G1050">
        <v>168</v>
      </c>
      <c r="H1050">
        <v>1</v>
      </c>
      <c r="I1050">
        <v>1120</v>
      </c>
      <c r="J1050" s="12">
        <v>11</v>
      </c>
      <c r="K1050" s="12">
        <v>60</v>
      </c>
      <c r="L1050" s="12">
        <v>15</v>
      </c>
      <c r="M1050" s="12">
        <v>30</v>
      </c>
      <c r="N1050" s="12">
        <v>0</v>
      </c>
      <c r="O1050" s="12">
        <v>0</v>
      </c>
      <c r="P1050" s="12">
        <v>0</v>
      </c>
      <c r="Q1050" s="118">
        <v>3</v>
      </c>
      <c r="R1050" s="118">
        <v>800</v>
      </c>
      <c r="S1050" s="118">
        <v>1700</v>
      </c>
    </row>
    <row r="1051" spans="1:19">
      <c r="A1051" s="64">
        <v>302204</v>
      </c>
      <c r="B1051" s="12">
        <v>3022</v>
      </c>
      <c r="C1051" s="12">
        <v>4</v>
      </c>
      <c r="D1051" s="12">
        <v>2</v>
      </c>
      <c r="E1051">
        <v>460</v>
      </c>
      <c r="F1051">
        <v>3</v>
      </c>
      <c r="G1051">
        <v>276</v>
      </c>
      <c r="H1051">
        <v>1</v>
      </c>
      <c r="I1051">
        <v>1840</v>
      </c>
      <c r="J1051" s="12">
        <v>11</v>
      </c>
      <c r="K1051" s="12">
        <v>60</v>
      </c>
      <c r="L1051" s="12">
        <v>15</v>
      </c>
      <c r="M1051" s="12">
        <v>60</v>
      </c>
      <c r="N1051" s="12">
        <v>0</v>
      </c>
      <c r="O1051" s="12">
        <v>0</v>
      </c>
      <c r="P1051" s="12">
        <v>0</v>
      </c>
      <c r="Q1051" s="118">
        <v>4</v>
      </c>
      <c r="R1051" s="118">
        <v>1800</v>
      </c>
      <c r="S1051" s="118">
        <v>5000</v>
      </c>
    </row>
    <row r="1052" spans="1:19">
      <c r="A1052" s="64">
        <v>302205</v>
      </c>
      <c r="B1052" s="12">
        <v>3022</v>
      </c>
      <c r="C1052" s="12">
        <v>5</v>
      </c>
      <c r="D1052" s="12">
        <v>2</v>
      </c>
      <c r="E1052">
        <v>690</v>
      </c>
      <c r="F1052">
        <v>3</v>
      </c>
      <c r="G1052">
        <v>414</v>
      </c>
      <c r="H1052">
        <v>1</v>
      </c>
      <c r="I1052">
        <v>2760</v>
      </c>
      <c r="J1052" s="12">
        <v>11</v>
      </c>
      <c r="K1052" s="12">
        <v>90</v>
      </c>
      <c r="L1052" s="12">
        <v>15</v>
      </c>
      <c r="M1052" s="12">
        <v>60</v>
      </c>
      <c r="N1052" s="12">
        <v>0</v>
      </c>
      <c r="O1052" s="12">
        <v>0</v>
      </c>
      <c r="P1052" s="12">
        <v>0</v>
      </c>
      <c r="Q1052" s="118">
        <v>5</v>
      </c>
      <c r="R1052" s="118">
        <v>6000</v>
      </c>
      <c r="S1052" s="118">
        <v>12000</v>
      </c>
    </row>
    <row r="1053" spans="1:19">
      <c r="A1053" s="64">
        <v>302206</v>
      </c>
      <c r="B1053" s="12">
        <v>3022</v>
      </c>
      <c r="C1053" s="12">
        <v>6</v>
      </c>
      <c r="D1053" s="12">
        <v>2</v>
      </c>
      <c r="E1053">
        <v>980</v>
      </c>
      <c r="F1053">
        <v>3</v>
      </c>
      <c r="G1053">
        <v>588</v>
      </c>
      <c r="H1053">
        <v>1</v>
      </c>
      <c r="I1053">
        <v>3920</v>
      </c>
      <c r="J1053" s="12">
        <v>11</v>
      </c>
      <c r="K1053" s="12">
        <v>90</v>
      </c>
      <c r="L1053" s="12">
        <v>15</v>
      </c>
      <c r="M1053" s="12">
        <v>90</v>
      </c>
      <c r="N1053" s="12">
        <v>0</v>
      </c>
      <c r="O1053" s="12">
        <v>0</v>
      </c>
      <c r="P1053" s="12">
        <v>0</v>
      </c>
      <c r="Q1053" s="118">
        <v>6</v>
      </c>
      <c r="R1053" s="118">
        <v>13000</v>
      </c>
      <c r="S1053" s="118">
        <v>20000</v>
      </c>
    </row>
    <row r="1054" spans="1:19">
      <c r="A1054" s="64">
        <v>302207</v>
      </c>
      <c r="B1054" s="12">
        <v>3022</v>
      </c>
      <c r="C1054" s="12">
        <v>7</v>
      </c>
      <c r="D1054" s="12">
        <v>2</v>
      </c>
      <c r="E1054">
        <v>1330</v>
      </c>
      <c r="F1054">
        <v>3</v>
      </c>
      <c r="G1054">
        <v>798</v>
      </c>
      <c r="H1054">
        <v>1</v>
      </c>
      <c r="I1054">
        <v>5320</v>
      </c>
      <c r="J1054" s="12">
        <v>11</v>
      </c>
      <c r="K1054" s="12">
        <v>120</v>
      </c>
      <c r="L1054" s="12">
        <v>15</v>
      </c>
      <c r="M1054" s="12">
        <v>90</v>
      </c>
      <c r="N1054" s="12">
        <v>0</v>
      </c>
      <c r="O1054" s="12">
        <v>0</v>
      </c>
      <c r="P1054" s="12">
        <v>0</v>
      </c>
      <c r="Q1054" s="118">
        <v>7</v>
      </c>
      <c r="R1054" s="118">
        <v>21000</v>
      </c>
      <c r="S1054" s="118">
        <v>30000</v>
      </c>
    </row>
    <row r="1055" spans="1:19">
      <c r="A1055" s="64">
        <v>302208</v>
      </c>
      <c r="B1055" s="12">
        <v>3022</v>
      </c>
      <c r="C1055" s="12">
        <v>8</v>
      </c>
      <c r="D1055" s="12">
        <v>2</v>
      </c>
      <c r="E1055">
        <v>1750</v>
      </c>
      <c r="F1055">
        <v>3</v>
      </c>
      <c r="G1055">
        <v>1050</v>
      </c>
      <c r="H1055">
        <v>1</v>
      </c>
      <c r="I1055">
        <v>7000</v>
      </c>
      <c r="J1055" s="12">
        <v>11</v>
      </c>
      <c r="K1055" s="12">
        <v>120</v>
      </c>
      <c r="L1055" s="12">
        <v>15</v>
      </c>
      <c r="M1055" s="12">
        <v>120</v>
      </c>
      <c r="N1055" s="12">
        <v>0</v>
      </c>
      <c r="O1055" s="12">
        <v>0</v>
      </c>
      <c r="P1055" s="12">
        <v>0</v>
      </c>
      <c r="Q1055" s="118">
        <v>8</v>
      </c>
      <c r="R1055" s="118">
        <v>31000</v>
      </c>
      <c r="S1055" s="118">
        <v>50000</v>
      </c>
    </row>
    <row r="1056" spans="1:19">
      <c r="A1056" s="64">
        <v>302209</v>
      </c>
      <c r="B1056" s="12">
        <v>3022</v>
      </c>
      <c r="C1056" s="12">
        <v>9</v>
      </c>
      <c r="D1056" s="12">
        <v>2</v>
      </c>
      <c r="E1056">
        <v>2250</v>
      </c>
      <c r="F1056">
        <v>3</v>
      </c>
      <c r="G1056">
        <v>1350</v>
      </c>
      <c r="H1056">
        <v>1</v>
      </c>
      <c r="I1056">
        <v>9000</v>
      </c>
      <c r="J1056" s="12">
        <v>11</v>
      </c>
      <c r="K1056" s="12">
        <v>150</v>
      </c>
      <c r="L1056" s="12">
        <v>15</v>
      </c>
      <c r="M1056" s="12">
        <v>120</v>
      </c>
      <c r="N1056" s="12">
        <v>0</v>
      </c>
      <c r="O1056" s="12">
        <v>0</v>
      </c>
      <c r="P1056" s="12">
        <v>0</v>
      </c>
      <c r="Q1056" s="118">
        <v>9</v>
      </c>
      <c r="R1056" s="118">
        <v>51000</v>
      </c>
      <c r="S1056" s="118">
        <v>100000</v>
      </c>
    </row>
    <row r="1057" spans="1:19">
      <c r="A1057" s="64">
        <v>302210</v>
      </c>
      <c r="B1057" s="12">
        <v>3022</v>
      </c>
      <c r="C1057" s="12">
        <v>10</v>
      </c>
      <c r="D1057" s="12">
        <v>2</v>
      </c>
      <c r="E1057">
        <v>2830</v>
      </c>
      <c r="F1057">
        <v>3</v>
      </c>
      <c r="G1057">
        <v>1698</v>
      </c>
      <c r="H1057">
        <v>1</v>
      </c>
      <c r="I1057">
        <v>11320</v>
      </c>
      <c r="J1057" s="12">
        <v>11</v>
      </c>
      <c r="K1057" s="12">
        <v>150</v>
      </c>
      <c r="L1057" s="12">
        <v>15</v>
      </c>
      <c r="M1057" s="12">
        <v>150</v>
      </c>
      <c r="N1057" s="12">
        <v>0</v>
      </c>
      <c r="O1057" s="12">
        <v>0</v>
      </c>
      <c r="P1057" s="12">
        <v>0</v>
      </c>
      <c r="Q1057" s="118">
        <v>10</v>
      </c>
      <c r="R1057" s="118">
        <v>100000</v>
      </c>
      <c r="S1057" s="118">
        <v>500000</v>
      </c>
    </row>
    <row r="1058" spans="1:19">
      <c r="A1058" s="64">
        <v>302211</v>
      </c>
      <c r="B1058" s="12">
        <v>3022</v>
      </c>
      <c r="C1058" s="12">
        <v>11</v>
      </c>
      <c r="D1058" s="12">
        <v>2</v>
      </c>
      <c r="E1058">
        <v>3500</v>
      </c>
      <c r="F1058">
        <v>3</v>
      </c>
      <c r="G1058">
        <v>2100</v>
      </c>
      <c r="H1058">
        <v>1</v>
      </c>
      <c r="I1058">
        <v>14000</v>
      </c>
      <c r="J1058" s="12">
        <v>11</v>
      </c>
      <c r="K1058" s="12">
        <v>180</v>
      </c>
      <c r="L1058" s="12">
        <v>15</v>
      </c>
      <c r="M1058" s="12">
        <v>150</v>
      </c>
      <c r="N1058" s="12">
        <v>0</v>
      </c>
      <c r="O1058" s="12">
        <v>0</v>
      </c>
      <c r="P1058" s="12">
        <v>0</v>
      </c>
      <c r="Q1058" s="118">
        <v>10</v>
      </c>
      <c r="R1058" s="118">
        <v>100000</v>
      </c>
      <c r="S1058" s="118">
        <v>500000</v>
      </c>
    </row>
    <row r="1059" spans="1:19">
      <c r="A1059" s="64">
        <v>302212</v>
      </c>
      <c r="B1059" s="12">
        <v>3022</v>
      </c>
      <c r="C1059" s="12">
        <v>12</v>
      </c>
      <c r="D1059" s="12">
        <v>2</v>
      </c>
      <c r="E1059">
        <v>4260</v>
      </c>
      <c r="F1059">
        <v>3</v>
      </c>
      <c r="G1059">
        <v>2556</v>
      </c>
      <c r="H1059">
        <v>1</v>
      </c>
      <c r="I1059">
        <v>17040</v>
      </c>
      <c r="J1059" s="12">
        <v>11</v>
      </c>
      <c r="K1059" s="12">
        <v>180</v>
      </c>
      <c r="L1059" s="12">
        <v>15</v>
      </c>
      <c r="M1059" s="12">
        <v>180</v>
      </c>
      <c r="N1059" s="12">
        <v>0</v>
      </c>
      <c r="O1059" s="12">
        <v>0</v>
      </c>
      <c r="P1059" s="12">
        <v>0</v>
      </c>
      <c r="Q1059" s="118">
        <v>10</v>
      </c>
      <c r="R1059" s="118">
        <v>100000</v>
      </c>
      <c r="S1059" s="118">
        <v>500000</v>
      </c>
    </row>
    <row r="1060" spans="1:19">
      <c r="A1060" s="64">
        <v>302213</v>
      </c>
      <c r="B1060" s="12">
        <v>3022</v>
      </c>
      <c r="C1060" s="12">
        <v>13</v>
      </c>
      <c r="D1060" s="12">
        <v>2</v>
      </c>
      <c r="E1060">
        <v>5120</v>
      </c>
      <c r="F1060">
        <v>3</v>
      </c>
      <c r="G1060">
        <v>3072</v>
      </c>
      <c r="H1060">
        <v>1</v>
      </c>
      <c r="I1060">
        <v>20480</v>
      </c>
      <c r="J1060" s="12">
        <v>11</v>
      </c>
      <c r="K1060" s="12">
        <v>210</v>
      </c>
      <c r="L1060" s="12">
        <v>15</v>
      </c>
      <c r="M1060" s="12">
        <v>180</v>
      </c>
      <c r="N1060" s="12">
        <v>0</v>
      </c>
      <c r="O1060" s="12">
        <v>0</v>
      </c>
      <c r="P1060" s="12">
        <v>0</v>
      </c>
      <c r="Q1060" s="118">
        <v>10</v>
      </c>
      <c r="R1060" s="118">
        <v>100000</v>
      </c>
      <c r="S1060" s="118">
        <v>500000</v>
      </c>
    </row>
    <row r="1061" spans="1:19">
      <c r="A1061" s="64">
        <v>302214</v>
      </c>
      <c r="B1061" s="12">
        <v>3022</v>
      </c>
      <c r="C1061" s="12">
        <v>14</v>
      </c>
      <c r="D1061" s="12">
        <v>2</v>
      </c>
      <c r="E1061">
        <v>6090</v>
      </c>
      <c r="F1061">
        <v>3</v>
      </c>
      <c r="G1061">
        <v>3654</v>
      </c>
      <c r="H1061">
        <v>1</v>
      </c>
      <c r="I1061">
        <v>24360</v>
      </c>
      <c r="J1061" s="12">
        <v>11</v>
      </c>
      <c r="K1061" s="12">
        <v>210</v>
      </c>
      <c r="L1061" s="12">
        <v>15</v>
      </c>
      <c r="M1061" s="12">
        <v>210</v>
      </c>
      <c r="N1061" s="12">
        <v>0</v>
      </c>
      <c r="O1061" s="12">
        <v>0</v>
      </c>
      <c r="P1061" s="12">
        <v>0</v>
      </c>
      <c r="Q1061" s="118">
        <v>10</v>
      </c>
      <c r="R1061" s="118">
        <v>100000</v>
      </c>
      <c r="S1061" s="118">
        <v>500000</v>
      </c>
    </row>
    <row r="1062" spans="1:19">
      <c r="A1062" s="64">
        <v>302215</v>
      </c>
      <c r="B1062" s="12">
        <v>3022</v>
      </c>
      <c r="C1062" s="12">
        <v>15</v>
      </c>
      <c r="D1062" s="12">
        <v>2</v>
      </c>
      <c r="E1062">
        <v>7170</v>
      </c>
      <c r="F1062">
        <v>3</v>
      </c>
      <c r="G1062" s="12">
        <v>4302</v>
      </c>
      <c r="H1062">
        <v>1</v>
      </c>
      <c r="I1062" s="12">
        <v>28680</v>
      </c>
      <c r="J1062" s="12">
        <v>11</v>
      </c>
      <c r="K1062" s="12">
        <v>240</v>
      </c>
      <c r="L1062" s="12">
        <v>15</v>
      </c>
      <c r="M1062" s="12">
        <v>210</v>
      </c>
      <c r="N1062" s="12">
        <v>0</v>
      </c>
      <c r="O1062" s="12">
        <v>0</v>
      </c>
      <c r="P1062" s="12">
        <v>0</v>
      </c>
      <c r="Q1062" s="118">
        <v>10</v>
      </c>
      <c r="R1062" s="118">
        <v>100000</v>
      </c>
      <c r="S1062" s="118">
        <v>500000</v>
      </c>
    </row>
    <row r="1063" spans="1:19">
      <c r="A1063" s="64">
        <v>302216</v>
      </c>
      <c r="B1063" s="12">
        <v>3022</v>
      </c>
      <c r="C1063" s="12">
        <v>16</v>
      </c>
      <c r="D1063" s="12">
        <v>2</v>
      </c>
      <c r="E1063" s="12">
        <v>8370</v>
      </c>
      <c r="F1063">
        <v>3</v>
      </c>
      <c r="G1063" s="12">
        <v>5022</v>
      </c>
      <c r="H1063">
        <v>1</v>
      </c>
      <c r="I1063" s="12">
        <v>33480</v>
      </c>
      <c r="J1063" s="12">
        <v>11</v>
      </c>
      <c r="K1063" s="12">
        <v>240</v>
      </c>
      <c r="L1063" s="12">
        <v>15</v>
      </c>
      <c r="M1063" s="12">
        <v>240</v>
      </c>
      <c r="N1063" s="12">
        <v>0</v>
      </c>
      <c r="O1063" s="12">
        <v>0</v>
      </c>
      <c r="P1063" s="12">
        <v>0</v>
      </c>
      <c r="Q1063" s="118">
        <v>10</v>
      </c>
      <c r="R1063" s="118">
        <v>100000</v>
      </c>
      <c r="S1063" s="118">
        <v>500000</v>
      </c>
    </row>
    <row r="1064" spans="1:19">
      <c r="A1064" s="64">
        <v>302217</v>
      </c>
      <c r="B1064" s="12">
        <v>3022</v>
      </c>
      <c r="C1064" s="12">
        <v>17</v>
      </c>
      <c r="D1064" s="12">
        <v>2</v>
      </c>
      <c r="E1064" s="12">
        <v>9690</v>
      </c>
      <c r="F1064">
        <v>3</v>
      </c>
      <c r="G1064" s="12">
        <v>5814</v>
      </c>
      <c r="H1064">
        <v>1</v>
      </c>
      <c r="I1064" s="12">
        <v>38760</v>
      </c>
      <c r="J1064" s="12">
        <v>11</v>
      </c>
      <c r="K1064" s="12">
        <v>270</v>
      </c>
      <c r="L1064" s="12">
        <v>15</v>
      </c>
      <c r="M1064" s="12">
        <v>240</v>
      </c>
      <c r="N1064" s="12">
        <v>0</v>
      </c>
      <c r="O1064" s="12">
        <v>0</v>
      </c>
      <c r="P1064" s="12">
        <v>0</v>
      </c>
      <c r="Q1064" s="118">
        <v>10</v>
      </c>
      <c r="R1064" s="118">
        <v>100000</v>
      </c>
      <c r="S1064" s="118">
        <v>500000</v>
      </c>
    </row>
    <row r="1065" spans="1:19">
      <c r="A1065" s="64">
        <v>302218</v>
      </c>
      <c r="B1065" s="12">
        <v>3022</v>
      </c>
      <c r="C1065" s="12">
        <v>18</v>
      </c>
      <c r="D1065" s="12">
        <v>2</v>
      </c>
      <c r="E1065" s="12">
        <v>11140</v>
      </c>
      <c r="F1065">
        <v>3</v>
      </c>
      <c r="G1065" s="12">
        <v>6684</v>
      </c>
      <c r="H1065">
        <v>1</v>
      </c>
      <c r="I1065" s="12">
        <v>44560</v>
      </c>
      <c r="J1065" s="12">
        <v>11</v>
      </c>
      <c r="K1065" s="12">
        <v>270</v>
      </c>
      <c r="L1065" s="12">
        <v>15</v>
      </c>
      <c r="M1065" s="12">
        <v>270</v>
      </c>
      <c r="N1065" s="12">
        <v>0</v>
      </c>
      <c r="O1065" s="12">
        <v>0</v>
      </c>
      <c r="P1065" s="12">
        <v>0</v>
      </c>
      <c r="Q1065" s="118">
        <v>10</v>
      </c>
      <c r="R1065" s="118">
        <v>100000</v>
      </c>
      <c r="S1065" s="118">
        <v>500000</v>
      </c>
    </row>
    <row r="1066" spans="1:19">
      <c r="A1066" s="64">
        <v>302219</v>
      </c>
      <c r="B1066" s="12">
        <v>3022</v>
      </c>
      <c r="C1066" s="12">
        <v>19</v>
      </c>
      <c r="D1066" s="12">
        <v>2</v>
      </c>
      <c r="E1066" s="12">
        <v>12730</v>
      </c>
      <c r="F1066">
        <v>3</v>
      </c>
      <c r="G1066" s="12">
        <v>7638</v>
      </c>
      <c r="H1066">
        <v>1</v>
      </c>
      <c r="I1066" s="12">
        <v>50920</v>
      </c>
      <c r="J1066" s="12">
        <v>11</v>
      </c>
      <c r="K1066" s="12">
        <v>300</v>
      </c>
      <c r="L1066" s="12">
        <v>15</v>
      </c>
      <c r="M1066" s="12">
        <v>270</v>
      </c>
      <c r="N1066" s="12">
        <v>0</v>
      </c>
      <c r="O1066" s="12">
        <v>0</v>
      </c>
      <c r="P1066" s="12">
        <v>0</v>
      </c>
      <c r="Q1066" s="118">
        <v>10</v>
      </c>
      <c r="R1066" s="118">
        <v>100000</v>
      </c>
      <c r="S1066" s="118">
        <v>500000</v>
      </c>
    </row>
    <row r="1067" spans="1:19">
      <c r="A1067" s="64">
        <v>302300</v>
      </c>
      <c r="B1067" s="12">
        <v>3023</v>
      </c>
      <c r="C1067" s="12">
        <v>0</v>
      </c>
      <c r="D1067" s="12">
        <v>2</v>
      </c>
      <c r="E1067" s="12">
        <v>0</v>
      </c>
      <c r="F1067">
        <v>3</v>
      </c>
      <c r="G1067">
        <v>0</v>
      </c>
      <c r="H1067">
        <v>1</v>
      </c>
      <c r="I1067">
        <v>0</v>
      </c>
      <c r="J1067" s="12">
        <v>11</v>
      </c>
      <c r="K1067" s="12">
        <v>0</v>
      </c>
      <c r="L1067" s="12">
        <v>15</v>
      </c>
      <c r="M1067" s="12">
        <v>0</v>
      </c>
      <c r="N1067" s="12">
        <v>0</v>
      </c>
      <c r="O1067" s="12">
        <v>0</v>
      </c>
      <c r="P1067" s="12">
        <v>0</v>
      </c>
      <c r="Q1067" s="118">
        <v>0</v>
      </c>
      <c r="R1067" s="118">
        <v>0</v>
      </c>
      <c r="S1067" s="118">
        <v>0</v>
      </c>
    </row>
    <row r="1068" spans="1:19">
      <c r="A1068" s="64">
        <v>302301</v>
      </c>
      <c r="B1068" s="12">
        <v>3023</v>
      </c>
      <c r="C1068" s="12">
        <v>1</v>
      </c>
      <c r="D1068" s="12">
        <v>2</v>
      </c>
      <c r="E1068">
        <v>60</v>
      </c>
      <c r="F1068">
        <v>3</v>
      </c>
      <c r="G1068">
        <v>36</v>
      </c>
      <c r="H1068">
        <v>1</v>
      </c>
      <c r="I1068">
        <v>240</v>
      </c>
      <c r="J1068" s="12">
        <v>11</v>
      </c>
      <c r="K1068" s="12">
        <v>30</v>
      </c>
      <c r="L1068" s="12">
        <v>15</v>
      </c>
      <c r="M1068" s="12">
        <v>0</v>
      </c>
      <c r="N1068" s="12">
        <v>0</v>
      </c>
      <c r="O1068" s="12">
        <v>0</v>
      </c>
      <c r="P1068" s="12">
        <v>0</v>
      </c>
      <c r="Q1068" s="118">
        <v>1</v>
      </c>
      <c r="R1068" s="118">
        <v>10</v>
      </c>
      <c r="S1068" s="118">
        <v>423</v>
      </c>
    </row>
    <row r="1069" spans="1:19">
      <c r="A1069" s="64">
        <v>302302</v>
      </c>
      <c r="B1069" s="12">
        <v>3023</v>
      </c>
      <c r="C1069" s="12">
        <v>2</v>
      </c>
      <c r="D1069" s="12">
        <v>2</v>
      </c>
      <c r="E1069">
        <v>150</v>
      </c>
      <c r="F1069">
        <v>3</v>
      </c>
      <c r="G1069">
        <v>90</v>
      </c>
      <c r="H1069">
        <v>1</v>
      </c>
      <c r="I1069">
        <v>600</v>
      </c>
      <c r="J1069" s="12">
        <v>11</v>
      </c>
      <c r="K1069" s="12">
        <v>30</v>
      </c>
      <c r="L1069" s="12">
        <v>15</v>
      </c>
      <c r="M1069" s="12">
        <v>30</v>
      </c>
      <c r="N1069" s="12">
        <v>0</v>
      </c>
      <c r="O1069" s="12">
        <v>0</v>
      </c>
      <c r="P1069" s="12">
        <v>0</v>
      </c>
      <c r="Q1069" s="118">
        <v>2</v>
      </c>
      <c r="R1069" s="118">
        <v>450</v>
      </c>
      <c r="S1069" s="118">
        <v>764</v>
      </c>
    </row>
    <row r="1070" spans="1:19">
      <c r="A1070" s="64">
        <v>302303</v>
      </c>
      <c r="B1070" s="12">
        <v>3023</v>
      </c>
      <c r="C1070" s="12">
        <v>3</v>
      </c>
      <c r="D1070" s="12">
        <v>2</v>
      </c>
      <c r="E1070">
        <v>280</v>
      </c>
      <c r="F1070">
        <v>3</v>
      </c>
      <c r="G1070">
        <v>168</v>
      </c>
      <c r="H1070">
        <v>1</v>
      </c>
      <c r="I1070">
        <v>1120</v>
      </c>
      <c r="J1070" s="12">
        <v>11</v>
      </c>
      <c r="K1070" s="12">
        <v>60</v>
      </c>
      <c r="L1070" s="12">
        <v>15</v>
      </c>
      <c r="M1070" s="12">
        <v>30</v>
      </c>
      <c r="N1070" s="12">
        <v>0</v>
      </c>
      <c r="O1070" s="12">
        <v>0</v>
      </c>
      <c r="P1070" s="12">
        <v>0</v>
      </c>
      <c r="Q1070" s="118">
        <v>3</v>
      </c>
      <c r="R1070" s="118">
        <v>800</v>
      </c>
      <c r="S1070" s="118">
        <v>1700</v>
      </c>
    </row>
    <row r="1071" spans="1:19">
      <c r="A1071" s="64">
        <v>302304</v>
      </c>
      <c r="B1071" s="12">
        <v>3023</v>
      </c>
      <c r="C1071" s="12">
        <v>4</v>
      </c>
      <c r="D1071" s="12">
        <v>2</v>
      </c>
      <c r="E1071">
        <v>460</v>
      </c>
      <c r="F1071">
        <v>3</v>
      </c>
      <c r="G1071">
        <v>276</v>
      </c>
      <c r="H1071">
        <v>1</v>
      </c>
      <c r="I1071">
        <v>1840</v>
      </c>
      <c r="J1071" s="12">
        <v>11</v>
      </c>
      <c r="K1071" s="12">
        <v>60</v>
      </c>
      <c r="L1071" s="12">
        <v>15</v>
      </c>
      <c r="M1071" s="12">
        <v>60</v>
      </c>
      <c r="N1071" s="12">
        <v>0</v>
      </c>
      <c r="O1071" s="12">
        <v>0</v>
      </c>
      <c r="P1071" s="12">
        <v>0</v>
      </c>
      <c r="Q1071" s="118">
        <v>4</v>
      </c>
      <c r="R1071" s="118">
        <v>1800</v>
      </c>
      <c r="S1071" s="118">
        <v>5000</v>
      </c>
    </row>
    <row r="1072" spans="1:19">
      <c r="A1072" s="64">
        <v>302305</v>
      </c>
      <c r="B1072" s="12">
        <v>3023</v>
      </c>
      <c r="C1072" s="12">
        <v>5</v>
      </c>
      <c r="D1072" s="12">
        <v>2</v>
      </c>
      <c r="E1072">
        <v>690</v>
      </c>
      <c r="F1072">
        <v>3</v>
      </c>
      <c r="G1072">
        <v>414</v>
      </c>
      <c r="H1072">
        <v>1</v>
      </c>
      <c r="I1072">
        <v>2760</v>
      </c>
      <c r="J1072" s="12">
        <v>11</v>
      </c>
      <c r="K1072" s="12">
        <v>90</v>
      </c>
      <c r="L1072" s="12">
        <v>15</v>
      </c>
      <c r="M1072" s="12">
        <v>60</v>
      </c>
      <c r="N1072" s="12">
        <v>0</v>
      </c>
      <c r="O1072" s="12">
        <v>0</v>
      </c>
      <c r="P1072" s="12">
        <v>0</v>
      </c>
      <c r="Q1072" s="118">
        <v>5</v>
      </c>
      <c r="R1072" s="118">
        <v>6000</v>
      </c>
      <c r="S1072" s="118">
        <v>12000</v>
      </c>
    </row>
    <row r="1073" spans="1:19">
      <c r="A1073" s="64">
        <v>302306</v>
      </c>
      <c r="B1073" s="12">
        <v>3023</v>
      </c>
      <c r="C1073" s="12">
        <v>6</v>
      </c>
      <c r="D1073" s="12">
        <v>2</v>
      </c>
      <c r="E1073">
        <v>980</v>
      </c>
      <c r="F1073">
        <v>3</v>
      </c>
      <c r="G1073">
        <v>588</v>
      </c>
      <c r="H1073">
        <v>1</v>
      </c>
      <c r="I1073">
        <v>3920</v>
      </c>
      <c r="J1073" s="12">
        <v>11</v>
      </c>
      <c r="K1073" s="12">
        <v>90</v>
      </c>
      <c r="L1073" s="12">
        <v>15</v>
      </c>
      <c r="M1073" s="12">
        <v>90</v>
      </c>
      <c r="N1073" s="12">
        <v>0</v>
      </c>
      <c r="O1073" s="12">
        <v>0</v>
      </c>
      <c r="P1073" s="12">
        <v>0</v>
      </c>
      <c r="Q1073" s="118">
        <v>6</v>
      </c>
      <c r="R1073" s="118">
        <v>13000</v>
      </c>
      <c r="S1073" s="118">
        <v>20000</v>
      </c>
    </row>
    <row r="1074" spans="1:19">
      <c r="A1074" s="64">
        <v>302307</v>
      </c>
      <c r="B1074" s="12">
        <v>3023</v>
      </c>
      <c r="C1074" s="12">
        <v>7</v>
      </c>
      <c r="D1074" s="12">
        <v>2</v>
      </c>
      <c r="E1074">
        <v>1330</v>
      </c>
      <c r="F1074">
        <v>3</v>
      </c>
      <c r="G1074">
        <v>798</v>
      </c>
      <c r="H1074">
        <v>1</v>
      </c>
      <c r="I1074">
        <v>5320</v>
      </c>
      <c r="J1074" s="12">
        <v>11</v>
      </c>
      <c r="K1074" s="12">
        <v>120</v>
      </c>
      <c r="L1074" s="12">
        <v>15</v>
      </c>
      <c r="M1074" s="12">
        <v>90</v>
      </c>
      <c r="N1074" s="12">
        <v>0</v>
      </c>
      <c r="O1074" s="12">
        <v>0</v>
      </c>
      <c r="P1074" s="12">
        <v>0</v>
      </c>
      <c r="Q1074" s="118">
        <v>7</v>
      </c>
      <c r="R1074" s="118">
        <v>21000</v>
      </c>
      <c r="S1074" s="118">
        <v>30000</v>
      </c>
    </row>
    <row r="1075" spans="1:19">
      <c r="A1075" s="64">
        <v>302308</v>
      </c>
      <c r="B1075" s="12">
        <v>3023</v>
      </c>
      <c r="C1075" s="12">
        <v>8</v>
      </c>
      <c r="D1075" s="12">
        <v>2</v>
      </c>
      <c r="E1075">
        <v>1750</v>
      </c>
      <c r="F1075">
        <v>3</v>
      </c>
      <c r="G1075">
        <v>1050</v>
      </c>
      <c r="H1075">
        <v>1</v>
      </c>
      <c r="I1075">
        <v>7000</v>
      </c>
      <c r="J1075" s="12">
        <v>11</v>
      </c>
      <c r="K1075" s="12">
        <v>120</v>
      </c>
      <c r="L1075" s="12">
        <v>15</v>
      </c>
      <c r="M1075" s="12">
        <v>120</v>
      </c>
      <c r="N1075" s="12">
        <v>0</v>
      </c>
      <c r="O1075" s="12">
        <v>0</v>
      </c>
      <c r="P1075" s="12">
        <v>0</v>
      </c>
      <c r="Q1075" s="118">
        <v>8</v>
      </c>
      <c r="R1075" s="118">
        <v>31000</v>
      </c>
      <c r="S1075" s="118">
        <v>50000</v>
      </c>
    </row>
    <row r="1076" spans="1:19">
      <c r="A1076" s="64">
        <v>302309</v>
      </c>
      <c r="B1076" s="12">
        <v>3023</v>
      </c>
      <c r="C1076" s="12">
        <v>9</v>
      </c>
      <c r="D1076" s="12">
        <v>2</v>
      </c>
      <c r="E1076">
        <v>2250</v>
      </c>
      <c r="F1076">
        <v>3</v>
      </c>
      <c r="G1076">
        <v>1350</v>
      </c>
      <c r="H1076">
        <v>1</v>
      </c>
      <c r="I1076">
        <v>9000</v>
      </c>
      <c r="J1076" s="12">
        <v>11</v>
      </c>
      <c r="K1076" s="12">
        <v>150</v>
      </c>
      <c r="L1076" s="12">
        <v>15</v>
      </c>
      <c r="M1076" s="12">
        <v>120</v>
      </c>
      <c r="N1076" s="12">
        <v>0</v>
      </c>
      <c r="O1076" s="12">
        <v>0</v>
      </c>
      <c r="P1076" s="12">
        <v>0</v>
      </c>
      <c r="Q1076" s="118">
        <v>9</v>
      </c>
      <c r="R1076" s="118">
        <v>51000</v>
      </c>
      <c r="S1076" s="118">
        <v>100000</v>
      </c>
    </row>
    <row r="1077" spans="1:19">
      <c r="A1077" s="64">
        <v>302310</v>
      </c>
      <c r="B1077" s="12">
        <v>3023</v>
      </c>
      <c r="C1077" s="12">
        <v>10</v>
      </c>
      <c r="D1077" s="12">
        <v>2</v>
      </c>
      <c r="E1077">
        <v>2830</v>
      </c>
      <c r="F1077">
        <v>3</v>
      </c>
      <c r="G1077">
        <v>1698</v>
      </c>
      <c r="H1077">
        <v>1</v>
      </c>
      <c r="I1077">
        <v>11320</v>
      </c>
      <c r="J1077" s="12">
        <v>11</v>
      </c>
      <c r="K1077" s="12">
        <v>150</v>
      </c>
      <c r="L1077" s="12">
        <v>15</v>
      </c>
      <c r="M1077" s="12">
        <v>150</v>
      </c>
      <c r="N1077" s="12">
        <v>0</v>
      </c>
      <c r="O1077" s="12">
        <v>0</v>
      </c>
      <c r="P1077" s="12">
        <v>0</v>
      </c>
      <c r="Q1077" s="118">
        <v>10</v>
      </c>
      <c r="R1077" s="118">
        <v>100000</v>
      </c>
      <c r="S1077" s="118">
        <v>500000</v>
      </c>
    </row>
    <row r="1078" spans="1:19">
      <c r="A1078" s="64">
        <v>302311</v>
      </c>
      <c r="B1078" s="12">
        <v>3023</v>
      </c>
      <c r="C1078" s="12">
        <v>11</v>
      </c>
      <c r="D1078" s="12">
        <v>2</v>
      </c>
      <c r="E1078">
        <v>3500</v>
      </c>
      <c r="F1078">
        <v>3</v>
      </c>
      <c r="G1078">
        <v>2100</v>
      </c>
      <c r="H1078">
        <v>1</v>
      </c>
      <c r="I1078">
        <v>14000</v>
      </c>
      <c r="J1078" s="12">
        <v>11</v>
      </c>
      <c r="K1078" s="12">
        <v>180</v>
      </c>
      <c r="L1078" s="12">
        <v>15</v>
      </c>
      <c r="M1078" s="12">
        <v>150</v>
      </c>
      <c r="N1078" s="12">
        <v>0</v>
      </c>
      <c r="O1078" s="12">
        <v>0</v>
      </c>
      <c r="P1078" s="12">
        <v>0</v>
      </c>
      <c r="Q1078" s="118">
        <v>10</v>
      </c>
      <c r="R1078" s="118">
        <v>100000</v>
      </c>
      <c r="S1078" s="118">
        <v>500000</v>
      </c>
    </row>
    <row r="1079" spans="1:19">
      <c r="A1079" s="64">
        <v>302312</v>
      </c>
      <c r="B1079" s="12">
        <v>3023</v>
      </c>
      <c r="C1079" s="12">
        <v>12</v>
      </c>
      <c r="D1079" s="12">
        <v>2</v>
      </c>
      <c r="E1079">
        <v>4260</v>
      </c>
      <c r="F1079">
        <v>3</v>
      </c>
      <c r="G1079">
        <v>2556</v>
      </c>
      <c r="H1079">
        <v>1</v>
      </c>
      <c r="I1079">
        <v>17040</v>
      </c>
      <c r="J1079" s="12">
        <v>11</v>
      </c>
      <c r="K1079" s="12">
        <v>180</v>
      </c>
      <c r="L1079" s="12">
        <v>15</v>
      </c>
      <c r="M1079" s="12">
        <v>180</v>
      </c>
      <c r="N1079" s="12">
        <v>0</v>
      </c>
      <c r="O1079" s="12">
        <v>0</v>
      </c>
      <c r="P1079" s="12">
        <v>0</v>
      </c>
      <c r="Q1079" s="118">
        <v>10</v>
      </c>
      <c r="R1079" s="118">
        <v>100000</v>
      </c>
      <c r="S1079" s="118">
        <v>500000</v>
      </c>
    </row>
    <row r="1080" spans="1:19">
      <c r="A1080" s="64">
        <v>302313</v>
      </c>
      <c r="B1080" s="12">
        <v>3023</v>
      </c>
      <c r="C1080" s="12">
        <v>13</v>
      </c>
      <c r="D1080" s="12">
        <v>2</v>
      </c>
      <c r="E1080">
        <v>5120</v>
      </c>
      <c r="F1080">
        <v>3</v>
      </c>
      <c r="G1080">
        <v>3072</v>
      </c>
      <c r="H1080">
        <v>1</v>
      </c>
      <c r="I1080">
        <v>20480</v>
      </c>
      <c r="J1080" s="12">
        <v>11</v>
      </c>
      <c r="K1080" s="12">
        <v>210</v>
      </c>
      <c r="L1080" s="12">
        <v>15</v>
      </c>
      <c r="M1080" s="12">
        <v>180</v>
      </c>
      <c r="N1080" s="12">
        <v>0</v>
      </c>
      <c r="O1080" s="12">
        <v>0</v>
      </c>
      <c r="P1080" s="12">
        <v>0</v>
      </c>
      <c r="Q1080" s="118">
        <v>10</v>
      </c>
      <c r="R1080" s="118">
        <v>100000</v>
      </c>
      <c r="S1080" s="118">
        <v>500000</v>
      </c>
    </row>
    <row r="1081" spans="1:19">
      <c r="A1081" s="64">
        <v>302314</v>
      </c>
      <c r="B1081" s="12">
        <v>3023</v>
      </c>
      <c r="C1081" s="12">
        <v>14</v>
      </c>
      <c r="D1081" s="12">
        <v>2</v>
      </c>
      <c r="E1081">
        <v>6090</v>
      </c>
      <c r="F1081">
        <v>3</v>
      </c>
      <c r="G1081">
        <v>3654</v>
      </c>
      <c r="H1081">
        <v>1</v>
      </c>
      <c r="I1081">
        <v>24360</v>
      </c>
      <c r="J1081" s="12">
        <v>11</v>
      </c>
      <c r="K1081" s="12">
        <v>210</v>
      </c>
      <c r="L1081" s="12">
        <v>15</v>
      </c>
      <c r="M1081" s="12">
        <v>210</v>
      </c>
      <c r="N1081" s="12">
        <v>0</v>
      </c>
      <c r="O1081" s="12">
        <v>0</v>
      </c>
      <c r="P1081" s="12">
        <v>0</v>
      </c>
      <c r="Q1081" s="118">
        <v>10</v>
      </c>
      <c r="R1081" s="118">
        <v>100000</v>
      </c>
      <c r="S1081" s="118">
        <v>500000</v>
      </c>
    </row>
    <row r="1082" spans="1:19">
      <c r="A1082" s="64">
        <v>302315</v>
      </c>
      <c r="B1082" s="12">
        <v>3023</v>
      </c>
      <c r="C1082" s="12">
        <v>15</v>
      </c>
      <c r="D1082" s="12">
        <v>2</v>
      </c>
      <c r="E1082">
        <v>7170</v>
      </c>
      <c r="F1082">
        <v>3</v>
      </c>
      <c r="G1082" s="12">
        <v>4302</v>
      </c>
      <c r="H1082">
        <v>1</v>
      </c>
      <c r="I1082" s="12">
        <v>28680</v>
      </c>
      <c r="J1082" s="12">
        <v>11</v>
      </c>
      <c r="K1082" s="12">
        <v>240</v>
      </c>
      <c r="L1082" s="12">
        <v>15</v>
      </c>
      <c r="M1082" s="12">
        <v>210</v>
      </c>
      <c r="N1082" s="12">
        <v>0</v>
      </c>
      <c r="O1082" s="12">
        <v>0</v>
      </c>
      <c r="P1082" s="12">
        <v>0</v>
      </c>
      <c r="Q1082" s="118">
        <v>10</v>
      </c>
      <c r="R1082" s="118">
        <v>100000</v>
      </c>
      <c r="S1082" s="118">
        <v>500000</v>
      </c>
    </row>
    <row r="1083" spans="1:19">
      <c r="A1083" s="64">
        <v>302316</v>
      </c>
      <c r="B1083" s="12">
        <v>3023</v>
      </c>
      <c r="C1083" s="12">
        <v>16</v>
      </c>
      <c r="D1083" s="12">
        <v>2</v>
      </c>
      <c r="E1083" s="12">
        <v>8370</v>
      </c>
      <c r="F1083">
        <v>3</v>
      </c>
      <c r="G1083" s="12">
        <v>5022</v>
      </c>
      <c r="H1083">
        <v>1</v>
      </c>
      <c r="I1083" s="12">
        <v>33480</v>
      </c>
      <c r="J1083" s="12">
        <v>11</v>
      </c>
      <c r="K1083" s="12">
        <v>240</v>
      </c>
      <c r="L1083" s="12">
        <v>15</v>
      </c>
      <c r="M1083" s="12">
        <v>240</v>
      </c>
      <c r="N1083" s="12">
        <v>0</v>
      </c>
      <c r="O1083" s="12">
        <v>0</v>
      </c>
      <c r="P1083" s="12">
        <v>0</v>
      </c>
      <c r="Q1083" s="118">
        <v>10</v>
      </c>
      <c r="R1083" s="118">
        <v>100000</v>
      </c>
      <c r="S1083" s="118">
        <v>500000</v>
      </c>
    </row>
    <row r="1084" spans="1:19">
      <c r="A1084" s="64">
        <v>302317</v>
      </c>
      <c r="B1084" s="12">
        <v>3023</v>
      </c>
      <c r="C1084" s="12">
        <v>17</v>
      </c>
      <c r="D1084" s="12">
        <v>2</v>
      </c>
      <c r="E1084" s="12">
        <v>9690</v>
      </c>
      <c r="F1084">
        <v>3</v>
      </c>
      <c r="G1084" s="12">
        <v>5814</v>
      </c>
      <c r="H1084">
        <v>1</v>
      </c>
      <c r="I1084" s="12">
        <v>38760</v>
      </c>
      <c r="J1084" s="12">
        <v>11</v>
      </c>
      <c r="K1084" s="12">
        <v>270</v>
      </c>
      <c r="L1084" s="12">
        <v>15</v>
      </c>
      <c r="M1084" s="12">
        <v>240</v>
      </c>
      <c r="N1084" s="12">
        <v>0</v>
      </c>
      <c r="O1084" s="12">
        <v>0</v>
      </c>
      <c r="P1084" s="12">
        <v>0</v>
      </c>
      <c r="Q1084" s="118">
        <v>10</v>
      </c>
      <c r="R1084" s="118">
        <v>100000</v>
      </c>
      <c r="S1084" s="118">
        <v>500000</v>
      </c>
    </row>
    <row r="1085" spans="1:19">
      <c r="A1085" s="64">
        <v>302318</v>
      </c>
      <c r="B1085" s="12">
        <v>3023</v>
      </c>
      <c r="C1085" s="12">
        <v>18</v>
      </c>
      <c r="D1085" s="12">
        <v>2</v>
      </c>
      <c r="E1085" s="12">
        <v>11140</v>
      </c>
      <c r="F1085">
        <v>3</v>
      </c>
      <c r="G1085" s="12">
        <v>6684</v>
      </c>
      <c r="H1085">
        <v>1</v>
      </c>
      <c r="I1085" s="12">
        <v>44560</v>
      </c>
      <c r="J1085" s="12">
        <v>11</v>
      </c>
      <c r="K1085" s="12">
        <v>270</v>
      </c>
      <c r="L1085" s="12">
        <v>15</v>
      </c>
      <c r="M1085" s="12">
        <v>270</v>
      </c>
      <c r="N1085" s="12">
        <v>0</v>
      </c>
      <c r="O1085" s="12">
        <v>0</v>
      </c>
      <c r="P1085" s="12">
        <v>0</v>
      </c>
      <c r="Q1085" s="118">
        <v>10</v>
      </c>
      <c r="R1085" s="118">
        <v>100000</v>
      </c>
      <c r="S1085" s="118">
        <v>500000</v>
      </c>
    </row>
    <row r="1086" spans="1:19">
      <c r="A1086" s="64">
        <v>302319</v>
      </c>
      <c r="B1086" s="12">
        <v>3023</v>
      </c>
      <c r="C1086" s="12">
        <v>19</v>
      </c>
      <c r="D1086" s="12">
        <v>2</v>
      </c>
      <c r="E1086" s="12">
        <v>12730</v>
      </c>
      <c r="F1086">
        <v>3</v>
      </c>
      <c r="G1086" s="12">
        <v>7638</v>
      </c>
      <c r="H1086">
        <v>1</v>
      </c>
      <c r="I1086" s="12">
        <v>50920</v>
      </c>
      <c r="J1086" s="12">
        <v>11</v>
      </c>
      <c r="K1086" s="12">
        <v>300</v>
      </c>
      <c r="L1086" s="12">
        <v>15</v>
      </c>
      <c r="M1086" s="12">
        <v>270</v>
      </c>
      <c r="N1086" s="12">
        <v>0</v>
      </c>
      <c r="O1086" s="12">
        <v>0</v>
      </c>
      <c r="P1086" s="12">
        <v>0</v>
      </c>
      <c r="Q1086" s="118">
        <v>10</v>
      </c>
      <c r="R1086" s="118">
        <v>100000</v>
      </c>
      <c r="S1086" s="118">
        <v>500000</v>
      </c>
    </row>
    <row r="1087" spans="1:19">
      <c r="A1087" s="64">
        <v>302400</v>
      </c>
      <c r="B1087" s="12">
        <v>3024</v>
      </c>
      <c r="C1087" s="12">
        <v>0</v>
      </c>
      <c r="D1087" s="12">
        <v>2</v>
      </c>
      <c r="E1087" s="12">
        <v>0</v>
      </c>
      <c r="F1087">
        <v>3</v>
      </c>
      <c r="G1087">
        <v>0</v>
      </c>
      <c r="H1087">
        <v>1</v>
      </c>
      <c r="I1087">
        <v>0</v>
      </c>
      <c r="J1087" s="12">
        <v>11</v>
      </c>
      <c r="K1087" s="12">
        <v>0</v>
      </c>
      <c r="L1087" s="12">
        <v>15</v>
      </c>
      <c r="M1087" s="12">
        <v>0</v>
      </c>
      <c r="N1087" s="12">
        <v>0</v>
      </c>
      <c r="O1087" s="12">
        <v>0</v>
      </c>
      <c r="P1087" s="12">
        <v>0</v>
      </c>
      <c r="Q1087" s="118">
        <v>0</v>
      </c>
      <c r="R1087" s="118">
        <v>0</v>
      </c>
      <c r="S1087" s="118">
        <v>0</v>
      </c>
    </row>
    <row r="1088" spans="1:19">
      <c r="A1088" s="64">
        <v>302401</v>
      </c>
      <c r="B1088" s="12">
        <v>3024</v>
      </c>
      <c r="C1088" s="12">
        <v>1</v>
      </c>
      <c r="D1088" s="12">
        <v>2</v>
      </c>
      <c r="E1088">
        <v>60</v>
      </c>
      <c r="F1088">
        <v>3</v>
      </c>
      <c r="G1088">
        <v>36</v>
      </c>
      <c r="H1088">
        <v>1</v>
      </c>
      <c r="I1088">
        <v>240</v>
      </c>
      <c r="J1088" s="12">
        <v>11</v>
      </c>
      <c r="K1088" s="12">
        <v>30</v>
      </c>
      <c r="L1088" s="12">
        <v>15</v>
      </c>
      <c r="M1088" s="12">
        <v>0</v>
      </c>
      <c r="N1088" s="12">
        <v>0</v>
      </c>
      <c r="O1088" s="12">
        <v>0</v>
      </c>
      <c r="P1088" s="12">
        <v>0</v>
      </c>
      <c r="Q1088" s="118">
        <v>1</v>
      </c>
      <c r="R1088" s="118">
        <v>10</v>
      </c>
      <c r="S1088" s="118">
        <v>423</v>
      </c>
    </row>
    <row r="1089" spans="1:19">
      <c r="A1089" s="64">
        <v>302402</v>
      </c>
      <c r="B1089" s="12">
        <v>3024</v>
      </c>
      <c r="C1089" s="12">
        <v>2</v>
      </c>
      <c r="D1089" s="12">
        <v>2</v>
      </c>
      <c r="E1089">
        <v>150</v>
      </c>
      <c r="F1089">
        <v>3</v>
      </c>
      <c r="G1089">
        <v>90</v>
      </c>
      <c r="H1089">
        <v>1</v>
      </c>
      <c r="I1089">
        <v>600</v>
      </c>
      <c r="J1089" s="12">
        <v>11</v>
      </c>
      <c r="K1089" s="12">
        <v>30</v>
      </c>
      <c r="L1089" s="12">
        <v>15</v>
      </c>
      <c r="M1089" s="12">
        <v>30</v>
      </c>
      <c r="N1089" s="12">
        <v>0</v>
      </c>
      <c r="O1089" s="12">
        <v>0</v>
      </c>
      <c r="P1089" s="12">
        <v>0</v>
      </c>
      <c r="Q1089" s="118">
        <v>2</v>
      </c>
      <c r="R1089" s="118">
        <v>450</v>
      </c>
      <c r="S1089" s="118">
        <v>764</v>
      </c>
    </row>
    <row r="1090" spans="1:19">
      <c r="A1090" s="64">
        <v>302403</v>
      </c>
      <c r="B1090" s="12">
        <v>3024</v>
      </c>
      <c r="C1090" s="12">
        <v>3</v>
      </c>
      <c r="D1090" s="12">
        <v>2</v>
      </c>
      <c r="E1090">
        <v>280</v>
      </c>
      <c r="F1090">
        <v>3</v>
      </c>
      <c r="G1090">
        <v>168</v>
      </c>
      <c r="H1090">
        <v>1</v>
      </c>
      <c r="I1090">
        <v>1120</v>
      </c>
      <c r="J1090" s="12">
        <v>11</v>
      </c>
      <c r="K1090" s="12">
        <v>60</v>
      </c>
      <c r="L1090" s="12">
        <v>15</v>
      </c>
      <c r="M1090" s="12">
        <v>30</v>
      </c>
      <c r="N1090" s="12">
        <v>0</v>
      </c>
      <c r="O1090" s="12">
        <v>0</v>
      </c>
      <c r="P1090" s="12">
        <v>0</v>
      </c>
      <c r="Q1090" s="118">
        <v>3</v>
      </c>
      <c r="R1090" s="118">
        <v>800</v>
      </c>
      <c r="S1090" s="118">
        <v>1700</v>
      </c>
    </row>
    <row r="1091" spans="1:19">
      <c r="A1091" s="64">
        <v>302404</v>
      </c>
      <c r="B1091" s="12">
        <v>3024</v>
      </c>
      <c r="C1091" s="12">
        <v>4</v>
      </c>
      <c r="D1091" s="12">
        <v>2</v>
      </c>
      <c r="E1091">
        <v>460</v>
      </c>
      <c r="F1091">
        <v>3</v>
      </c>
      <c r="G1091">
        <v>276</v>
      </c>
      <c r="H1091">
        <v>1</v>
      </c>
      <c r="I1091">
        <v>1840</v>
      </c>
      <c r="J1091" s="12">
        <v>11</v>
      </c>
      <c r="K1091" s="12">
        <v>60</v>
      </c>
      <c r="L1091" s="12">
        <v>15</v>
      </c>
      <c r="M1091" s="12">
        <v>60</v>
      </c>
      <c r="N1091" s="12">
        <v>0</v>
      </c>
      <c r="O1091" s="12">
        <v>0</v>
      </c>
      <c r="P1091" s="12">
        <v>0</v>
      </c>
      <c r="Q1091" s="118">
        <v>4</v>
      </c>
      <c r="R1091" s="118">
        <v>1800</v>
      </c>
      <c r="S1091" s="118">
        <v>5000</v>
      </c>
    </row>
    <row r="1092" spans="1:19">
      <c r="A1092" s="64">
        <v>302405</v>
      </c>
      <c r="B1092" s="12">
        <v>3024</v>
      </c>
      <c r="C1092" s="12">
        <v>5</v>
      </c>
      <c r="D1092" s="12">
        <v>2</v>
      </c>
      <c r="E1092">
        <v>690</v>
      </c>
      <c r="F1092">
        <v>3</v>
      </c>
      <c r="G1092">
        <v>414</v>
      </c>
      <c r="H1092">
        <v>1</v>
      </c>
      <c r="I1092">
        <v>2760</v>
      </c>
      <c r="J1092" s="12">
        <v>11</v>
      </c>
      <c r="K1092" s="12">
        <v>90</v>
      </c>
      <c r="L1092" s="12">
        <v>15</v>
      </c>
      <c r="M1092" s="12">
        <v>60</v>
      </c>
      <c r="N1092" s="12">
        <v>0</v>
      </c>
      <c r="O1092" s="12">
        <v>0</v>
      </c>
      <c r="P1092" s="12">
        <v>0</v>
      </c>
      <c r="Q1092" s="118">
        <v>5</v>
      </c>
      <c r="R1092" s="118">
        <v>6000</v>
      </c>
      <c r="S1092" s="118">
        <v>12000</v>
      </c>
    </row>
    <row r="1093" spans="1:19">
      <c r="A1093" s="64">
        <v>302406</v>
      </c>
      <c r="B1093" s="12">
        <v>3024</v>
      </c>
      <c r="C1093" s="12">
        <v>6</v>
      </c>
      <c r="D1093" s="12">
        <v>2</v>
      </c>
      <c r="E1093">
        <v>980</v>
      </c>
      <c r="F1093">
        <v>3</v>
      </c>
      <c r="G1093">
        <v>588</v>
      </c>
      <c r="H1093">
        <v>1</v>
      </c>
      <c r="I1093">
        <v>3920</v>
      </c>
      <c r="J1093" s="12">
        <v>11</v>
      </c>
      <c r="K1093" s="12">
        <v>90</v>
      </c>
      <c r="L1093" s="12">
        <v>15</v>
      </c>
      <c r="M1093" s="12">
        <v>90</v>
      </c>
      <c r="N1093" s="12">
        <v>0</v>
      </c>
      <c r="O1093" s="12">
        <v>0</v>
      </c>
      <c r="P1093" s="12">
        <v>0</v>
      </c>
      <c r="Q1093" s="118">
        <v>6</v>
      </c>
      <c r="R1093" s="118">
        <v>13000</v>
      </c>
      <c r="S1093" s="118">
        <v>20000</v>
      </c>
    </row>
    <row r="1094" spans="1:19">
      <c r="A1094" s="64">
        <v>302407</v>
      </c>
      <c r="B1094" s="12">
        <v>3024</v>
      </c>
      <c r="C1094" s="12">
        <v>7</v>
      </c>
      <c r="D1094" s="12">
        <v>2</v>
      </c>
      <c r="E1094">
        <v>1330</v>
      </c>
      <c r="F1094">
        <v>3</v>
      </c>
      <c r="G1094">
        <v>798</v>
      </c>
      <c r="H1094">
        <v>1</v>
      </c>
      <c r="I1094">
        <v>5320</v>
      </c>
      <c r="J1094" s="12">
        <v>11</v>
      </c>
      <c r="K1094" s="12">
        <v>120</v>
      </c>
      <c r="L1094" s="12">
        <v>15</v>
      </c>
      <c r="M1094" s="12">
        <v>90</v>
      </c>
      <c r="N1094" s="12">
        <v>0</v>
      </c>
      <c r="O1094" s="12">
        <v>0</v>
      </c>
      <c r="P1094" s="12">
        <v>0</v>
      </c>
      <c r="Q1094" s="118">
        <v>7</v>
      </c>
      <c r="R1094" s="118">
        <v>21000</v>
      </c>
      <c r="S1094" s="118">
        <v>30000</v>
      </c>
    </row>
    <row r="1095" spans="1:19">
      <c r="A1095" s="64">
        <v>302408</v>
      </c>
      <c r="B1095" s="12">
        <v>3024</v>
      </c>
      <c r="C1095" s="12">
        <v>8</v>
      </c>
      <c r="D1095" s="12">
        <v>2</v>
      </c>
      <c r="E1095">
        <v>1750</v>
      </c>
      <c r="F1095">
        <v>3</v>
      </c>
      <c r="G1095">
        <v>1050</v>
      </c>
      <c r="H1095">
        <v>1</v>
      </c>
      <c r="I1095">
        <v>7000</v>
      </c>
      <c r="J1095" s="12">
        <v>11</v>
      </c>
      <c r="K1095" s="12">
        <v>120</v>
      </c>
      <c r="L1095" s="12">
        <v>15</v>
      </c>
      <c r="M1095" s="12">
        <v>120</v>
      </c>
      <c r="N1095" s="12">
        <v>0</v>
      </c>
      <c r="O1095" s="12">
        <v>0</v>
      </c>
      <c r="P1095" s="12">
        <v>0</v>
      </c>
      <c r="Q1095" s="118">
        <v>8</v>
      </c>
      <c r="R1095" s="118">
        <v>31000</v>
      </c>
      <c r="S1095" s="118">
        <v>50000</v>
      </c>
    </row>
    <row r="1096" spans="1:19">
      <c r="A1096" s="64">
        <v>302409</v>
      </c>
      <c r="B1096" s="12">
        <v>3024</v>
      </c>
      <c r="C1096" s="12">
        <v>9</v>
      </c>
      <c r="D1096" s="12">
        <v>2</v>
      </c>
      <c r="E1096">
        <v>2250</v>
      </c>
      <c r="F1096">
        <v>3</v>
      </c>
      <c r="G1096">
        <v>1350</v>
      </c>
      <c r="H1096">
        <v>1</v>
      </c>
      <c r="I1096">
        <v>9000</v>
      </c>
      <c r="J1096" s="12">
        <v>11</v>
      </c>
      <c r="K1096" s="12">
        <v>150</v>
      </c>
      <c r="L1096" s="12">
        <v>15</v>
      </c>
      <c r="M1096" s="12">
        <v>120</v>
      </c>
      <c r="N1096" s="12">
        <v>0</v>
      </c>
      <c r="O1096" s="12">
        <v>0</v>
      </c>
      <c r="P1096" s="12">
        <v>0</v>
      </c>
      <c r="Q1096" s="118">
        <v>9</v>
      </c>
      <c r="R1096" s="118">
        <v>51000</v>
      </c>
      <c r="S1096" s="118">
        <v>100000</v>
      </c>
    </row>
    <row r="1097" spans="1:19">
      <c r="A1097" s="64">
        <v>302410</v>
      </c>
      <c r="B1097" s="12">
        <v>3024</v>
      </c>
      <c r="C1097" s="12">
        <v>10</v>
      </c>
      <c r="D1097" s="12">
        <v>2</v>
      </c>
      <c r="E1097">
        <v>2830</v>
      </c>
      <c r="F1097">
        <v>3</v>
      </c>
      <c r="G1097">
        <v>1698</v>
      </c>
      <c r="H1097">
        <v>1</v>
      </c>
      <c r="I1097">
        <v>11320</v>
      </c>
      <c r="J1097" s="12">
        <v>11</v>
      </c>
      <c r="K1097" s="12">
        <v>150</v>
      </c>
      <c r="L1097" s="12">
        <v>15</v>
      </c>
      <c r="M1097" s="12">
        <v>150</v>
      </c>
      <c r="N1097" s="12">
        <v>0</v>
      </c>
      <c r="O1097" s="12">
        <v>0</v>
      </c>
      <c r="P1097" s="12">
        <v>0</v>
      </c>
      <c r="Q1097" s="118">
        <v>10</v>
      </c>
      <c r="R1097" s="118">
        <v>100000</v>
      </c>
      <c r="S1097" s="118">
        <v>500000</v>
      </c>
    </row>
    <row r="1098" spans="1:19">
      <c r="A1098" s="64">
        <v>302411</v>
      </c>
      <c r="B1098" s="12">
        <v>3024</v>
      </c>
      <c r="C1098" s="12">
        <v>11</v>
      </c>
      <c r="D1098" s="12">
        <v>2</v>
      </c>
      <c r="E1098">
        <v>3500</v>
      </c>
      <c r="F1098">
        <v>3</v>
      </c>
      <c r="G1098">
        <v>2100</v>
      </c>
      <c r="H1098">
        <v>1</v>
      </c>
      <c r="I1098">
        <v>14000</v>
      </c>
      <c r="J1098" s="12">
        <v>11</v>
      </c>
      <c r="K1098" s="12">
        <v>180</v>
      </c>
      <c r="L1098" s="12">
        <v>15</v>
      </c>
      <c r="M1098" s="12">
        <v>150</v>
      </c>
      <c r="N1098" s="12">
        <v>0</v>
      </c>
      <c r="O1098" s="12">
        <v>0</v>
      </c>
      <c r="P1098" s="12">
        <v>0</v>
      </c>
      <c r="Q1098" s="118">
        <v>10</v>
      </c>
      <c r="R1098" s="118">
        <v>100000</v>
      </c>
      <c r="S1098" s="118">
        <v>500000</v>
      </c>
    </row>
    <row r="1099" spans="1:19">
      <c r="A1099" s="64">
        <v>302412</v>
      </c>
      <c r="B1099" s="12">
        <v>3024</v>
      </c>
      <c r="C1099" s="12">
        <v>12</v>
      </c>
      <c r="D1099" s="12">
        <v>2</v>
      </c>
      <c r="E1099">
        <v>4260</v>
      </c>
      <c r="F1099">
        <v>3</v>
      </c>
      <c r="G1099">
        <v>2556</v>
      </c>
      <c r="H1099">
        <v>1</v>
      </c>
      <c r="I1099">
        <v>17040</v>
      </c>
      <c r="J1099" s="12">
        <v>11</v>
      </c>
      <c r="K1099" s="12">
        <v>180</v>
      </c>
      <c r="L1099" s="12">
        <v>15</v>
      </c>
      <c r="M1099" s="12">
        <v>180</v>
      </c>
      <c r="N1099" s="12">
        <v>0</v>
      </c>
      <c r="O1099" s="12">
        <v>0</v>
      </c>
      <c r="P1099" s="12">
        <v>0</v>
      </c>
      <c r="Q1099" s="118">
        <v>10</v>
      </c>
      <c r="R1099" s="118">
        <v>100000</v>
      </c>
      <c r="S1099" s="118">
        <v>500000</v>
      </c>
    </row>
    <row r="1100" spans="1:19">
      <c r="A1100" s="64">
        <v>302413</v>
      </c>
      <c r="B1100" s="12">
        <v>3024</v>
      </c>
      <c r="C1100" s="12">
        <v>13</v>
      </c>
      <c r="D1100" s="12">
        <v>2</v>
      </c>
      <c r="E1100">
        <v>5120</v>
      </c>
      <c r="F1100">
        <v>3</v>
      </c>
      <c r="G1100">
        <v>3072</v>
      </c>
      <c r="H1100">
        <v>1</v>
      </c>
      <c r="I1100">
        <v>20480</v>
      </c>
      <c r="J1100" s="12">
        <v>11</v>
      </c>
      <c r="K1100" s="12">
        <v>210</v>
      </c>
      <c r="L1100" s="12">
        <v>15</v>
      </c>
      <c r="M1100" s="12">
        <v>180</v>
      </c>
      <c r="N1100" s="12">
        <v>0</v>
      </c>
      <c r="O1100" s="12">
        <v>0</v>
      </c>
      <c r="P1100" s="12">
        <v>0</v>
      </c>
      <c r="Q1100" s="118">
        <v>10</v>
      </c>
      <c r="R1100" s="118">
        <v>100000</v>
      </c>
      <c r="S1100" s="118">
        <v>500000</v>
      </c>
    </row>
    <row r="1101" spans="1:19">
      <c r="A1101" s="64">
        <v>302414</v>
      </c>
      <c r="B1101" s="12">
        <v>3024</v>
      </c>
      <c r="C1101" s="12">
        <v>14</v>
      </c>
      <c r="D1101" s="12">
        <v>2</v>
      </c>
      <c r="E1101">
        <v>6090</v>
      </c>
      <c r="F1101">
        <v>3</v>
      </c>
      <c r="G1101">
        <v>3654</v>
      </c>
      <c r="H1101">
        <v>1</v>
      </c>
      <c r="I1101">
        <v>24360</v>
      </c>
      <c r="J1101" s="12">
        <v>11</v>
      </c>
      <c r="K1101" s="12">
        <v>210</v>
      </c>
      <c r="L1101" s="12">
        <v>15</v>
      </c>
      <c r="M1101" s="12">
        <v>210</v>
      </c>
      <c r="N1101" s="12">
        <v>0</v>
      </c>
      <c r="O1101" s="12">
        <v>0</v>
      </c>
      <c r="P1101" s="12">
        <v>0</v>
      </c>
      <c r="Q1101" s="118">
        <v>10</v>
      </c>
      <c r="R1101" s="118">
        <v>100000</v>
      </c>
      <c r="S1101" s="118">
        <v>500000</v>
      </c>
    </row>
    <row r="1102" spans="1:19">
      <c r="A1102" s="64">
        <v>302415</v>
      </c>
      <c r="B1102" s="12">
        <v>3024</v>
      </c>
      <c r="C1102" s="12">
        <v>15</v>
      </c>
      <c r="D1102" s="12">
        <v>2</v>
      </c>
      <c r="E1102">
        <v>7170</v>
      </c>
      <c r="F1102">
        <v>3</v>
      </c>
      <c r="G1102" s="12">
        <v>4302</v>
      </c>
      <c r="H1102">
        <v>1</v>
      </c>
      <c r="I1102" s="12">
        <v>28680</v>
      </c>
      <c r="J1102" s="12">
        <v>11</v>
      </c>
      <c r="K1102" s="12">
        <v>240</v>
      </c>
      <c r="L1102" s="12">
        <v>15</v>
      </c>
      <c r="M1102" s="12">
        <v>210</v>
      </c>
      <c r="N1102" s="12">
        <v>0</v>
      </c>
      <c r="O1102" s="12">
        <v>0</v>
      </c>
      <c r="P1102" s="12">
        <v>0</v>
      </c>
      <c r="Q1102" s="118">
        <v>10</v>
      </c>
      <c r="R1102" s="118">
        <v>100000</v>
      </c>
      <c r="S1102" s="118">
        <v>500000</v>
      </c>
    </row>
    <row r="1103" spans="1:19">
      <c r="A1103" s="64">
        <v>302416</v>
      </c>
      <c r="B1103" s="12">
        <v>3024</v>
      </c>
      <c r="C1103" s="12">
        <v>16</v>
      </c>
      <c r="D1103" s="12">
        <v>2</v>
      </c>
      <c r="E1103" s="12">
        <v>8370</v>
      </c>
      <c r="F1103">
        <v>3</v>
      </c>
      <c r="G1103" s="12">
        <v>5022</v>
      </c>
      <c r="H1103">
        <v>1</v>
      </c>
      <c r="I1103" s="12">
        <v>33480</v>
      </c>
      <c r="J1103" s="12">
        <v>11</v>
      </c>
      <c r="K1103" s="12">
        <v>240</v>
      </c>
      <c r="L1103" s="12">
        <v>15</v>
      </c>
      <c r="M1103" s="12">
        <v>240</v>
      </c>
      <c r="N1103" s="12">
        <v>0</v>
      </c>
      <c r="O1103" s="12">
        <v>0</v>
      </c>
      <c r="P1103" s="12">
        <v>0</v>
      </c>
      <c r="Q1103" s="118">
        <v>10</v>
      </c>
      <c r="R1103" s="118">
        <v>100000</v>
      </c>
      <c r="S1103" s="118">
        <v>500000</v>
      </c>
    </row>
    <row r="1104" spans="1:19">
      <c r="A1104" s="64">
        <v>302417</v>
      </c>
      <c r="B1104" s="12">
        <v>3024</v>
      </c>
      <c r="C1104" s="12">
        <v>17</v>
      </c>
      <c r="D1104" s="12">
        <v>2</v>
      </c>
      <c r="E1104" s="12">
        <v>9690</v>
      </c>
      <c r="F1104">
        <v>3</v>
      </c>
      <c r="G1104" s="12">
        <v>5814</v>
      </c>
      <c r="H1104">
        <v>1</v>
      </c>
      <c r="I1104" s="12">
        <v>38760</v>
      </c>
      <c r="J1104" s="12">
        <v>11</v>
      </c>
      <c r="K1104" s="12">
        <v>270</v>
      </c>
      <c r="L1104" s="12">
        <v>15</v>
      </c>
      <c r="M1104" s="12">
        <v>240</v>
      </c>
      <c r="N1104" s="12">
        <v>0</v>
      </c>
      <c r="O1104" s="12">
        <v>0</v>
      </c>
      <c r="P1104" s="12">
        <v>0</v>
      </c>
      <c r="Q1104" s="118">
        <v>10</v>
      </c>
      <c r="R1104" s="118">
        <v>100000</v>
      </c>
      <c r="S1104" s="118">
        <v>500000</v>
      </c>
    </row>
    <row r="1105" spans="1:19">
      <c r="A1105" s="64">
        <v>302418</v>
      </c>
      <c r="B1105" s="12">
        <v>3024</v>
      </c>
      <c r="C1105" s="12">
        <v>18</v>
      </c>
      <c r="D1105" s="12">
        <v>2</v>
      </c>
      <c r="E1105" s="12">
        <v>11140</v>
      </c>
      <c r="F1105">
        <v>3</v>
      </c>
      <c r="G1105" s="12">
        <v>6684</v>
      </c>
      <c r="H1105">
        <v>1</v>
      </c>
      <c r="I1105" s="12">
        <v>44560</v>
      </c>
      <c r="J1105" s="12">
        <v>11</v>
      </c>
      <c r="K1105" s="12">
        <v>270</v>
      </c>
      <c r="L1105" s="12">
        <v>15</v>
      </c>
      <c r="M1105" s="12">
        <v>270</v>
      </c>
      <c r="N1105" s="12">
        <v>0</v>
      </c>
      <c r="O1105" s="12">
        <v>0</v>
      </c>
      <c r="P1105" s="12">
        <v>0</v>
      </c>
      <c r="Q1105" s="118">
        <v>10</v>
      </c>
      <c r="R1105" s="118">
        <v>100000</v>
      </c>
      <c r="S1105" s="118">
        <v>500000</v>
      </c>
    </row>
    <row r="1106" spans="1:19">
      <c r="A1106" s="64">
        <v>302419</v>
      </c>
      <c r="B1106" s="12">
        <v>3024</v>
      </c>
      <c r="C1106" s="12">
        <v>19</v>
      </c>
      <c r="D1106" s="12">
        <v>2</v>
      </c>
      <c r="E1106" s="12">
        <v>12730</v>
      </c>
      <c r="F1106">
        <v>3</v>
      </c>
      <c r="G1106" s="12">
        <v>7638</v>
      </c>
      <c r="H1106">
        <v>1</v>
      </c>
      <c r="I1106" s="12">
        <v>50920</v>
      </c>
      <c r="J1106" s="12">
        <v>11</v>
      </c>
      <c r="K1106" s="12">
        <v>300</v>
      </c>
      <c r="L1106" s="12">
        <v>15</v>
      </c>
      <c r="M1106" s="12">
        <v>270</v>
      </c>
      <c r="N1106" s="12">
        <v>0</v>
      </c>
      <c r="O1106" s="12">
        <v>0</v>
      </c>
      <c r="P1106" s="12">
        <v>0</v>
      </c>
      <c r="Q1106" s="118">
        <v>10</v>
      </c>
      <c r="R1106" s="118">
        <v>100000</v>
      </c>
      <c r="S1106" s="118">
        <v>500000</v>
      </c>
    </row>
    <row r="1107" s="37" customFormat="1" spans="1:19">
      <c r="A1107" s="129">
        <v>302500</v>
      </c>
      <c r="B1107" s="83">
        <v>3025</v>
      </c>
      <c r="C1107" s="83">
        <v>0</v>
      </c>
      <c r="D1107" s="83">
        <v>2</v>
      </c>
      <c r="E1107" s="83">
        <v>0</v>
      </c>
      <c r="F1107" s="37">
        <v>3</v>
      </c>
      <c r="G1107" s="37">
        <v>0</v>
      </c>
      <c r="H1107" s="37">
        <v>1</v>
      </c>
      <c r="I1107" s="37">
        <v>0</v>
      </c>
      <c r="J1107" s="12">
        <v>11</v>
      </c>
      <c r="K1107" s="12">
        <v>0</v>
      </c>
      <c r="L1107" s="12">
        <v>15</v>
      </c>
      <c r="M1107" s="12">
        <v>0</v>
      </c>
      <c r="N1107" s="12">
        <v>0</v>
      </c>
      <c r="O1107" s="12">
        <v>0</v>
      </c>
      <c r="P1107" s="12">
        <v>0</v>
      </c>
      <c r="Q1107" s="83">
        <v>0</v>
      </c>
      <c r="R1107" s="83">
        <v>0</v>
      </c>
      <c r="S1107" s="83">
        <v>0</v>
      </c>
    </row>
    <row r="1108" s="37" customFormat="1" spans="1:19">
      <c r="A1108" s="129">
        <v>302501</v>
      </c>
      <c r="B1108" s="83">
        <v>3025</v>
      </c>
      <c r="C1108" s="83">
        <v>1</v>
      </c>
      <c r="D1108" s="83">
        <v>2</v>
      </c>
      <c r="E1108" s="37">
        <v>60</v>
      </c>
      <c r="F1108" s="37">
        <v>3</v>
      </c>
      <c r="G1108" s="37">
        <v>36</v>
      </c>
      <c r="H1108" s="37">
        <v>1</v>
      </c>
      <c r="I1108" s="37">
        <v>240</v>
      </c>
      <c r="J1108" s="12">
        <v>11</v>
      </c>
      <c r="K1108" s="12">
        <v>30</v>
      </c>
      <c r="L1108" s="12">
        <v>15</v>
      </c>
      <c r="M1108" s="12">
        <v>0</v>
      </c>
      <c r="N1108" s="12">
        <v>0</v>
      </c>
      <c r="O1108" s="12">
        <v>0</v>
      </c>
      <c r="P1108" s="12">
        <v>0</v>
      </c>
      <c r="Q1108" s="83">
        <v>1</v>
      </c>
      <c r="R1108" s="83">
        <v>10</v>
      </c>
      <c r="S1108" s="83">
        <v>423</v>
      </c>
    </row>
    <row r="1109" s="37" customFormat="1" spans="1:19">
      <c r="A1109" s="129">
        <v>302502</v>
      </c>
      <c r="B1109" s="83">
        <v>3025</v>
      </c>
      <c r="C1109" s="83">
        <v>2</v>
      </c>
      <c r="D1109" s="83">
        <v>2</v>
      </c>
      <c r="E1109" s="37">
        <v>150</v>
      </c>
      <c r="F1109" s="37">
        <v>3</v>
      </c>
      <c r="G1109" s="37">
        <v>90</v>
      </c>
      <c r="H1109" s="37">
        <v>1</v>
      </c>
      <c r="I1109" s="37">
        <v>600</v>
      </c>
      <c r="J1109" s="12">
        <v>11</v>
      </c>
      <c r="K1109" s="12">
        <v>30</v>
      </c>
      <c r="L1109" s="12">
        <v>15</v>
      </c>
      <c r="M1109" s="12">
        <v>30</v>
      </c>
      <c r="N1109" s="12">
        <v>0</v>
      </c>
      <c r="O1109" s="12">
        <v>0</v>
      </c>
      <c r="P1109" s="12">
        <v>0</v>
      </c>
      <c r="Q1109" s="83">
        <v>2</v>
      </c>
      <c r="R1109" s="83">
        <v>450</v>
      </c>
      <c r="S1109" s="83">
        <v>764</v>
      </c>
    </row>
    <row r="1110" s="37" customFormat="1" spans="1:19">
      <c r="A1110" s="129">
        <v>302503</v>
      </c>
      <c r="B1110" s="83">
        <v>3025</v>
      </c>
      <c r="C1110" s="83">
        <v>3</v>
      </c>
      <c r="D1110" s="83">
        <v>2</v>
      </c>
      <c r="E1110" s="37">
        <v>280</v>
      </c>
      <c r="F1110" s="37">
        <v>3</v>
      </c>
      <c r="G1110" s="37">
        <v>168</v>
      </c>
      <c r="H1110" s="37">
        <v>1</v>
      </c>
      <c r="I1110" s="37">
        <v>1120</v>
      </c>
      <c r="J1110" s="12">
        <v>11</v>
      </c>
      <c r="K1110" s="12">
        <v>60</v>
      </c>
      <c r="L1110" s="12">
        <v>15</v>
      </c>
      <c r="M1110" s="12">
        <v>30</v>
      </c>
      <c r="N1110" s="12">
        <v>0</v>
      </c>
      <c r="O1110" s="12">
        <v>0</v>
      </c>
      <c r="P1110" s="12">
        <v>0</v>
      </c>
      <c r="Q1110" s="83">
        <v>3</v>
      </c>
      <c r="R1110" s="83">
        <v>800</v>
      </c>
      <c r="S1110" s="83">
        <v>1700</v>
      </c>
    </row>
    <row r="1111" s="37" customFormat="1" spans="1:19">
      <c r="A1111" s="129">
        <v>302504</v>
      </c>
      <c r="B1111" s="83">
        <v>3025</v>
      </c>
      <c r="C1111" s="83">
        <v>4</v>
      </c>
      <c r="D1111" s="83">
        <v>2</v>
      </c>
      <c r="E1111" s="37">
        <v>460</v>
      </c>
      <c r="F1111" s="37">
        <v>3</v>
      </c>
      <c r="G1111" s="37">
        <v>276</v>
      </c>
      <c r="H1111" s="37">
        <v>1</v>
      </c>
      <c r="I1111" s="37">
        <v>1840</v>
      </c>
      <c r="J1111" s="12">
        <v>11</v>
      </c>
      <c r="K1111" s="12">
        <v>60</v>
      </c>
      <c r="L1111" s="12">
        <v>15</v>
      </c>
      <c r="M1111" s="12">
        <v>60</v>
      </c>
      <c r="N1111" s="12">
        <v>0</v>
      </c>
      <c r="O1111" s="12">
        <v>0</v>
      </c>
      <c r="P1111" s="12">
        <v>0</v>
      </c>
      <c r="Q1111" s="83">
        <v>4</v>
      </c>
      <c r="R1111" s="83">
        <v>1800</v>
      </c>
      <c r="S1111" s="83">
        <v>5000</v>
      </c>
    </row>
    <row r="1112" s="37" customFormat="1" spans="1:19">
      <c r="A1112" s="129">
        <v>302505</v>
      </c>
      <c r="B1112" s="83">
        <v>3025</v>
      </c>
      <c r="C1112" s="83">
        <v>5</v>
      </c>
      <c r="D1112" s="83">
        <v>2</v>
      </c>
      <c r="E1112" s="37">
        <v>690</v>
      </c>
      <c r="F1112" s="37">
        <v>3</v>
      </c>
      <c r="G1112" s="37">
        <v>414</v>
      </c>
      <c r="H1112" s="37">
        <v>1</v>
      </c>
      <c r="I1112" s="37">
        <v>2760</v>
      </c>
      <c r="J1112" s="12">
        <v>11</v>
      </c>
      <c r="K1112" s="12">
        <v>90</v>
      </c>
      <c r="L1112" s="12">
        <v>15</v>
      </c>
      <c r="M1112" s="12">
        <v>60</v>
      </c>
      <c r="N1112" s="12">
        <v>0</v>
      </c>
      <c r="O1112" s="12">
        <v>0</v>
      </c>
      <c r="P1112" s="12">
        <v>0</v>
      </c>
      <c r="Q1112" s="83">
        <v>5</v>
      </c>
      <c r="R1112" s="83">
        <v>6000</v>
      </c>
      <c r="S1112" s="83">
        <v>12000</v>
      </c>
    </row>
    <row r="1113" s="37" customFormat="1" spans="1:19">
      <c r="A1113" s="129">
        <v>302506</v>
      </c>
      <c r="B1113" s="83">
        <v>3025</v>
      </c>
      <c r="C1113" s="83">
        <v>6</v>
      </c>
      <c r="D1113" s="83">
        <v>2</v>
      </c>
      <c r="E1113" s="37">
        <v>980</v>
      </c>
      <c r="F1113" s="37">
        <v>3</v>
      </c>
      <c r="G1113" s="37">
        <v>588</v>
      </c>
      <c r="H1113" s="37">
        <v>1</v>
      </c>
      <c r="I1113" s="37">
        <v>3920</v>
      </c>
      <c r="J1113" s="12">
        <v>11</v>
      </c>
      <c r="K1113" s="12">
        <v>90</v>
      </c>
      <c r="L1113" s="12">
        <v>15</v>
      </c>
      <c r="M1113" s="12">
        <v>90</v>
      </c>
      <c r="N1113" s="12">
        <v>0</v>
      </c>
      <c r="O1113" s="12">
        <v>0</v>
      </c>
      <c r="P1113" s="12">
        <v>0</v>
      </c>
      <c r="Q1113" s="83">
        <v>6</v>
      </c>
      <c r="R1113" s="83">
        <v>13000</v>
      </c>
      <c r="S1113" s="83">
        <v>20000</v>
      </c>
    </row>
    <row r="1114" s="37" customFormat="1" spans="1:19">
      <c r="A1114" s="129">
        <v>302507</v>
      </c>
      <c r="B1114" s="83">
        <v>3025</v>
      </c>
      <c r="C1114" s="83">
        <v>7</v>
      </c>
      <c r="D1114" s="83">
        <v>2</v>
      </c>
      <c r="E1114" s="37">
        <v>1330</v>
      </c>
      <c r="F1114" s="37">
        <v>3</v>
      </c>
      <c r="G1114" s="37">
        <v>798</v>
      </c>
      <c r="H1114" s="37">
        <v>1</v>
      </c>
      <c r="I1114" s="37">
        <v>5320</v>
      </c>
      <c r="J1114" s="12">
        <v>11</v>
      </c>
      <c r="K1114" s="12">
        <v>120</v>
      </c>
      <c r="L1114" s="12">
        <v>15</v>
      </c>
      <c r="M1114" s="12">
        <v>90</v>
      </c>
      <c r="N1114" s="12">
        <v>0</v>
      </c>
      <c r="O1114" s="12">
        <v>0</v>
      </c>
      <c r="P1114" s="12">
        <v>0</v>
      </c>
      <c r="Q1114" s="83">
        <v>7</v>
      </c>
      <c r="R1114" s="83">
        <v>21000</v>
      </c>
      <c r="S1114" s="83">
        <v>30000</v>
      </c>
    </row>
    <row r="1115" s="37" customFormat="1" spans="1:19">
      <c r="A1115" s="129">
        <v>302508</v>
      </c>
      <c r="B1115" s="83">
        <v>3025</v>
      </c>
      <c r="C1115" s="83">
        <v>8</v>
      </c>
      <c r="D1115" s="83">
        <v>2</v>
      </c>
      <c r="E1115" s="37">
        <v>1750</v>
      </c>
      <c r="F1115" s="37">
        <v>3</v>
      </c>
      <c r="G1115" s="37">
        <v>1050</v>
      </c>
      <c r="H1115" s="37">
        <v>1</v>
      </c>
      <c r="I1115" s="37">
        <v>7000</v>
      </c>
      <c r="J1115" s="12">
        <v>11</v>
      </c>
      <c r="K1115" s="12">
        <v>120</v>
      </c>
      <c r="L1115" s="12">
        <v>15</v>
      </c>
      <c r="M1115" s="12">
        <v>120</v>
      </c>
      <c r="N1115" s="12">
        <v>0</v>
      </c>
      <c r="O1115" s="12">
        <v>0</v>
      </c>
      <c r="P1115" s="12">
        <v>0</v>
      </c>
      <c r="Q1115" s="83">
        <v>8</v>
      </c>
      <c r="R1115" s="83">
        <v>31000</v>
      </c>
      <c r="S1115" s="83">
        <v>50000</v>
      </c>
    </row>
    <row r="1116" s="37" customFormat="1" spans="1:19">
      <c r="A1116" s="129">
        <v>302509</v>
      </c>
      <c r="B1116" s="83">
        <v>3025</v>
      </c>
      <c r="C1116" s="83">
        <v>9</v>
      </c>
      <c r="D1116" s="83">
        <v>2</v>
      </c>
      <c r="E1116" s="37">
        <v>2250</v>
      </c>
      <c r="F1116" s="37">
        <v>3</v>
      </c>
      <c r="G1116" s="37">
        <v>1350</v>
      </c>
      <c r="H1116" s="37">
        <v>1</v>
      </c>
      <c r="I1116" s="37">
        <v>9000</v>
      </c>
      <c r="J1116" s="12">
        <v>11</v>
      </c>
      <c r="K1116" s="12">
        <v>150</v>
      </c>
      <c r="L1116" s="12">
        <v>15</v>
      </c>
      <c r="M1116" s="12">
        <v>120</v>
      </c>
      <c r="N1116" s="12">
        <v>0</v>
      </c>
      <c r="O1116" s="12">
        <v>0</v>
      </c>
      <c r="P1116" s="12">
        <v>0</v>
      </c>
      <c r="Q1116" s="83">
        <v>9</v>
      </c>
      <c r="R1116" s="83">
        <v>51000</v>
      </c>
      <c r="S1116" s="83">
        <v>100000</v>
      </c>
    </row>
    <row r="1117" s="37" customFormat="1" spans="1:19">
      <c r="A1117" s="129">
        <v>302510</v>
      </c>
      <c r="B1117" s="83">
        <v>3025</v>
      </c>
      <c r="C1117" s="83">
        <v>10</v>
      </c>
      <c r="D1117" s="83">
        <v>2</v>
      </c>
      <c r="E1117" s="37">
        <v>2830</v>
      </c>
      <c r="F1117" s="37">
        <v>3</v>
      </c>
      <c r="G1117" s="37">
        <v>1698</v>
      </c>
      <c r="H1117" s="37">
        <v>1</v>
      </c>
      <c r="I1117" s="37">
        <v>11320</v>
      </c>
      <c r="J1117" s="12">
        <v>11</v>
      </c>
      <c r="K1117" s="12">
        <v>150</v>
      </c>
      <c r="L1117" s="12">
        <v>15</v>
      </c>
      <c r="M1117" s="12">
        <v>150</v>
      </c>
      <c r="N1117" s="12">
        <v>0</v>
      </c>
      <c r="O1117" s="12">
        <v>0</v>
      </c>
      <c r="P1117" s="12">
        <v>0</v>
      </c>
      <c r="Q1117" s="83">
        <v>10</v>
      </c>
      <c r="R1117" s="83">
        <v>100000</v>
      </c>
      <c r="S1117" s="83">
        <v>500000</v>
      </c>
    </row>
    <row r="1118" s="37" customFormat="1" spans="1:19">
      <c r="A1118" s="129">
        <v>302511</v>
      </c>
      <c r="B1118" s="83">
        <v>3025</v>
      </c>
      <c r="C1118" s="83">
        <v>11</v>
      </c>
      <c r="D1118" s="83">
        <v>2</v>
      </c>
      <c r="E1118" s="37">
        <v>3500</v>
      </c>
      <c r="F1118" s="37">
        <v>3</v>
      </c>
      <c r="G1118" s="37">
        <v>2100</v>
      </c>
      <c r="H1118" s="37">
        <v>1</v>
      </c>
      <c r="I1118" s="37">
        <v>14000</v>
      </c>
      <c r="J1118" s="12">
        <v>11</v>
      </c>
      <c r="K1118" s="12">
        <v>180</v>
      </c>
      <c r="L1118" s="12">
        <v>15</v>
      </c>
      <c r="M1118" s="12">
        <v>150</v>
      </c>
      <c r="N1118" s="12">
        <v>0</v>
      </c>
      <c r="O1118" s="12">
        <v>0</v>
      </c>
      <c r="P1118" s="12">
        <v>0</v>
      </c>
      <c r="Q1118" s="83">
        <v>10</v>
      </c>
      <c r="R1118" s="83">
        <v>100000</v>
      </c>
      <c r="S1118" s="83">
        <v>500000</v>
      </c>
    </row>
    <row r="1119" s="37" customFormat="1" spans="1:19">
      <c r="A1119" s="129">
        <v>302512</v>
      </c>
      <c r="B1119" s="83">
        <v>3025</v>
      </c>
      <c r="C1119" s="83">
        <v>12</v>
      </c>
      <c r="D1119" s="83">
        <v>2</v>
      </c>
      <c r="E1119" s="37">
        <v>4260</v>
      </c>
      <c r="F1119" s="37">
        <v>3</v>
      </c>
      <c r="G1119" s="37">
        <v>2556</v>
      </c>
      <c r="H1119" s="37">
        <v>1</v>
      </c>
      <c r="I1119" s="37">
        <v>17040</v>
      </c>
      <c r="J1119" s="12">
        <v>11</v>
      </c>
      <c r="K1119" s="12">
        <v>180</v>
      </c>
      <c r="L1119" s="12">
        <v>15</v>
      </c>
      <c r="M1119" s="12">
        <v>180</v>
      </c>
      <c r="N1119" s="12">
        <v>0</v>
      </c>
      <c r="O1119" s="12">
        <v>0</v>
      </c>
      <c r="P1119" s="12">
        <v>0</v>
      </c>
      <c r="Q1119" s="83">
        <v>10</v>
      </c>
      <c r="R1119" s="83">
        <v>100000</v>
      </c>
      <c r="S1119" s="83">
        <v>500000</v>
      </c>
    </row>
    <row r="1120" s="37" customFormat="1" spans="1:19">
      <c r="A1120" s="129">
        <v>302513</v>
      </c>
      <c r="B1120" s="83">
        <v>3025</v>
      </c>
      <c r="C1120" s="83">
        <v>13</v>
      </c>
      <c r="D1120" s="83">
        <v>2</v>
      </c>
      <c r="E1120" s="37">
        <v>5120</v>
      </c>
      <c r="F1120" s="37">
        <v>3</v>
      </c>
      <c r="G1120" s="37">
        <v>3072</v>
      </c>
      <c r="H1120" s="37">
        <v>1</v>
      </c>
      <c r="I1120" s="37">
        <v>20480</v>
      </c>
      <c r="J1120" s="12">
        <v>11</v>
      </c>
      <c r="K1120" s="12">
        <v>210</v>
      </c>
      <c r="L1120" s="12">
        <v>15</v>
      </c>
      <c r="M1120" s="12">
        <v>180</v>
      </c>
      <c r="N1120" s="12">
        <v>0</v>
      </c>
      <c r="O1120" s="12">
        <v>0</v>
      </c>
      <c r="P1120" s="12">
        <v>0</v>
      </c>
      <c r="Q1120" s="83">
        <v>10</v>
      </c>
      <c r="R1120" s="83">
        <v>100000</v>
      </c>
      <c r="S1120" s="83">
        <v>500000</v>
      </c>
    </row>
    <row r="1121" s="37" customFormat="1" spans="1:19">
      <c r="A1121" s="129">
        <v>302514</v>
      </c>
      <c r="B1121" s="83">
        <v>3025</v>
      </c>
      <c r="C1121" s="83">
        <v>14</v>
      </c>
      <c r="D1121" s="83">
        <v>2</v>
      </c>
      <c r="E1121" s="37">
        <v>6090</v>
      </c>
      <c r="F1121" s="37">
        <v>3</v>
      </c>
      <c r="G1121" s="37">
        <v>3654</v>
      </c>
      <c r="H1121" s="37">
        <v>1</v>
      </c>
      <c r="I1121" s="37">
        <v>24360</v>
      </c>
      <c r="J1121" s="12">
        <v>11</v>
      </c>
      <c r="K1121" s="12">
        <v>210</v>
      </c>
      <c r="L1121" s="12">
        <v>15</v>
      </c>
      <c r="M1121" s="12">
        <v>210</v>
      </c>
      <c r="N1121" s="12">
        <v>0</v>
      </c>
      <c r="O1121" s="12">
        <v>0</v>
      </c>
      <c r="P1121" s="12">
        <v>0</v>
      </c>
      <c r="Q1121" s="83">
        <v>10</v>
      </c>
      <c r="R1121" s="83">
        <v>100000</v>
      </c>
      <c r="S1121" s="83">
        <v>500000</v>
      </c>
    </row>
    <row r="1122" s="37" customFormat="1" spans="1:19">
      <c r="A1122" s="129">
        <v>302515</v>
      </c>
      <c r="B1122" s="83">
        <v>3025</v>
      </c>
      <c r="C1122" s="83">
        <v>15</v>
      </c>
      <c r="D1122" s="83">
        <v>2</v>
      </c>
      <c r="E1122" s="37">
        <v>7170</v>
      </c>
      <c r="F1122" s="37">
        <v>3</v>
      </c>
      <c r="G1122" s="83">
        <v>4302</v>
      </c>
      <c r="H1122" s="37">
        <v>1</v>
      </c>
      <c r="I1122" s="83">
        <v>28680</v>
      </c>
      <c r="J1122" s="12">
        <v>11</v>
      </c>
      <c r="K1122" s="12">
        <v>240</v>
      </c>
      <c r="L1122" s="12">
        <v>15</v>
      </c>
      <c r="M1122" s="12">
        <v>210</v>
      </c>
      <c r="N1122" s="12">
        <v>0</v>
      </c>
      <c r="O1122" s="12">
        <v>0</v>
      </c>
      <c r="P1122" s="12">
        <v>0</v>
      </c>
      <c r="Q1122" s="83">
        <v>10</v>
      </c>
      <c r="R1122" s="83">
        <v>100000</v>
      </c>
      <c r="S1122" s="83">
        <v>500000</v>
      </c>
    </row>
    <row r="1123" s="37" customFormat="1" spans="1:19">
      <c r="A1123" s="129">
        <v>302516</v>
      </c>
      <c r="B1123" s="83">
        <v>3025</v>
      </c>
      <c r="C1123" s="83">
        <v>16</v>
      </c>
      <c r="D1123" s="83">
        <v>2</v>
      </c>
      <c r="E1123" s="83">
        <v>8370</v>
      </c>
      <c r="F1123" s="37">
        <v>3</v>
      </c>
      <c r="G1123" s="83">
        <v>5022</v>
      </c>
      <c r="H1123" s="37">
        <v>1</v>
      </c>
      <c r="I1123" s="83">
        <v>33480</v>
      </c>
      <c r="J1123" s="12">
        <v>11</v>
      </c>
      <c r="K1123" s="12">
        <v>240</v>
      </c>
      <c r="L1123" s="12">
        <v>15</v>
      </c>
      <c r="M1123" s="12">
        <v>240</v>
      </c>
      <c r="N1123" s="12">
        <v>0</v>
      </c>
      <c r="O1123" s="12">
        <v>0</v>
      </c>
      <c r="P1123" s="12">
        <v>0</v>
      </c>
      <c r="Q1123" s="83">
        <v>10</v>
      </c>
      <c r="R1123" s="83">
        <v>100000</v>
      </c>
      <c r="S1123" s="83">
        <v>500000</v>
      </c>
    </row>
    <row r="1124" s="37" customFormat="1" spans="1:19">
      <c r="A1124" s="129">
        <v>302517</v>
      </c>
      <c r="B1124" s="83">
        <v>3025</v>
      </c>
      <c r="C1124" s="83">
        <v>17</v>
      </c>
      <c r="D1124" s="83">
        <v>2</v>
      </c>
      <c r="E1124" s="83">
        <v>9690</v>
      </c>
      <c r="F1124" s="37">
        <v>3</v>
      </c>
      <c r="G1124" s="83">
        <v>5814</v>
      </c>
      <c r="H1124" s="37">
        <v>1</v>
      </c>
      <c r="I1124" s="83">
        <v>38760</v>
      </c>
      <c r="J1124" s="12">
        <v>11</v>
      </c>
      <c r="K1124" s="12">
        <v>270</v>
      </c>
      <c r="L1124" s="12">
        <v>15</v>
      </c>
      <c r="M1124" s="12">
        <v>240</v>
      </c>
      <c r="N1124" s="12">
        <v>0</v>
      </c>
      <c r="O1124" s="12">
        <v>0</v>
      </c>
      <c r="P1124" s="12">
        <v>0</v>
      </c>
      <c r="Q1124" s="83">
        <v>10</v>
      </c>
      <c r="R1124" s="83">
        <v>100000</v>
      </c>
      <c r="S1124" s="83">
        <v>500000</v>
      </c>
    </row>
    <row r="1125" s="37" customFormat="1" spans="1:19">
      <c r="A1125" s="129">
        <v>302518</v>
      </c>
      <c r="B1125" s="83">
        <v>3025</v>
      </c>
      <c r="C1125" s="83">
        <v>18</v>
      </c>
      <c r="D1125" s="83">
        <v>2</v>
      </c>
      <c r="E1125" s="83">
        <v>11140</v>
      </c>
      <c r="F1125" s="37">
        <v>3</v>
      </c>
      <c r="G1125" s="83">
        <v>6684</v>
      </c>
      <c r="H1125" s="37">
        <v>1</v>
      </c>
      <c r="I1125" s="83">
        <v>44560</v>
      </c>
      <c r="J1125" s="12">
        <v>11</v>
      </c>
      <c r="K1125" s="12">
        <v>270</v>
      </c>
      <c r="L1125" s="12">
        <v>15</v>
      </c>
      <c r="M1125" s="12">
        <v>270</v>
      </c>
      <c r="N1125" s="12">
        <v>0</v>
      </c>
      <c r="O1125" s="12">
        <v>0</v>
      </c>
      <c r="P1125" s="12">
        <v>0</v>
      </c>
      <c r="Q1125" s="83">
        <v>10</v>
      </c>
      <c r="R1125" s="83">
        <v>100000</v>
      </c>
      <c r="S1125" s="83">
        <v>500000</v>
      </c>
    </row>
    <row r="1126" s="37" customFormat="1" spans="1:19">
      <c r="A1126" s="129">
        <v>302519</v>
      </c>
      <c r="B1126" s="83">
        <v>3025</v>
      </c>
      <c r="C1126" s="83">
        <v>19</v>
      </c>
      <c r="D1126" s="83">
        <v>2</v>
      </c>
      <c r="E1126" s="83">
        <v>12730</v>
      </c>
      <c r="F1126" s="37">
        <v>3</v>
      </c>
      <c r="G1126" s="83">
        <v>7638</v>
      </c>
      <c r="H1126" s="37">
        <v>1</v>
      </c>
      <c r="I1126" s="83">
        <v>50920</v>
      </c>
      <c r="J1126" s="12">
        <v>11</v>
      </c>
      <c r="K1126" s="12">
        <v>300</v>
      </c>
      <c r="L1126" s="12">
        <v>15</v>
      </c>
      <c r="M1126" s="12">
        <v>270</v>
      </c>
      <c r="N1126" s="12">
        <v>0</v>
      </c>
      <c r="O1126" s="12">
        <v>0</v>
      </c>
      <c r="P1126" s="12">
        <v>0</v>
      </c>
      <c r="Q1126" s="83">
        <v>10</v>
      </c>
      <c r="R1126" s="83">
        <v>100000</v>
      </c>
      <c r="S1126" s="83">
        <v>500000</v>
      </c>
    </row>
    <row r="1127" s="37" customFormat="1" spans="1:19">
      <c r="A1127" s="129">
        <v>302600</v>
      </c>
      <c r="B1127" s="83">
        <v>3026</v>
      </c>
      <c r="C1127" s="83">
        <v>0</v>
      </c>
      <c r="D1127" s="83">
        <v>2</v>
      </c>
      <c r="E1127" s="83">
        <v>0</v>
      </c>
      <c r="F1127" s="37">
        <v>3</v>
      </c>
      <c r="G1127" s="37">
        <v>0</v>
      </c>
      <c r="H1127" s="37">
        <v>1</v>
      </c>
      <c r="I1127" s="37">
        <v>0</v>
      </c>
      <c r="J1127" s="12">
        <v>11</v>
      </c>
      <c r="K1127" s="12">
        <v>0</v>
      </c>
      <c r="L1127" s="12">
        <v>15</v>
      </c>
      <c r="M1127" s="12">
        <v>0</v>
      </c>
      <c r="N1127" s="12">
        <v>0</v>
      </c>
      <c r="O1127" s="12">
        <v>0</v>
      </c>
      <c r="P1127" s="12">
        <v>0</v>
      </c>
      <c r="Q1127" s="83">
        <v>0</v>
      </c>
      <c r="R1127" s="83">
        <v>0</v>
      </c>
      <c r="S1127" s="83">
        <v>0</v>
      </c>
    </row>
    <row r="1128" s="37" customFormat="1" spans="1:19">
      <c r="A1128" s="129">
        <v>302601</v>
      </c>
      <c r="B1128" s="83">
        <v>3026</v>
      </c>
      <c r="C1128" s="83">
        <v>1</v>
      </c>
      <c r="D1128" s="83">
        <v>2</v>
      </c>
      <c r="E1128" s="37">
        <v>60</v>
      </c>
      <c r="F1128" s="37">
        <v>3</v>
      </c>
      <c r="G1128" s="37">
        <v>36</v>
      </c>
      <c r="H1128" s="37">
        <v>1</v>
      </c>
      <c r="I1128" s="37">
        <v>240</v>
      </c>
      <c r="J1128" s="12">
        <v>11</v>
      </c>
      <c r="K1128" s="12">
        <v>30</v>
      </c>
      <c r="L1128" s="12">
        <v>15</v>
      </c>
      <c r="M1128" s="12">
        <v>0</v>
      </c>
      <c r="N1128" s="12">
        <v>0</v>
      </c>
      <c r="O1128" s="12">
        <v>0</v>
      </c>
      <c r="P1128" s="12">
        <v>0</v>
      </c>
      <c r="Q1128" s="83">
        <v>1</v>
      </c>
      <c r="R1128" s="83">
        <v>10</v>
      </c>
      <c r="S1128" s="83">
        <v>423</v>
      </c>
    </row>
    <row r="1129" s="37" customFormat="1" spans="1:19">
      <c r="A1129" s="129">
        <v>302602</v>
      </c>
      <c r="B1129" s="83">
        <v>3026</v>
      </c>
      <c r="C1129" s="83">
        <v>2</v>
      </c>
      <c r="D1129" s="83">
        <v>2</v>
      </c>
      <c r="E1129" s="37">
        <v>150</v>
      </c>
      <c r="F1129" s="37">
        <v>3</v>
      </c>
      <c r="G1129" s="37">
        <v>90</v>
      </c>
      <c r="H1129" s="37">
        <v>1</v>
      </c>
      <c r="I1129" s="37">
        <v>600</v>
      </c>
      <c r="J1129" s="12">
        <v>11</v>
      </c>
      <c r="K1129" s="12">
        <v>30</v>
      </c>
      <c r="L1129" s="12">
        <v>15</v>
      </c>
      <c r="M1129" s="12">
        <v>30</v>
      </c>
      <c r="N1129" s="12">
        <v>0</v>
      </c>
      <c r="O1129" s="12">
        <v>0</v>
      </c>
      <c r="P1129" s="12">
        <v>0</v>
      </c>
      <c r="Q1129" s="83">
        <v>2</v>
      </c>
      <c r="R1129" s="83">
        <v>450</v>
      </c>
      <c r="S1129" s="83">
        <v>764</v>
      </c>
    </row>
    <row r="1130" s="37" customFormat="1" spans="1:19">
      <c r="A1130" s="129">
        <v>302603</v>
      </c>
      <c r="B1130" s="83">
        <v>3026</v>
      </c>
      <c r="C1130" s="83">
        <v>3</v>
      </c>
      <c r="D1130" s="83">
        <v>2</v>
      </c>
      <c r="E1130" s="37">
        <v>280</v>
      </c>
      <c r="F1130" s="37">
        <v>3</v>
      </c>
      <c r="G1130" s="37">
        <v>168</v>
      </c>
      <c r="H1130" s="37">
        <v>1</v>
      </c>
      <c r="I1130" s="37">
        <v>1120</v>
      </c>
      <c r="J1130" s="12">
        <v>11</v>
      </c>
      <c r="K1130" s="12">
        <v>60</v>
      </c>
      <c r="L1130" s="12">
        <v>15</v>
      </c>
      <c r="M1130" s="12">
        <v>30</v>
      </c>
      <c r="N1130" s="12">
        <v>0</v>
      </c>
      <c r="O1130" s="12">
        <v>0</v>
      </c>
      <c r="P1130" s="12">
        <v>0</v>
      </c>
      <c r="Q1130" s="83">
        <v>3</v>
      </c>
      <c r="R1130" s="83">
        <v>800</v>
      </c>
      <c r="S1130" s="83">
        <v>1700</v>
      </c>
    </row>
    <row r="1131" s="37" customFormat="1" spans="1:19">
      <c r="A1131" s="129">
        <v>302604</v>
      </c>
      <c r="B1131" s="83">
        <v>3026</v>
      </c>
      <c r="C1131" s="83">
        <v>4</v>
      </c>
      <c r="D1131" s="83">
        <v>2</v>
      </c>
      <c r="E1131" s="37">
        <v>460</v>
      </c>
      <c r="F1131" s="37">
        <v>3</v>
      </c>
      <c r="G1131" s="37">
        <v>276</v>
      </c>
      <c r="H1131" s="37">
        <v>1</v>
      </c>
      <c r="I1131" s="37">
        <v>1840</v>
      </c>
      <c r="J1131" s="12">
        <v>11</v>
      </c>
      <c r="K1131" s="12">
        <v>60</v>
      </c>
      <c r="L1131" s="12">
        <v>15</v>
      </c>
      <c r="M1131" s="12">
        <v>60</v>
      </c>
      <c r="N1131" s="12">
        <v>0</v>
      </c>
      <c r="O1131" s="12">
        <v>0</v>
      </c>
      <c r="P1131" s="12">
        <v>0</v>
      </c>
      <c r="Q1131" s="83">
        <v>4</v>
      </c>
      <c r="R1131" s="83">
        <v>1800</v>
      </c>
      <c r="S1131" s="83">
        <v>5000</v>
      </c>
    </row>
    <row r="1132" s="37" customFormat="1" spans="1:19">
      <c r="A1132" s="129">
        <v>302605</v>
      </c>
      <c r="B1132" s="83">
        <v>3026</v>
      </c>
      <c r="C1132" s="83">
        <v>5</v>
      </c>
      <c r="D1132" s="83">
        <v>2</v>
      </c>
      <c r="E1132" s="37">
        <v>690</v>
      </c>
      <c r="F1132" s="37">
        <v>3</v>
      </c>
      <c r="G1132" s="37">
        <v>414</v>
      </c>
      <c r="H1132" s="37">
        <v>1</v>
      </c>
      <c r="I1132" s="37">
        <v>2760</v>
      </c>
      <c r="J1132" s="12">
        <v>11</v>
      </c>
      <c r="K1132" s="12">
        <v>90</v>
      </c>
      <c r="L1132" s="12">
        <v>15</v>
      </c>
      <c r="M1132" s="12">
        <v>60</v>
      </c>
      <c r="N1132" s="12">
        <v>0</v>
      </c>
      <c r="O1132" s="12">
        <v>0</v>
      </c>
      <c r="P1132" s="12">
        <v>0</v>
      </c>
      <c r="Q1132" s="83">
        <v>5</v>
      </c>
      <c r="R1132" s="83">
        <v>6000</v>
      </c>
      <c r="S1132" s="83">
        <v>12000</v>
      </c>
    </row>
    <row r="1133" s="37" customFormat="1" spans="1:19">
      <c r="A1133" s="129">
        <v>302606</v>
      </c>
      <c r="B1133" s="83">
        <v>3026</v>
      </c>
      <c r="C1133" s="83">
        <v>6</v>
      </c>
      <c r="D1133" s="83">
        <v>2</v>
      </c>
      <c r="E1133" s="37">
        <v>980</v>
      </c>
      <c r="F1133" s="37">
        <v>3</v>
      </c>
      <c r="G1133" s="37">
        <v>588</v>
      </c>
      <c r="H1133" s="37">
        <v>1</v>
      </c>
      <c r="I1133" s="37">
        <v>3920</v>
      </c>
      <c r="J1133" s="12">
        <v>11</v>
      </c>
      <c r="K1133" s="12">
        <v>90</v>
      </c>
      <c r="L1133" s="12">
        <v>15</v>
      </c>
      <c r="M1133" s="12">
        <v>90</v>
      </c>
      <c r="N1133" s="12">
        <v>0</v>
      </c>
      <c r="O1133" s="12">
        <v>0</v>
      </c>
      <c r="P1133" s="12">
        <v>0</v>
      </c>
      <c r="Q1133" s="83">
        <v>6</v>
      </c>
      <c r="R1133" s="83">
        <v>13000</v>
      </c>
      <c r="S1133" s="83">
        <v>20000</v>
      </c>
    </row>
    <row r="1134" s="37" customFormat="1" spans="1:19">
      <c r="A1134" s="129">
        <v>302607</v>
      </c>
      <c r="B1134" s="83">
        <v>3026</v>
      </c>
      <c r="C1134" s="83">
        <v>7</v>
      </c>
      <c r="D1134" s="83">
        <v>2</v>
      </c>
      <c r="E1134" s="37">
        <v>1330</v>
      </c>
      <c r="F1134" s="37">
        <v>3</v>
      </c>
      <c r="G1134" s="37">
        <v>798</v>
      </c>
      <c r="H1134" s="37">
        <v>1</v>
      </c>
      <c r="I1134" s="37">
        <v>5320</v>
      </c>
      <c r="J1134" s="12">
        <v>11</v>
      </c>
      <c r="K1134" s="12">
        <v>120</v>
      </c>
      <c r="L1134" s="12">
        <v>15</v>
      </c>
      <c r="M1134" s="12">
        <v>90</v>
      </c>
      <c r="N1134" s="12">
        <v>0</v>
      </c>
      <c r="O1134" s="12">
        <v>0</v>
      </c>
      <c r="P1134" s="12">
        <v>0</v>
      </c>
      <c r="Q1134" s="83">
        <v>7</v>
      </c>
      <c r="R1134" s="83">
        <v>21000</v>
      </c>
      <c r="S1134" s="83">
        <v>30000</v>
      </c>
    </row>
    <row r="1135" s="37" customFormat="1" spans="1:19">
      <c r="A1135" s="129">
        <v>302608</v>
      </c>
      <c r="B1135" s="83">
        <v>3026</v>
      </c>
      <c r="C1135" s="83">
        <v>8</v>
      </c>
      <c r="D1135" s="83">
        <v>2</v>
      </c>
      <c r="E1135" s="37">
        <v>1750</v>
      </c>
      <c r="F1135" s="37">
        <v>3</v>
      </c>
      <c r="G1135" s="37">
        <v>1050</v>
      </c>
      <c r="H1135" s="37">
        <v>1</v>
      </c>
      <c r="I1135" s="37">
        <v>7000</v>
      </c>
      <c r="J1135" s="12">
        <v>11</v>
      </c>
      <c r="K1135" s="12">
        <v>120</v>
      </c>
      <c r="L1135" s="12">
        <v>15</v>
      </c>
      <c r="M1135" s="12">
        <v>120</v>
      </c>
      <c r="N1135" s="12">
        <v>0</v>
      </c>
      <c r="O1135" s="12">
        <v>0</v>
      </c>
      <c r="P1135" s="12">
        <v>0</v>
      </c>
      <c r="Q1135" s="83">
        <v>8</v>
      </c>
      <c r="R1135" s="83">
        <v>31000</v>
      </c>
      <c r="S1135" s="83">
        <v>50000</v>
      </c>
    </row>
    <row r="1136" s="37" customFormat="1" spans="1:19">
      <c r="A1136" s="129">
        <v>302609</v>
      </c>
      <c r="B1136" s="83">
        <v>3026</v>
      </c>
      <c r="C1136" s="83">
        <v>9</v>
      </c>
      <c r="D1136" s="83">
        <v>2</v>
      </c>
      <c r="E1136" s="37">
        <v>2250</v>
      </c>
      <c r="F1136" s="37">
        <v>3</v>
      </c>
      <c r="G1136" s="37">
        <v>1350</v>
      </c>
      <c r="H1136" s="37">
        <v>1</v>
      </c>
      <c r="I1136" s="37">
        <v>9000</v>
      </c>
      <c r="J1136" s="12">
        <v>11</v>
      </c>
      <c r="K1136" s="12">
        <v>150</v>
      </c>
      <c r="L1136" s="12">
        <v>15</v>
      </c>
      <c r="M1136" s="12">
        <v>120</v>
      </c>
      <c r="N1136" s="12">
        <v>0</v>
      </c>
      <c r="O1136" s="12">
        <v>0</v>
      </c>
      <c r="P1136" s="12">
        <v>0</v>
      </c>
      <c r="Q1136" s="83">
        <v>9</v>
      </c>
      <c r="R1136" s="83">
        <v>51000</v>
      </c>
      <c r="S1136" s="83">
        <v>100000</v>
      </c>
    </row>
    <row r="1137" s="37" customFormat="1" spans="1:19">
      <c r="A1137" s="129">
        <v>302610</v>
      </c>
      <c r="B1137" s="83">
        <v>3026</v>
      </c>
      <c r="C1137" s="83">
        <v>10</v>
      </c>
      <c r="D1137" s="83">
        <v>2</v>
      </c>
      <c r="E1137" s="37">
        <v>2830</v>
      </c>
      <c r="F1137" s="37">
        <v>3</v>
      </c>
      <c r="G1137" s="37">
        <v>1698</v>
      </c>
      <c r="H1137" s="37">
        <v>1</v>
      </c>
      <c r="I1137" s="37">
        <v>11320</v>
      </c>
      <c r="J1137" s="12">
        <v>11</v>
      </c>
      <c r="K1137" s="12">
        <v>150</v>
      </c>
      <c r="L1137" s="12">
        <v>15</v>
      </c>
      <c r="M1137" s="12">
        <v>150</v>
      </c>
      <c r="N1137" s="12">
        <v>0</v>
      </c>
      <c r="O1137" s="12">
        <v>0</v>
      </c>
      <c r="P1137" s="12">
        <v>0</v>
      </c>
      <c r="Q1137" s="83">
        <v>10</v>
      </c>
      <c r="R1137" s="83">
        <v>100000</v>
      </c>
      <c r="S1137" s="83">
        <v>500000</v>
      </c>
    </row>
    <row r="1138" s="37" customFormat="1" spans="1:19">
      <c r="A1138" s="129">
        <v>302611</v>
      </c>
      <c r="B1138" s="83">
        <v>3026</v>
      </c>
      <c r="C1138" s="83">
        <v>11</v>
      </c>
      <c r="D1138" s="83">
        <v>2</v>
      </c>
      <c r="E1138" s="37">
        <v>3500</v>
      </c>
      <c r="F1138" s="37">
        <v>3</v>
      </c>
      <c r="G1138" s="37">
        <v>2100</v>
      </c>
      <c r="H1138" s="37">
        <v>1</v>
      </c>
      <c r="I1138" s="37">
        <v>14000</v>
      </c>
      <c r="J1138" s="12">
        <v>11</v>
      </c>
      <c r="K1138" s="12">
        <v>180</v>
      </c>
      <c r="L1138" s="12">
        <v>15</v>
      </c>
      <c r="M1138" s="12">
        <v>150</v>
      </c>
      <c r="N1138" s="12">
        <v>0</v>
      </c>
      <c r="O1138" s="12">
        <v>0</v>
      </c>
      <c r="P1138" s="12">
        <v>0</v>
      </c>
      <c r="Q1138" s="83">
        <v>10</v>
      </c>
      <c r="R1138" s="83">
        <v>100000</v>
      </c>
      <c r="S1138" s="83">
        <v>500000</v>
      </c>
    </row>
    <row r="1139" s="37" customFormat="1" spans="1:19">
      <c r="A1139" s="129">
        <v>302612</v>
      </c>
      <c r="B1139" s="83">
        <v>3026</v>
      </c>
      <c r="C1139" s="83">
        <v>12</v>
      </c>
      <c r="D1139" s="83">
        <v>2</v>
      </c>
      <c r="E1139" s="37">
        <v>4260</v>
      </c>
      <c r="F1139" s="37">
        <v>3</v>
      </c>
      <c r="G1139" s="37">
        <v>2556</v>
      </c>
      <c r="H1139" s="37">
        <v>1</v>
      </c>
      <c r="I1139" s="37">
        <v>17040</v>
      </c>
      <c r="J1139" s="12">
        <v>11</v>
      </c>
      <c r="K1139" s="12">
        <v>180</v>
      </c>
      <c r="L1139" s="12">
        <v>15</v>
      </c>
      <c r="M1139" s="12">
        <v>180</v>
      </c>
      <c r="N1139" s="12">
        <v>0</v>
      </c>
      <c r="O1139" s="12">
        <v>0</v>
      </c>
      <c r="P1139" s="12">
        <v>0</v>
      </c>
      <c r="Q1139" s="83">
        <v>10</v>
      </c>
      <c r="R1139" s="83">
        <v>100000</v>
      </c>
      <c r="S1139" s="83">
        <v>500000</v>
      </c>
    </row>
    <row r="1140" s="37" customFormat="1" spans="1:19">
      <c r="A1140" s="129">
        <v>302613</v>
      </c>
      <c r="B1140" s="83">
        <v>3026</v>
      </c>
      <c r="C1140" s="83">
        <v>13</v>
      </c>
      <c r="D1140" s="83">
        <v>2</v>
      </c>
      <c r="E1140" s="37">
        <v>5120</v>
      </c>
      <c r="F1140" s="37">
        <v>3</v>
      </c>
      <c r="G1140" s="37">
        <v>3072</v>
      </c>
      <c r="H1140" s="37">
        <v>1</v>
      </c>
      <c r="I1140" s="37">
        <v>20480</v>
      </c>
      <c r="J1140" s="12">
        <v>11</v>
      </c>
      <c r="K1140" s="12">
        <v>210</v>
      </c>
      <c r="L1140" s="12">
        <v>15</v>
      </c>
      <c r="M1140" s="12">
        <v>180</v>
      </c>
      <c r="N1140" s="12">
        <v>0</v>
      </c>
      <c r="O1140" s="12">
        <v>0</v>
      </c>
      <c r="P1140" s="12">
        <v>0</v>
      </c>
      <c r="Q1140" s="83">
        <v>10</v>
      </c>
      <c r="R1140" s="83">
        <v>100000</v>
      </c>
      <c r="S1140" s="83">
        <v>500000</v>
      </c>
    </row>
    <row r="1141" s="37" customFormat="1" spans="1:19">
      <c r="A1141" s="129">
        <v>302614</v>
      </c>
      <c r="B1141" s="83">
        <v>3026</v>
      </c>
      <c r="C1141" s="83">
        <v>14</v>
      </c>
      <c r="D1141" s="83">
        <v>2</v>
      </c>
      <c r="E1141" s="37">
        <v>6090</v>
      </c>
      <c r="F1141" s="37">
        <v>3</v>
      </c>
      <c r="G1141" s="37">
        <v>3654</v>
      </c>
      <c r="H1141" s="37">
        <v>1</v>
      </c>
      <c r="I1141" s="37">
        <v>24360</v>
      </c>
      <c r="J1141" s="12">
        <v>11</v>
      </c>
      <c r="K1141" s="12">
        <v>210</v>
      </c>
      <c r="L1141" s="12">
        <v>15</v>
      </c>
      <c r="M1141" s="12">
        <v>210</v>
      </c>
      <c r="N1141" s="12">
        <v>0</v>
      </c>
      <c r="O1141" s="12">
        <v>0</v>
      </c>
      <c r="P1141" s="12">
        <v>0</v>
      </c>
      <c r="Q1141" s="83">
        <v>10</v>
      </c>
      <c r="R1141" s="83">
        <v>100000</v>
      </c>
      <c r="S1141" s="83">
        <v>500000</v>
      </c>
    </row>
    <row r="1142" s="37" customFormat="1" spans="1:19">
      <c r="A1142" s="129">
        <v>302615</v>
      </c>
      <c r="B1142" s="83">
        <v>3026</v>
      </c>
      <c r="C1142" s="83">
        <v>15</v>
      </c>
      <c r="D1142" s="83">
        <v>2</v>
      </c>
      <c r="E1142" s="37">
        <v>7170</v>
      </c>
      <c r="F1142" s="37">
        <v>3</v>
      </c>
      <c r="G1142" s="83">
        <v>4302</v>
      </c>
      <c r="H1142" s="37">
        <v>1</v>
      </c>
      <c r="I1142" s="83">
        <v>28680</v>
      </c>
      <c r="J1142" s="12">
        <v>11</v>
      </c>
      <c r="K1142" s="12">
        <v>240</v>
      </c>
      <c r="L1142" s="12">
        <v>15</v>
      </c>
      <c r="M1142" s="12">
        <v>210</v>
      </c>
      <c r="N1142" s="12">
        <v>0</v>
      </c>
      <c r="O1142" s="12">
        <v>0</v>
      </c>
      <c r="P1142" s="12">
        <v>0</v>
      </c>
      <c r="Q1142" s="83">
        <v>10</v>
      </c>
      <c r="R1142" s="83">
        <v>100000</v>
      </c>
      <c r="S1142" s="83">
        <v>500000</v>
      </c>
    </row>
    <row r="1143" s="37" customFormat="1" spans="1:19">
      <c r="A1143" s="129">
        <v>302616</v>
      </c>
      <c r="B1143" s="83">
        <v>3026</v>
      </c>
      <c r="C1143" s="83">
        <v>16</v>
      </c>
      <c r="D1143" s="83">
        <v>2</v>
      </c>
      <c r="E1143" s="83">
        <v>8370</v>
      </c>
      <c r="F1143" s="37">
        <v>3</v>
      </c>
      <c r="G1143" s="83">
        <v>5022</v>
      </c>
      <c r="H1143" s="37">
        <v>1</v>
      </c>
      <c r="I1143" s="83">
        <v>33480</v>
      </c>
      <c r="J1143" s="12">
        <v>11</v>
      </c>
      <c r="K1143" s="12">
        <v>240</v>
      </c>
      <c r="L1143" s="12">
        <v>15</v>
      </c>
      <c r="M1143" s="12">
        <v>240</v>
      </c>
      <c r="N1143" s="12">
        <v>0</v>
      </c>
      <c r="O1143" s="12">
        <v>0</v>
      </c>
      <c r="P1143" s="12">
        <v>0</v>
      </c>
      <c r="Q1143" s="83">
        <v>10</v>
      </c>
      <c r="R1143" s="83">
        <v>100000</v>
      </c>
      <c r="S1143" s="83">
        <v>500000</v>
      </c>
    </row>
    <row r="1144" s="37" customFormat="1" spans="1:19">
      <c r="A1144" s="129">
        <v>302617</v>
      </c>
      <c r="B1144" s="83">
        <v>3026</v>
      </c>
      <c r="C1144" s="83">
        <v>17</v>
      </c>
      <c r="D1144" s="83">
        <v>2</v>
      </c>
      <c r="E1144" s="83">
        <v>9690</v>
      </c>
      <c r="F1144" s="37">
        <v>3</v>
      </c>
      <c r="G1144" s="83">
        <v>5814</v>
      </c>
      <c r="H1144" s="37">
        <v>1</v>
      </c>
      <c r="I1144" s="83">
        <v>38760</v>
      </c>
      <c r="J1144" s="12">
        <v>11</v>
      </c>
      <c r="K1144" s="12">
        <v>270</v>
      </c>
      <c r="L1144" s="12">
        <v>15</v>
      </c>
      <c r="M1144" s="12">
        <v>240</v>
      </c>
      <c r="N1144" s="12">
        <v>0</v>
      </c>
      <c r="O1144" s="12">
        <v>0</v>
      </c>
      <c r="P1144" s="12">
        <v>0</v>
      </c>
      <c r="Q1144" s="83">
        <v>10</v>
      </c>
      <c r="R1144" s="83">
        <v>100000</v>
      </c>
      <c r="S1144" s="83">
        <v>500000</v>
      </c>
    </row>
    <row r="1145" s="37" customFormat="1" spans="1:19">
      <c r="A1145" s="129">
        <v>302618</v>
      </c>
      <c r="B1145" s="83">
        <v>3026</v>
      </c>
      <c r="C1145" s="83">
        <v>18</v>
      </c>
      <c r="D1145" s="83">
        <v>2</v>
      </c>
      <c r="E1145" s="83">
        <v>11140</v>
      </c>
      <c r="F1145" s="37">
        <v>3</v>
      </c>
      <c r="G1145" s="83">
        <v>6684</v>
      </c>
      <c r="H1145" s="37">
        <v>1</v>
      </c>
      <c r="I1145" s="83">
        <v>44560</v>
      </c>
      <c r="J1145" s="12">
        <v>11</v>
      </c>
      <c r="K1145" s="12">
        <v>270</v>
      </c>
      <c r="L1145" s="12">
        <v>15</v>
      </c>
      <c r="M1145" s="12">
        <v>270</v>
      </c>
      <c r="N1145" s="12">
        <v>0</v>
      </c>
      <c r="O1145" s="12">
        <v>0</v>
      </c>
      <c r="P1145" s="12">
        <v>0</v>
      </c>
      <c r="Q1145" s="83">
        <v>10</v>
      </c>
      <c r="R1145" s="83">
        <v>100000</v>
      </c>
      <c r="S1145" s="83">
        <v>500000</v>
      </c>
    </row>
    <row r="1146" s="37" customFormat="1" spans="1:19">
      <c r="A1146" s="129">
        <v>302619</v>
      </c>
      <c r="B1146" s="83">
        <v>3026</v>
      </c>
      <c r="C1146" s="83">
        <v>19</v>
      </c>
      <c r="D1146" s="83">
        <v>2</v>
      </c>
      <c r="E1146" s="83">
        <v>12730</v>
      </c>
      <c r="F1146" s="37">
        <v>3</v>
      </c>
      <c r="G1146" s="83">
        <v>7638</v>
      </c>
      <c r="H1146" s="37">
        <v>1</v>
      </c>
      <c r="I1146" s="83">
        <v>50920</v>
      </c>
      <c r="J1146" s="12">
        <v>11</v>
      </c>
      <c r="K1146" s="12">
        <v>300</v>
      </c>
      <c r="L1146" s="12">
        <v>15</v>
      </c>
      <c r="M1146" s="12">
        <v>270</v>
      </c>
      <c r="N1146" s="12">
        <v>0</v>
      </c>
      <c r="O1146" s="12">
        <v>0</v>
      </c>
      <c r="P1146" s="12">
        <v>0</v>
      </c>
      <c r="Q1146" s="83">
        <v>10</v>
      </c>
      <c r="R1146" s="83">
        <v>100000</v>
      </c>
      <c r="S1146" s="83">
        <v>500000</v>
      </c>
    </row>
    <row r="1147" s="37" customFormat="1" spans="1:19">
      <c r="A1147" s="129">
        <v>302700</v>
      </c>
      <c r="B1147" s="83">
        <v>3027</v>
      </c>
      <c r="C1147" s="83">
        <v>0</v>
      </c>
      <c r="D1147" s="83">
        <v>2</v>
      </c>
      <c r="E1147" s="83">
        <v>0</v>
      </c>
      <c r="F1147" s="37">
        <v>3</v>
      </c>
      <c r="G1147" s="37">
        <v>0</v>
      </c>
      <c r="H1147" s="37">
        <v>1</v>
      </c>
      <c r="I1147" s="37">
        <v>0</v>
      </c>
      <c r="J1147" s="12">
        <v>11</v>
      </c>
      <c r="K1147" s="12">
        <v>0</v>
      </c>
      <c r="L1147" s="12">
        <v>15</v>
      </c>
      <c r="M1147" s="12">
        <v>0</v>
      </c>
      <c r="N1147" s="12">
        <v>0</v>
      </c>
      <c r="O1147" s="12">
        <v>0</v>
      </c>
      <c r="P1147" s="12">
        <v>0</v>
      </c>
      <c r="Q1147" s="83">
        <v>0</v>
      </c>
      <c r="R1147" s="83">
        <v>0</v>
      </c>
      <c r="S1147" s="83">
        <v>0</v>
      </c>
    </row>
    <row r="1148" s="37" customFormat="1" spans="1:19">
      <c r="A1148" s="129">
        <v>302701</v>
      </c>
      <c r="B1148" s="83">
        <v>3027</v>
      </c>
      <c r="C1148" s="83">
        <v>1</v>
      </c>
      <c r="D1148" s="83">
        <v>2</v>
      </c>
      <c r="E1148" s="37">
        <v>60</v>
      </c>
      <c r="F1148" s="37">
        <v>3</v>
      </c>
      <c r="G1148" s="37">
        <v>36</v>
      </c>
      <c r="H1148" s="37">
        <v>1</v>
      </c>
      <c r="I1148" s="37">
        <v>240</v>
      </c>
      <c r="J1148" s="12">
        <v>11</v>
      </c>
      <c r="K1148" s="12">
        <v>30</v>
      </c>
      <c r="L1148" s="12">
        <v>15</v>
      </c>
      <c r="M1148" s="12">
        <v>0</v>
      </c>
      <c r="N1148" s="12">
        <v>0</v>
      </c>
      <c r="O1148" s="12">
        <v>0</v>
      </c>
      <c r="P1148" s="12">
        <v>0</v>
      </c>
      <c r="Q1148" s="83">
        <v>1</v>
      </c>
      <c r="R1148" s="83">
        <v>10</v>
      </c>
      <c r="S1148" s="83">
        <v>423</v>
      </c>
    </row>
    <row r="1149" s="37" customFormat="1" spans="1:19">
      <c r="A1149" s="129">
        <v>302702</v>
      </c>
      <c r="B1149" s="83">
        <v>3027</v>
      </c>
      <c r="C1149" s="83">
        <v>2</v>
      </c>
      <c r="D1149" s="83">
        <v>2</v>
      </c>
      <c r="E1149" s="37">
        <v>150</v>
      </c>
      <c r="F1149" s="37">
        <v>3</v>
      </c>
      <c r="G1149" s="37">
        <v>90</v>
      </c>
      <c r="H1149" s="37">
        <v>1</v>
      </c>
      <c r="I1149" s="37">
        <v>600</v>
      </c>
      <c r="J1149" s="12">
        <v>11</v>
      </c>
      <c r="K1149" s="12">
        <v>30</v>
      </c>
      <c r="L1149" s="12">
        <v>15</v>
      </c>
      <c r="M1149" s="12">
        <v>30</v>
      </c>
      <c r="N1149" s="12">
        <v>0</v>
      </c>
      <c r="O1149" s="12">
        <v>0</v>
      </c>
      <c r="P1149" s="12">
        <v>0</v>
      </c>
      <c r="Q1149" s="83">
        <v>2</v>
      </c>
      <c r="R1149" s="83">
        <v>450</v>
      </c>
      <c r="S1149" s="83">
        <v>764</v>
      </c>
    </row>
    <row r="1150" s="37" customFormat="1" spans="1:19">
      <c r="A1150" s="129">
        <v>302703</v>
      </c>
      <c r="B1150" s="83">
        <v>3027</v>
      </c>
      <c r="C1150" s="83">
        <v>3</v>
      </c>
      <c r="D1150" s="83">
        <v>2</v>
      </c>
      <c r="E1150" s="37">
        <v>280</v>
      </c>
      <c r="F1150" s="37">
        <v>3</v>
      </c>
      <c r="G1150" s="37">
        <v>168</v>
      </c>
      <c r="H1150" s="37">
        <v>1</v>
      </c>
      <c r="I1150" s="37">
        <v>1120</v>
      </c>
      <c r="J1150" s="12">
        <v>11</v>
      </c>
      <c r="K1150" s="12">
        <v>60</v>
      </c>
      <c r="L1150" s="12">
        <v>15</v>
      </c>
      <c r="M1150" s="12">
        <v>30</v>
      </c>
      <c r="N1150" s="12">
        <v>0</v>
      </c>
      <c r="O1150" s="12">
        <v>0</v>
      </c>
      <c r="P1150" s="12">
        <v>0</v>
      </c>
      <c r="Q1150" s="83">
        <v>3</v>
      </c>
      <c r="R1150" s="83">
        <v>800</v>
      </c>
      <c r="S1150" s="83">
        <v>1700</v>
      </c>
    </row>
    <row r="1151" s="37" customFormat="1" spans="1:19">
      <c r="A1151" s="129">
        <v>302704</v>
      </c>
      <c r="B1151" s="83">
        <v>3027</v>
      </c>
      <c r="C1151" s="83">
        <v>4</v>
      </c>
      <c r="D1151" s="83">
        <v>2</v>
      </c>
      <c r="E1151" s="37">
        <v>460</v>
      </c>
      <c r="F1151" s="37">
        <v>3</v>
      </c>
      <c r="G1151" s="37">
        <v>276</v>
      </c>
      <c r="H1151" s="37">
        <v>1</v>
      </c>
      <c r="I1151" s="37">
        <v>1840</v>
      </c>
      <c r="J1151" s="12">
        <v>11</v>
      </c>
      <c r="K1151" s="12">
        <v>60</v>
      </c>
      <c r="L1151" s="12">
        <v>15</v>
      </c>
      <c r="M1151" s="12">
        <v>60</v>
      </c>
      <c r="N1151" s="12">
        <v>0</v>
      </c>
      <c r="O1151" s="12">
        <v>0</v>
      </c>
      <c r="P1151" s="12">
        <v>0</v>
      </c>
      <c r="Q1151" s="83">
        <v>4</v>
      </c>
      <c r="R1151" s="83">
        <v>1800</v>
      </c>
      <c r="S1151" s="83">
        <v>5000</v>
      </c>
    </row>
    <row r="1152" s="37" customFormat="1" spans="1:19">
      <c r="A1152" s="129">
        <v>302705</v>
      </c>
      <c r="B1152" s="83">
        <v>3027</v>
      </c>
      <c r="C1152" s="83">
        <v>5</v>
      </c>
      <c r="D1152" s="83">
        <v>2</v>
      </c>
      <c r="E1152" s="37">
        <v>690</v>
      </c>
      <c r="F1152" s="37">
        <v>3</v>
      </c>
      <c r="G1152" s="37">
        <v>414</v>
      </c>
      <c r="H1152" s="37">
        <v>1</v>
      </c>
      <c r="I1152" s="37">
        <v>2760</v>
      </c>
      <c r="J1152" s="12">
        <v>11</v>
      </c>
      <c r="K1152" s="12">
        <v>90</v>
      </c>
      <c r="L1152" s="12">
        <v>15</v>
      </c>
      <c r="M1152" s="12">
        <v>60</v>
      </c>
      <c r="N1152" s="12">
        <v>0</v>
      </c>
      <c r="O1152" s="12">
        <v>0</v>
      </c>
      <c r="P1152" s="12">
        <v>0</v>
      </c>
      <c r="Q1152" s="83">
        <v>5</v>
      </c>
      <c r="R1152" s="83">
        <v>6000</v>
      </c>
      <c r="S1152" s="83">
        <v>12000</v>
      </c>
    </row>
    <row r="1153" s="37" customFormat="1" spans="1:19">
      <c r="A1153" s="129">
        <v>302706</v>
      </c>
      <c r="B1153" s="83">
        <v>3027</v>
      </c>
      <c r="C1153" s="83">
        <v>6</v>
      </c>
      <c r="D1153" s="83">
        <v>2</v>
      </c>
      <c r="E1153" s="37">
        <v>980</v>
      </c>
      <c r="F1153" s="37">
        <v>3</v>
      </c>
      <c r="G1153" s="37">
        <v>588</v>
      </c>
      <c r="H1153" s="37">
        <v>1</v>
      </c>
      <c r="I1153" s="37">
        <v>3920</v>
      </c>
      <c r="J1153" s="12">
        <v>11</v>
      </c>
      <c r="K1153" s="12">
        <v>90</v>
      </c>
      <c r="L1153" s="12">
        <v>15</v>
      </c>
      <c r="M1153" s="12">
        <v>90</v>
      </c>
      <c r="N1153" s="12">
        <v>0</v>
      </c>
      <c r="O1153" s="12">
        <v>0</v>
      </c>
      <c r="P1153" s="12">
        <v>0</v>
      </c>
      <c r="Q1153" s="83">
        <v>6</v>
      </c>
      <c r="R1153" s="83">
        <v>13000</v>
      </c>
      <c r="S1153" s="83">
        <v>20000</v>
      </c>
    </row>
    <row r="1154" s="37" customFormat="1" spans="1:19">
      <c r="A1154" s="129">
        <v>302707</v>
      </c>
      <c r="B1154" s="83">
        <v>3027</v>
      </c>
      <c r="C1154" s="83">
        <v>7</v>
      </c>
      <c r="D1154" s="83">
        <v>2</v>
      </c>
      <c r="E1154" s="37">
        <v>1330</v>
      </c>
      <c r="F1154" s="37">
        <v>3</v>
      </c>
      <c r="G1154" s="37">
        <v>798</v>
      </c>
      <c r="H1154" s="37">
        <v>1</v>
      </c>
      <c r="I1154" s="37">
        <v>5320</v>
      </c>
      <c r="J1154" s="12">
        <v>11</v>
      </c>
      <c r="K1154" s="12">
        <v>120</v>
      </c>
      <c r="L1154" s="12">
        <v>15</v>
      </c>
      <c r="M1154" s="12">
        <v>90</v>
      </c>
      <c r="N1154" s="12">
        <v>0</v>
      </c>
      <c r="O1154" s="12">
        <v>0</v>
      </c>
      <c r="P1154" s="12">
        <v>0</v>
      </c>
      <c r="Q1154" s="83">
        <v>7</v>
      </c>
      <c r="R1154" s="83">
        <v>21000</v>
      </c>
      <c r="S1154" s="83">
        <v>30000</v>
      </c>
    </row>
    <row r="1155" s="37" customFormat="1" spans="1:19">
      <c r="A1155" s="129">
        <v>302708</v>
      </c>
      <c r="B1155" s="83">
        <v>3027</v>
      </c>
      <c r="C1155" s="83">
        <v>8</v>
      </c>
      <c r="D1155" s="83">
        <v>2</v>
      </c>
      <c r="E1155" s="37">
        <v>1750</v>
      </c>
      <c r="F1155" s="37">
        <v>3</v>
      </c>
      <c r="G1155" s="37">
        <v>1050</v>
      </c>
      <c r="H1155" s="37">
        <v>1</v>
      </c>
      <c r="I1155" s="37">
        <v>7000</v>
      </c>
      <c r="J1155" s="12">
        <v>11</v>
      </c>
      <c r="K1155" s="12">
        <v>120</v>
      </c>
      <c r="L1155" s="12">
        <v>15</v>
      </c>
      <c r="M1155" s="12">
        <v>120</v>
      </c>
      <c r="N1155" s="12">
        <v>0</v>
      </c>
      <c r="O1155" s="12">
        <v>0</v>
      </c>
      <c r="P1155" s="12">
        <v>0</v>
      </c>
      <c r="Q1155" s="83">
        <v>8</v>
      </c>
      <c r="R1155" s="83">
        <v>31000</v>
      </c>
      <c r="S1155" s="83">
        <v>50000</v>
      </c>
    </row>
    <row r="1156" s="37" customFormat="1" spans="1:19">
      <c r="A1156" s="129">
        <v>302709</v>
      </c>
      <c r="B1156" s="83">
        <v>3027</v>
      </c>
      <c r="C1156" s="83">
        <v>9</v>
      </c>
      <c r="D1156" s="83">
        <v>2</v>
      </c>
      <c r="E1156" s="37">
        <v>2250</v>
      </c>
      <c r="F1156" s="37">
        <v>3</v>
      </c>
      <c r="G1156" s="37">
        <v>1350</v>
      </c>
      <c r="H1156" s="37">
        <v>1</v>
      </c>
      <c r="I1156" s="37">
        <v>9000</v>
      </c>
      <c r="J1156" s="12">
        <v>11</v>
      </c>
      <c r="K1156" s="12">
        <v>150</v>
      </c>
      <c r="L1156" s="12">
        <v>15</v>
      </c>
      <c r="M1156" s="12">
        <v>120</v>
      </c>
      <c r="N1156" s="12">
        <v>0</v>
      </c>
      <c r="O1156" s="12">
        <v>0</v>
      </c>
      <c r="P1156" s="12">
        <v>0</v>
      </c>
      <c r="Q1156" s="83">
        <v>9</v>
      </c>
      <c r="R1156" s="83">
        <v>51000</v>
      </c>
      <c r="S1156" s="83">
        <v>100000</v>
      </c>
    </row>
    <row r="1157" s="37" customFormat="1" spans="1:19">
      <c r="A1157" s="129">
        <v>302710</v>
      </c>
      <c r="B1157" s="83">
        <v>3027</v>
      </c>
      <c r="C1157" s="83">
        <v>10</v>
      </c>
      <c r="D1157" s="83">
        <v>2</v>
      </c>
      <c r="E1157" s="37">
        <v>2830</v>
      </c>
      <c r="F1157" s="37">
        <v>3</v>
      </c>
      <c r="G1157" s="37">
        <v>1698</v>
      </c>
      <c r="H1157" s="37">
        <v>1</v>
      </c>
      <c r="I1157" s="37">
        <v>11320</v>
      </c>
      <c r="J1157" s="12">
        <v>11</v>
      </c>
      <c r="K1157" s="12">
        <v>150</v>
      </c>
      <c r="L1157" s="12">
        <v>15</v>
      </c>
      <c r="M1157" s="12">
        <v>150</v>
      </c>
      <c r="N1157" s="12">
        <v>0</v>
      </c>
      <c r="O1157" s="12">
        <v>0</v>
      </c>
      <c r="P1157" s="12">
        <v>0</v>
      </c>
      <c r="Q1157" s="83">
        <v>10</v>
      </c>
      <c r="R1157" s="83">
        <v>100000</v>
      </c>
      <c r="S1157" s="83">
        <v>500000</v>
      </c>
    </row>
    <row r="1158" s="37" customFormat="1" spans="1:19">
      <c r="A1158" s="129">
        <v>302711</v>
      </c>
      <c r="B1158" s="83">
        <v>3027</v>
      </c>
      <c r="C1158" s="83">
        <v>11</v>
      </c>
      <c r="D1158" s="83">
        <v>2</v>
      </c>
      <c r="E1158" s="37">
        <v>3500</v>
      </c>
      <c r="F1158" s="37">
        <v>3</v>
      </c>
      <c r="G1158" s="37">
        <v>2100</v>
      </c>
      <c r="H1158" s="37">
        <v>1</v>
      </c>
      <c r="I1158" s="37">
        <v>14000</v>
      </c>
      <c r="J1158" s="12">
        <v>11</v>
      </c>
      <c r="K1158" s="12">
        <v>180</v>
      </c>
      <c r="L1158" s="12">
        <v>15</v>
      </c>
      <c r="M1158" s="12">
        <v>150</v>
      </c>
      <c r="N1158" s="12">
        <v>0</v>
      </c>
      <c r="O1158" s="12">
        <v>0</v>
      </c>
      <c r="P1158" s="12">
        <v>0</v>
      </c>
      <c r="Q1158" s="83">
        <v>10</v>
      </c>
      <c r="R1158" s="83">
        <v>100000</v>
      </c>
      <c r="S1158" s="83">
        <v>500000</v>
      </c>
    </row>
    <row r="1159" s="37" customFormat="1" spans="1:19">
      <c r="A1159" s="129">
        <v>302712</v>
      </c>
      <c r="B1159" s="83">
        <v>3027</v>
      </c>
      <c r="C1159" s="83">
        <v>12</v>
      </c>
      <c r="D1159" s="83">
        <v>2</v>
      </c>
      <c r="E1159" s="37">
        <v>4260</v>
      </c>
      <c r="F1159" s="37">
        <v>3</v>
      </c>
      <c r="G1159" s="37">
        <v>2556</v>
      </c>
      <c r="H1159" s="37">
        <v>1</v>
      </c>
      <c r="I1159" s="37">
        <v>17040</v>
      </c>
      <c r="J1159" s="12">
        <v>11</v>
      </c>
      <c r="K1159" s="12">
        <v>180</v>
      </c>
      <c r="L1159" s="12">
        <v>15</v>
      </c>
      <c r="M1159" s="12">
        <v>180</v>
      </c>
      <c r="N1159" s="12">
        <v>0</v>
      </c>
      <c r="O1159" s="12">
        <v>0</v>
      </c>
      <c r="P1159" s="12">
        <v>0</v>
      </c>
      <c r="Q1159" s="83">
        <v>10</v>
      </c>
      <c r="R1159" s="83">
        <v>100000</v>
      </c>
      <c r="S1159" s="83">
        <v>500000</v>
      </c>
    </row>
    <row r="1160" s="37" customFormat="1" spans="1:19">
      <c r="A1160" s="129">
        <v>302713</v>
      </c>
      <c r="B1160" s="83">
        <v>3027</v>
      </c>
      <c r="C1160" s="83">
        <v>13</v>
      </c>
      <c r="D1160" s="83">
        <v>2</v>
      </c>
      <c r="E1160" s="37">
        <v>5120</v>
      </c>
      <c r="F1160" s="37">
        <v>3</v>
      </c>
      <c r="G1160" s="37">
        <v>3072</v>
      </c>
      <c r="H1160" s="37">
        <v>1</v>
      </c>
      <c r="I1160" s="37">
        <v>20480</v>
      </c>
      <c r="J1160" s="12">
        <v>11</v>
      </c>
      <c r="K1160" s="12">
        <v>210</v>
      </c>
      <c r="L1160" s="12">
        <v>15</v>
      </c>
      <c r="M1160" s="12">
        <v>180</v>
      </c>
      <c r="N1160" s="12">
        <v>0</v>
      </c>
      <c r="O1160" s="12">
        <v>0</v>
      </c>
      <c r="P1160" s="12">
        <v>0</v>
      </c>
      <c r="Q1160" s="83">
        <v>10</v>
      </c>
      <c r="R1160" s="83">
        <v>100000</v>
      </c>
      <c r="S1160" s="83">
        <v>500000</v>
      </c>
    </row>
    <row r="1161" s="37" customFormat="1" spans="1:19">
      <c r="A1161" s="129">
        <v>302714</v>
      </c>
      <c r="B1161" s="83">
        <v>3027</v>
      </c>
      <c r="C1161" s="83">
        <v>14</v>
      </c>
      <c r="D1161" s="83">
        <v>2</v>
      </c>
      <c r="E1161" s="37">
        <v>6090</v>
      </c>
      <c r="F1161" s="37">
        <v>3</v>
      </c>
      <c r="G1161" s="37">
        <v>3654</v>
      </c>
      <c r="H1161" s="37">
        <v>1</v>
      </c>
      <c r="I1161" s="37">
        <v>24360</v>
      </c>
      <c r="J1161" s="12">
        <v>11</v>
      </c>
      <c r="K1161" s="12">
        <v>210</v>
      </c>
      <c r="L1161" s="12">
        <v>15</v>
      </c>
      <c r="M1161" s="12">
        <v>210</v>
      </c>
      <c r="N1161" s="12">
        <v>0</v>
      </c>
      <c r="O1161" s="12">
        <v>0</v>
      </c>
      <c r="P1161" s="12">
        <v>0</v>
      </c>
      <c r="Q1161" s="83">
        <v>10</v>
      </c>
      <c r="R1161" s="83">
        <v>100000</v>
      </c>
      <c r="S1161" s="83">
        <v>500000</v>
      </c>
    </row>
    <row r="1162" s="37" customFormat="1" spans="1:19">
      <c r="A1162" s="129">
        <v>302715</v>
      </c>
      <c r="B1162" s="83">
        <v>3027</v>
      </c>
      <c r="C1162" s="83">
        <v>15</v>
      </c>
      <c r="D1162" s="83">
        <v>2</v>
      </c>
      <c r="E1162" s="37">
        <v>7170</v>
      </c>
      <c r="F1162" s="37">
        <v>3</v>
      </c>
      <c r="G1162" s="83">
        <v>4302</v>
      </c>
      <c r="H1162" s="37">
        <v>1</v>
      </c>
      <c r="I1162" s="83">
        <v>28680</v>
      </c>
      <c r="J1162" s="12">
        <v>11</v>
      </c>
      <c r="K1162" s="12">
        <v>240</v>
      </c>
      <c r="L1162" s="12">
        <v>15</v>
      </c>
      <c r="M1162" s="12">
        <v>210</v>
      </c>
      <c r="N1162" s="12">
        <v>0</v>
      </c>
      <c r="O1162" s="12">
        <v>0</v>
      </c>
      <c r="P1162" s="12">
        <v>0</v>
      </c>
      <c r="Q1162" s="83">
        <v>10</v>
      </c>
      <c r="R1162" s="83">
        <v>100000</v>
      </c>
      <c r="S1162" s="83">
        <v>500000</v>
      </c>
    </row>
    <row r="1163" s="37" customFormat="1" spans="1:19">
      <c r="A1163" s="129">
        <v>302716</v>
      </c>
      <c r="B1163" s="83">
        <v>3027</v>
      </c>
      <c r="C1163" s="83">
        <v>16</v>
      </c>
      <c r="D1163" s="83">
        <v>2</v>
      </c>
      <c r="E1163" s="83">
        <v>8370</v>
      </c>
      <c r="F1163" s="37">
        <v>3</v>
      </c>
      <c r="G1163" s="83">
        <v>5022</v>
      </c>
      <c r="H1163" s="37">
        <v>1</v>
      </c>
      <c r="I1163" s="83">
        <v>33480</v>
      </c>
      <c r="J1163" s="12">
        <v>11</v>
      </c>
      <c r="K1163" s="12">
        <v>240</v>
      </c>
      <c r="L1163" s="12">
        <v>15</v>
      </c>
      <c r="M1163" s="12">
        <v>240</v>
      </c>
      <c r="N1163" s="12">
        <v>0</v>
      </c>
      <c r="O1163" s="12">
        <v>0</v>
      </c>
      <c r="P1163" s="12">
        <v>0</v>
      </c>
      <c r="Q1163" s="83">
        <v>10</v>
      </c>
      <c r="R1163" s="83">
        <v>100000</v>
      </c>
      <c r="S1163" s="83">
        <v>500000</v>
      </c>
    </row>
    <row r="1164" s="37" customFormat="1" spans="1:19">
      <c r="A1164" s="129">
        <v>302717</v>
      </c>
      <c r="B1164" s="83">
        <v>3027</v>
      </c>
      <c r="C1164" s="83">
        <v>17</v>
      </c>
      <c r="D1164" s="83">
        <v>2</v>
      </c>
      <c r="E1164" s="83">
        <v>9690</v>
      </c>
      <c r="F1164" s="37">
        <v>3</v>
      </c>
      <c r="G1164" s="83">
        <v>5814</v>
      </c>
      <c r="H1164" s="37">
        <v>1</v>
      </c>
      <c r="I1164" s="83">
        <v>38760</v>
      </c>
      <c r="J1164" s="12">
        <v>11</v>
      </c>
      <c r="K1164" s="12">
        <v>270</v>
      </c>
      <c r="L1164" s="12">
        <v>15</v>
      </c>
      <c r="M1164" s="12">
        <v>240</v>
      </c>
      <c r="N1164" s="12">
        <v>0</v>
      </c>
      <c r="O1164" s="12">
        <v>0</v>
      </c>
      <c r="P1164" s="12">
        <v>0</v>
      </c>
      <c r="Q1164" s="83">
        <v>10</v>
      </c>
      <c r="R1164" s="83">
        <v>100000</v>
      </c>
      <c r="S1164" s="83">
        <v>500000</v>
      </c>
    </row>
    <row r="1165" s="37" customFormat="1" spans="1:19">
      <c r="A1165" s="129">
        <v>302718</v>
      </c>
      <c r="B1165" s="83">
        <v>3027</v>
      </c>
      <c r="C1165" s="83">
        <v>18</v>
      </c>
      <c r="D1165" s="83">
        <v>2</v>
      </c>
      <c r="E1165" s="83">
        <v>11140</v>
      </c>
      <c r="F1165" s="37">
        <v>3</v>
      </c>
      <c r="G1165" s="83">
        <v>6684</v>
      </c>
      <c r="H1165" s="37">
        <v>1</v>
      </c>
      <c r="I1165" s="83">
        <v>44560</v>
      </c>
      <c r="J1165" s="12">
        <v>11</v>
      </c>
      <c r="K1165" s="12">
        <v>270</v>
      </c>
      <c r="L1165" s="12">
        <v>15</v>
      </c>
      <c r="M1165" s="12">
        <v>270</v>
      </c>
      <c r="N1165" s="12">
        <v>0</v>
      </c>
      <c r="O1165" s="12">
        <v>0</v>
      </c>
      <c r="P1165" s="12">
        <v>0</v>
      </c>
      <c r="Q1165" s="83">
        <v>10</v>
      </c>
      <c r="R1165" s="83">
        <v>100000</v>
      </c>
      <c r="S1165" s="83">
        <v>500000</v>
      </c>
    </row>
    <row r="1166" s="37" customFormat="1" spans="1:19">
      <c r="A1166" s="129">
        <v>302719</v>
      </c>
      <c r="B1166" s="83">
        <v>3027</v>
      </c>
      <c r="C1166" s="83">
        <v>19</v>
      </c>
      <c r="D1166" s="83">
        <v>2</v>
      </c>
      <c r="E1166" s="83">
        <v>12730</v>
      </c>
      <c r="F1166" s="37">
        <v>3</v>
      </c>
      <c r="G1166" s="83">
        <v>7638</v>
      </c>
      <c r="H1166" s="37">
        <v>1</v>
      </c>
      <c r="I1166" s="83">
        <v>50920</v>
      </c>
      <c r="J1166" s="12">
        <v>11</v>
      </c>
      <c r="K1166" s="12">
        <v>300</v>
      </c>
      <c r="L1166" s="12">
        <v>15</v>
      </c>
      <c r="M1166" s="12">
        <v>270</v>
      </c>
      <c r="N1166" s="12">
        <v>0</v>
      </c>
      <c r="O1166" s="12">
        <v>0</v>
      </c>
      <c r="P1166" s="12">
        <v>0</v>
      </c>
      <c r="Q1166" s="83">
        <v>10</v>
      </c>
      <c r="R1166" s="83">
        <v>100000</v>
      </c>
      <c r="S1166" s="83">
        <v>500000</v>
      </c>
    </row>
    <row r="1167" s="37" customFormat="1" spans="1:19">
      <c r="A1167" s="129">
        <v>302800</v>
      </c>
      <c r="B1167" s="83">
        <v>3028</v>
      </c>
      <c r="C1167" s="83">
        <v>0</v>
      </c>
      <c r="D1167" s="83">
        <v>2</v>
      </c>
      <c r="E1167" s="83">
        <v>0</v>
      </c>
      <c r="F1167" s="37">
        <v>3</v>
      </c>
      <c r="G1167" s="37">
        <v>0</v>
      </c>
      <c r="H1167" s="37">
        <v>1</v>
      </c>
      <c r="I1167" s="37">
        <v>0</v>
      </c>
      <c r="J1167" s="12">
        <v>11</v>
      </c>
      <c r="K1167" s="12">
        <v>0</v>
      </c>
      <c r="L1167" s="12">
        <v>15</v>
      </c>
      <c r="M1167" s="12">
        <v>0</v>
      </c>
      <c r="N1167" s="12">
        <v>0</v>
      </c>
      <c r="O1167" s="12">
        <v>0</v>
      </c>
      <c r="P1167" s="12">
        <v>0</v>
      </c>
      <c r="Q1167" s="83">
        <v>0</v>
      </c>
      <c r="R1167" s="83">
        <v>0</v>
      </c>
      <c r="S1167" s="83">
        <v>0</v>
      </c>
    </row>
    <row r="1168" s="37" customFormat="1" spans="1:19">
      <c r="A1168" s="129">
        <v>302801</v>
      </c>
      <c r="B1168" s="83">
        <v>3028</v>
      </c>
      <c r="C1168" s="83">
        <v>1</v>
      </c>
      <c r="D1168" s="83">
        <v>2</v>
      </c>
      <c r="E1168" s="37">
        <v>60</v>
      </c>
      <c r="F1168" s="37">
        <v>3</v>
      </c>
      <c r="G1168" s="37">
        <v>36</v>
      </c>
      <c r="H1168" s="37">
        <v>1</v>
      </c>
      <c r="I1168" s="37">
        <v>240</v>
      </c>
      <c r="J1168" s="12">
        <v>11</v>
      </c>
      <c r="K1168" s="12">
        <v>30</v>
      </c>
      <c r="L1168" s="12">
        <v>15</v>
      </c>
      <c r="M1168" s="12">
        <v>0</v>
      </c>
      <c r="N1168" s="12">
        <v>0</v>
      </c>
      <c r="O1168" s="12">
        <v>0</v>
      </c>
      <c r="P1168" s="12">
        <v>0</v>
      </c>
      <c r="Q1168" s="83">
        <v>1</v>
      </c>
      <c r="R1168" s="83">
        <v>10</v>
      </c>
      <c r="S1168" s="83">
        <v>423</v>
      </c>
    </row>
    <row r="1169" s="37" customFormat="1" spans="1:19">
      <c r="A1169" s="129">
        <v>302802</v>
      </c>
      <c r="B1169" s="83">
        <v>3028</v>
      </c>
      <c r="C1169" s="83">
        <v>2</v>
      </c>
      <c r="D1169" s="83">
        <v>2</v>
      </c>
      <c r="E1169" s="37">
        <v>150</v>
      </c>
      <c r="F1169" s="37">
        <v>3</v>
      </c>
      <c r="G1169" s="37">
        <v>90</v>
      </c>
      <c r="H1169" s="37">
        <v>1</v>
      </c>
      <c r="I1169" s="37">
        <v>600</v>
      </c>
      <c r="J1169" s="12">
        <v>11</v>
      </c>
      <c r="K1169" s="12">
        <v>30</v>
      </c>
      <c r="L1169" s="12">
        <v>15</v>
      </c>
      <c r="M1169" s="12">
        <v>30</v>
      </c>
      <c r="N1169" s="12">
        <v>0</v>
      </c>
      <c r="O1169" s="12">
        <v>0</v>
      </c>
      <c r="P1169" s="12">
        <v>0</v>
      </c>
      <c r="Q1169" s="83">
        <v>2</v>
      </c>
      <c r="R1169" s="83">
        <v>450</v>
      </c>
      <c r="S1169" s="83">
        <v>764</v>
      </c>
    </row>
    <row r="1170" s="37" customFormat="1" spans="1:19">
      <c r="A1170" s="129">
        <v>302803</v>
      </c>
      <c r="B1170" s="83">
        <v>3028</v>
      </c>
      <c r="C1170" s="83">
        <v>3</v>
      </c>
      <c r="D1170" s="83">
        <v>2</v>
      </c>
      <c r="E1170" s="37">
        <v>280</v>
      </c>
      <c r="F1170" s="37">
        <v>3</v>
      </c>
      <c r="G1170" s="37">
        <v>168</v>
      </c>
      <c r="H1170" s="37">
        <v>1</v>
      </c>
      <c r="I1170" s="37">
        <v>1120</v>
      </c>
      <c r="J1170" s="12">
        <v>11</v>
      </c>
      <c r="K1170" s="12">
        <v>60</v>
      </c>
      <c r="L1170" s="12">
        <v>15</v>
      </c>
      <c r="M1170" s="12">
        <v>30</v>
      </c>
      <c r="N1170" s="12">
        <v>0</v>
      </c>
      <c r="O1170" s="12">
        <v>0</v>
      </c>
      <c r="P1170" s="12">
        <v>0</v>
      </c>
      <c r="Q1170" s="83">
        <v>3</v>
      </c>
      <c r="R1170" s="83">
        <v>800</v>
      </c>
      <c r="S1170" s="83">
        <v>1700</v>
      </c>
    </row>
    <row r="1171" s="37" customFormat="1" spans="1:19">
      <c r="A1171" s="129">
        <v>302804</v>
      </c>
      <c r="B1171" s="83">
        <v>3028</v>
      </c>
      <c r="C1171" s="83">
        <v>4</v>
      </c>
      <c r="D1171" s="83">
        <v>2</v>
      </c>
      <c r="E1171" s="37">
        <v>460</v>
      </c>
      <c r="F1171" s="37">
        <v>3</v>
      </c>
      <c r="G1171" s="37">
        <v>276</v>
      </c>
      <c r="H1171" s="37">
        <v>1</v>
      </c>
      <c r="I1171" s="37">
        <v>1840</v>
      </c>
      <c r="J1171" s="12">
        <v>11</v>
      </c>
      <c r="K1171" s="12">
        <v>60</v>
      </c>
      <c r="L1171" s="12">
        <v>15</v>
      </c>
      <c r="M1171" s="12">
        <v>60</v>
      </c>
      <c r="N1171" s="12">
        <v>0</v>
      </c>
      <c r="O1171" s="12">
        <v>0</v>
      </c>
      <c r="P1171" s="12">
        <v>0</v>
      </c>
      <c r="Q1171" s="83">
        <v>4</v>
      </c>
      <c r="R1171" s="83">
        <v>1800</v>
      </c>
      <c r="S1171" s="83">
        <v>5000</v>
      </c>
    </row>
    <row r="1172" s="37" customFormat="1" spans="1:19">
      <c r="A1172" s="129">
        <v>302805</v>
      </c>
      <c r="B1172" s="83">
        <v>3028</v>
      </c>
      <c r="C1172" s="83">
        <v>5</v>
      </c>
      <c r="D1172" s="83">
        <v>2</v>
      </c>
      <c r="E1172" s="37">
        <v>690</v>
      </c>
      <c r="F1172" s="37">
        <v>3</v>
      </c>
      <c r="G1172" s="37">
        <v>414</v>
      </c>
      <c r="H1172" s="37">
        <v>1</v>
      </c>
      <c r="I1172" s="37">
        <v>2760</v>
      </c>
      <c r="J1172" s="12">
        <v>11</v>
      </c>
      <c r="K1172" s="12">
        <v>90</v>
      </c>
      <c r="L1172" s="12">
        <v>15</v>
      </c>
      <c r="M1172" s="12">
        <v>60</v>
      </c>
      <c r="N1172" s="12">
        <v>0</v>
      </c>
      <c r="O1172" s="12">
        <v>0</v>
      </c>
      <c r="P1172" s="12">
        <v>0</v>
      </c>
      <c r="Q1172" s="83">
        <v>5</v>
      </c>
      <c r="R1172" s="83">
        <v>6000</v>
      </c>
      <c r="S1172" s="83">
        <v>12000</v>
      </c>
    </row>
    <row r="1173" s="37" customFormat="1" spans="1:19">
      <c r="A1173" s="129">
        <v>302806</v>
      </c>
      <c r="B1173" s="83">
        <v>3028</v>
      </c>
      <c r="C1173" s="83">
        <v>6</v>
      </c>
      <c r="D1173" s="83">
        <v>2</v>
      </c>
      <c r="E1173" s="37">
        <v>980</v>
      </c>
      <c r="F1173" s="37">
        <v>3</v>
      </c>
      <c r="G1173" s="37">
        <v>588</v>
      </c>
      <c r="H1173" s="37">
        <v>1</v>
      </c>
      <c r="I1173" s="37">
        <v>3920</v>
      </c>
      <c r="J1173" s="12">
        <v>11</v>
      </c>
      <c r="K1173" s="12">
        <v>90</v>
      </c>
      <c r="L1173" s="12">
        <v>15</v>
      </c>
      <c r="M1173" s="12">
        <v>90</v>
      </c>
      <c r="N1173" s="12">
        <v>0</v>
      </c>
      <c r="O1173" s="12">
        <v>0</v>
      </c>
      <c r="P1173" s="12">
        <v>0</v>
      </c>
      <c r="Q1173" s="83">
        <v>6</v>
      </c>
      <c r="R1173" s="83">
        <v>13000</v>
      </c>
      <c r="S1173" s="83">
        <v>20000</v>
      </c>
    </row>
    <row r="1174" s="37" customFormat="1" spans="1:19">
      <c r="A1174" s="129">
        <v>302807</v>
      </c>
      <c r="B1174" s="83">
        <v>3028</v>
      </c>
      <c r="C1174" s="83">
        <v>7</v>
      </c>
      <c r="D1174" s="83">
        <v>2</v>
      </c>
      <c r="E1174" s="37">
        <v>1330</v>
      </c>
      <c r="F1174" s="37">
        <v>3</v>
      </c>
      <c r="G1174" s="37">
        <v>798</v>
      </c>
      <c r="H1174" s="37">
        <v>1</v>
      </c>
      <c r="I1174" s="37">
        <v>5320</v>
      </c>
      <c r="J1174" s="12">
        <v>11</v>
      </c>
      <c r="K1174" s="12">
        <v>120</v>
      </c>
      <c r="L1174" s="12">
        <v>15</v>
      </c>
      <c r="M1174" s="12">
        <v>90</v>
      </c>
      <c r="N1174" s="12">
        <v>0</v>
      </c>
      <c r="O1174" s="12">
        <v>0</v>
      </c>
      <c r="P1174" s="12">
        <v>0</v>
      </c>
      <c r="Q1174" s="83">
        <v>7</v>
      </c>
      <c r="R1174" s="83">
        <v>21000</v>
      </c>
      <c r="S1174" s="83">
        <v>30000</v>
      </c>
    </row>
    <row r="1175" s="37" customFormat="1" spans="1:19">
      <c r="A1175" s="129">
        <v>302808</v>
      </c>
      <c r="B1175" s="83">
        <v>3028</v>
      </c>
      <c r="C1175" s="83">
        <v>8</v>
      </c>
      <c r="D1175" s="83">
        <v>2</v>
      </c>
      <c r="E1175" s="37">
        <v>1750</v>
      </c>
      <c r="F1175" s="37">
        <v>3</v>
      </c>
      <c r="G1175" s="37">
        <v>1050</v>
      </c>
      <c r="H1175" s="37">
        <v>1</v>
      </c>
      <c r="I1175" s="37">
        <v>7000</v>
      </c>
      <c r="J1175" s="12">
        <v>11</v>
      </c>
      <c r="K1175" s="12">
        <v>120</v>
      </c>
      <c r="L1175" s="12">
        <v>15</v>
      </c>
      <c r="M1175" s="12">
        <v>120</v>
      </c>
      <c r="N1175" s="12">
        <v>0</v>
      </c>
      <c r="O1175" s="12">
        <v>0</v>
      </c>
      <c r="P1175" s="12">
        <v>0</v>
      </c>
      <c r="Q1175" s="83">
        <v>8</v>
      </c>
      <c r="R1175" s="83">
        <v>31000</v>
      </c>
      <c r="S1175" s="83">
        <v>50000</v>
      </c>
    </row>
    <row r="1176" s="37" customFormat="1" spans="1:19">
      <c r="A1176" s="129">
        <v>302809</v>
      </c>
      <c r="B1176" s="83">
        <v>3028</v>
      </c>
      <c r="C1176" s="83">
        <v>9</v>
      </c>
      <c r="D1176" s="83">
        <v>2</v>
      </c>
      <c r="E1176" s="37">
        <v>2250</v>
      </c>
      <c r="F1176" s="37">
        <v>3</v>
      </c>
      <c r="G1176" s="37">
        <v>1350</v>
      </c>
      <c r="H1176" s="37">
        <v>1</v>
      </c>
      <c r="I1176" s="37">
        <v>9000</v>
      </c>
      <c r="J1176" s="12">
        <v>11</v>
      </c>
      <c r="K1176" s="12">
        <v>150</v>
      </c>
      <c r="L1176" s="12">
        <v>15</v>
      </c>
      <c r="M1176" s="12">
        <v>120</v>
      </c>
      <c r="N1176" s="12">
        <v>0</v>
      </c>
      <c r="O1176" s="12">
        <v>0</v>
      </c>
      <c r="P1176" s="12">
        <v>0</v>
      </c>
      <c r="Q1176" s="83">
        <v>9</v>
      </c>
      <c r="R1176" s="83">
        <v>51000</v>
      </c>
      <c r="S1176" s="83">
        <v>100000</v>
      </c>
    </row>
    <row r="1177" s="37" customFormat="1" spans="1:19">
      <c r="A1177" s="129">
        <v>302810</v>
      </c>
      <c r="B1177" s="83">
        <v>3028</v>
      </c>
      <c r="C1177" s="83">
        <v>10</v>
      </c>
      <c r="D1177" s="83">
        <v>2</v>
      </c>
      <c r="E1177" s="37">
        <v>2830</v>
      </c>
      <c r="F1177" s="37">
        <v>3</v>
      </c>
      <c r="G1177" s="37">
        <v>1698</v>
      </c>
      <c r="H1177" s="37">
        <v>1</v>
      </c>
      <c r="I1177" s="37">
        <v>11320</v>
      </c>
      <c r="J1177" s="12">
        <v>11</v>
      </c>
      <c r="K1177" s="12">
        <v>150</v>
      </c>
      <c r="L1177" s="12">
        <v>15</v>
      </c>
      <c r="M1177" s="12">
        <v>150</v>
      </c>
      <c r="N1177" s="12">
        <v>0</v>
      </c>
      <c r="O1177" s="12">
        <v>0</v>
      </c>
      <c r="P1177" s="12">
        <v>0</v>
      </c>
      <c r="Q1177" s="83">
        <v>10</v>
      </c>
      <c r="R1177" s="83">
        <v>100000</v>
      </c>
      <c r="S1177" s="83">
        <v>500000</v>
      </c>
    </row>
    <row r="1178" s="37" customFormat="1" spans="1:19">
      <c r="A1178" s="129">
        <v>302811</v>
      </c>
      <c r="B1178" s="83">
        <v>3028</v>
      </c>
      <c r="C1178" s="83">
        <v>11</v>
      </c>
      <c r="D1178" s="83">
        <v>2</v>
      </c>
      <c r="E1178" s="37">
        <v>3500</v>
      </c>
      <c r="F1178" s="37">
        <v>3</v>
      </c>
      <c r="G1178" s="37">
        <v>2100</v>
      </c>
      <c r="H1178" s="37">
        <v>1</v>
      </c>
      <c r="I1178" s="37">
        <v>14000</v>
      </c>
      <c r="J1178" s="12">
        <v>11</v>
      </c>
      <c r="K1178" s="12">
        <v>180</v>
      </c>
      <c r="L1178" s="12">
        <v>15</v>
      </c>
      <c r="M1178" s="12">
        <v>150</v>
      </c>
      <c r="N1178" s="12">
        <v>0</v>
      </c>
      <c r="O1178" s="12">
        <v>0</v>
      </c>
      <c r="P1178" s="12">
        <v>0</v>
      </c>
      <c r="Q1178" s="83">
        <v>10</v>
      </c>
      <c r="R1178" s="83">
        <v>100000</v>
      </c>
      <c r="S1178" s="83">
        <v>500000</v>
      </c>
    </row>
    <row r="1179" s="37" customFormat="1" spans="1:19">
      <c r="A1179" s="129">
        <v>302812</v>
      </c>
      <c r="B1179" s="83">
        <v>3028</v>
      </c>
      <c r="C1179" s="83">
        <v>12</v>
      </c>
      <c r="D1179" s="83">
        <v>2</v>
      </c>
      <c r="E1179" s="37">
        <v>4260</v>
      </c>
      <c r="F1179" s="37">
        <v>3</v>
      </c>
      <c r="G1179" s="37">
        <v>2556</v>
      </c>
      <c r="H1179" s="37">
        <v>1</v>
      </c>
      <c r="I1179" s="37">
        <v>17040</v>
      </c>
      <c r="J1179" s="12">
        <v>11</v>
      </c>
      <c r="K1179" s="12">
        <v>180</v>
      </c>
      <c r="L1179" s="12">
        <v>15</v>
      </c>
      <c r="M1179" s="12">
        <v>180</v>
      </c>
      <c r="N1179" s="12">
        <v>0</v>
      </c>
      <c r="O1179" s="12">
        <v>0</v>
      </c>
      <c r="P1179" s="12">
        <v>0</v>
      </c>
      <c r="Q1179" s="83">
        <v>10</v>
      </c>
      <c r="R1179" s="83">
        <v>100000</v>
      </c>
      <c r="S1179" s="83">
        <v>500000</v>
      </c>
    </row>
    <row r="1180" s="37" customFormat="1" spans="1:19">
      <c r="A1180" s="129">
        <v>302813</v>
      </c>
      <c r="B1180" s="83">
        <v>3028</v>
      </c>
      <c r="C1180" s="83">
        <v>13</v>
      </c>
      <c r="D1180" s="83">
        <v>2</v>
      </c>
      <c r="E1180" s="37">
        <v>5120</v>
      </c>
      <c r="F1180" s="37">
        <v>3</v>
      </c>
      <c r="G1180" s="37">
        <v>3072</v>
      </c>
      <c r="H1180" s="37">
        <v>1</v>
      </c>
      <c r="I1180" s="37">
        <v>20480</v>
      </c>
      <c r="J1180" s="12">
        <v>11</v>
      </c>
      <c r="K1180" s="12">
        <v>210</v>
      </c>
      <c r="L1180" s="12">
        <v>15</v>
      </c>
      <c r="M1180" s="12">
        <v>180</v>
      </c>
      <c r="N1180" s="12">
        <v>0</v>
      </c>
      <c r="O1180" s="12">
        <v>0</v>
      </c>
      <c r="P1180" s="12">
        <v>0</v>
      </c>
      <c r="Q1180" s="83">
        <v>10</v>
      </c>
      <c r="R1180" s="83">
        <v>100000</v>
      </c>
      <c r="S1180" s="83">
        <v>500000</v>
      </c>
    </row>
    <row r="1181" s="37" customFormat="1" spans="1:19">
      <c r="A1181" s="129">
        <v>302814</v>
      </c>
      <c r="B1181" s="83">
        <v>3028</v>
      </c>
      <c r="C1181" s="83">
        <v>14</v>
      </c>
      <c r="D1181" s="83">
        <v>2</v>
      </c>
      <c r="E1181" s="37">
        <v>6090</v>
      </c>
      <c r="F1181" s="37">
        <v>3</v>
      </c>
      <c r="G1181" s="37">
        <v>3654</v>
      </c>
      <c r="H1181" s="37">
        <v>1</v>
      </c>
      <c r="I1181" s="37">
        <v>24360</v>
      </c>
      <c r="J1181" s="12">
        <v>11</v>
      </c>
      <c r="K1181" s="12">
        <v>210</v>
      </c>
      <c r="L1181" s="12">
        <v>15</v>
      </c>
      <c r="M1181" s="12">
        <v>210</v>
      </c>
      <c r="N1181" s="12">
        <v>0</v>
      </c>
      <c r="O1181" s="12">
        <v>0</v>
      </c>
      <c r="P1181" s="12">
        <v>0</v>
      </c>
      <c r="Q1181" s="83">
        <v>10</v>
      </c>
      <c r="R1181" s="83">
        <v>100000</v>
      </c>
      <c r="S1181" s="83">
        <v>500000</v>
      </c>
    </row>
    <row r="1182" s="37" customFormat="1" spans="1:19">
      <c r="A1182" s="129">
        <v>302815</v>
      </c>
      <c r="B1182" s="83">
        <v>3028</v>
      </c>
      <c r="C1182" s="83">
        <v>15</v>
      </c>
      <c r="D1182" s="83">
        <v>2</v>
      </c>
      <c r="E1182" s="37">
        <v>7170</v>
      </c>
      <c r="F1182" s="37">
        <v>3</v>
      </c>
      <c r="G1182" s="83">
        <v>4302</v>
      </c>
      <c r="H1182" s="37">
        <v>1</v>
      </c>
      <c r="I1182" s="83">
        <v>28680</v>
      </c>
      <c r="J1182" s="12">
        <v>11</v>
      </c>
      <c r="K1182" s="12">
        <v>240</v>
      </c>
      <c r="L1182" s="12">
        <v>15</v>
      </c>
      <c r="M1182" s="12">
        <v>210</v>
      </c>
      <c r="N1182" s="12">
        <v>0</v>
      </c>
      <c r="O1182" s="12">
        <v>0</v>
      </c>
      <c r="P1182" s="12">
        <v>0</v>
      </c>
      <c r="Q1182" s="83">
        <v>10</v>
      </c>
      <c r="R1182" s="83">
        <v>100000</v>
      </c>
      <c r="S1182" s="83">
        <v>500000</v>
      </c>
    </row>
    <row r="1183" s="37" customFormat="1" spans="1:19">
      <c r="A1183" s="129">
        <v>302816</v>
      </c>
      <c r="B1183" s="83">
        <v>3028</v>
      </c>
      <c r="C1183" s="83">
        <v>16</v>
      </c>
      <c r="D1183" s="83">
        <v>2</v>
      </c>
      <c r="E1183" s="83">
        <v>8370</v>
      </c>
      <c r="F1183" s="37">
        <v>3</v>
      </c>
      <c r="G1183" s="83">
        <v>5022</v>
      </c>
      <c r="H1183" s="37">
        <v>1</v>
      </c>
      <c r="I1183" s="83">
        <v>33480</v>
      </c>
      <c r="J1183" s="12">
        <v>11</v>
      </c>
      <c r="K1183" s="12">
        <v>240</v>
      </c>
      <c r="L1183" s="12">
        <v>15</v>
      </c>
      <c r="M1183" s="12">
        <v>240</v>
      </c>
      <c r="N1183" s="12">
        <v>0</v>
      </c>
      <c r="O1183" s="12">
        <v>0</v>
      </c>
      <c r="P1183" s="12">
        <v>0</v>
      </c>
      <c r="Q1183" s="83">
        <v>10</v>
      </c>
      <c r="R1183" s="83">
        <v>100000</v>
      </c>
      <c r="S1183" s="83">
        <v>500000</v>
      </c>
    </row>
    <row r="1184" s="37" customFormat="1" spans="1:19">
      <c r="A1184" s="129">
        <v>302817</v>
      </c>
      <c r="B1184" s="83">
        <v>3028</v>
      </c>
      <c r="C1184" s="83">
        <v>17</v>
      </c>
      <c r="D1184" s="83">
        <v>2</v>
      </c>
      <c r="E1184" s="83">
        <v>9690</v>
      </c>
      <c r="F1184" s="37">
        <v>3</v>
      </c>
      <c r="G1184" s="83">
        <v>5814</v>
      </c>
      <c r="H1184" s="37">
        <v>1</v>
      </c>
      <c r="I1184" s="83">
        <v>38760</v>
      </c>
      <c r="J1184" s="12">
        <v>11</v>
      </c>
      <c r="K1184" s="12">
        <v>270</v>
      </c>
      <c r="L1184" s="12">
        <v>15</v>
      </c>
      <c r="M1184" s="12">
        <v>240</v>
      </c>
      <c r="N1184" s="12">
        <v>0</v>
      </c>
      <c r="O1184" s="12">
        <v>0</v>
      </c>
      <c r="P1184" s="12">
        <v>0</v>
      </c>
      <c r="Q1184" s="83">
        <v>10</v>
      </c>
      <c r="R1184" s="83">
        <v>100000</v>
      </c>
      <c r="S1184" s="83">
        <v>500000</v>
      </c>
    </row>
    <row r="1185" s="37" customFormat="1" spans="1:19">
      <c r="A1185" s="129">
        <v>302818</v>
      </c>
      <c r="B1185" s="83">
        <v>3028</v>
      </c>
      <c r="C1185" s="83">
        <v>18</v>
      </c>
      <c r="D1185" s="83">
        <v>2</v>
      </c>
      <c r="E1185" s="83">
        <v>11140</v>
      </c>
      <c r="F1185" s="37">
        <v>3</v>
      </c>
      <c r="G1185" s="83">
        <v>6684</v>
      </c>
      <c r="H1185" s="37">
        <v>1</v>
      </c>
      <c r="I1185" s="83">
        <v>44560</v>
      </c>
      <c r="J1185" s="12">
        <v>11</v>
      </c>
      <c r="K1185" s="12">
        <v>270</v>
      </c>
      <c r="L1185" s="12">
        <v>15</v>
      </c>
      <c r="M1185" s="12">
        <v>270</v>
      </c>
      <c r="N1185" s="12">
        <v>0</v>
      </c>
      <c r="O1185" s="12">
        <v>0</v>
      </c>
      <c r="P1185" s="12">
        <v>0</v>
      </c>
      <c r="Q1185" s="83">
        <v>10</v>
      </c>
      <c r="R1185" s="83">
        <v>100000</v>
      </c>
      <c r="S1185" s="83">
        <v>500000</v>
      </c>
    </row>
    <row r="1186" s="37" customFormat="1" spans="1:19">
      <c r="A1186" s="129">
        <v>302819</v>
      </c>
      <c r="B1186" s="83">
        <v>3028</v>
      </c>
      <c r="C1186" s="83">
        <v>19</v>
      </c>
      <c r="D1186" s="83">
        <v>2</v>
      </c>
      <c r="E1186" s="83">
        <v>12730</v>
      </c>
      <c r="F1186" s="37">
        <v>3</v>
      </c>
      <c r="G1186" s="83">
        <v>7638</v>
      </c>
      <c r="H1186" s="37">
        <v>1</v>
      </c>
      <c r="I1186" s="83">
        <v>50920</v>
      </c>
      <c r="J1186" s="12">
        <v>11</v>
      </c>
      <c r="K1186" s="12">
        <v>300</v>
      </c>
      <c r="L1186" s="12">
        <v>15</v>
      </c>
      <c r="M1186" s="12">
        <v>270</v>
      </c>
      <c r="N1186" s="12">
        <v>0</v>
      </c>
      <c r="O1186" s="12">
        <v>0</v>
      </c>
      <c r="P1186" s="12">
        <v>0</v>
      </c>
      <c r="Q1186" s="83">
        <v>10</v>
      </c>
      <c r="R1186" s="83">
        <v>100000</v>
      </c>
      <c r="S1186" s="83">
        <v>500000</v>
      </c>
    </row>
    <row r="1187" s="37" customFormat="1" spans="1:19">
      <c r="A1187" s="129">
        <v>302900</v>
      </c>
      <c r="B1187" s="83">
        <v>3029</v>
      </c>
      <c r="C1187" s="83">
        <v>0</v>
      </c>
      <c r="D1187" s="83">
        <v>2</v>
      </c>
      <c r="E1187" s="83">
        <v>0</v>
      </c>
      <c r="F1187" s="37">
        <v>3</v>
      </c>
      <c r="G1187" s="37">
        <v>0</v>
      </c>
      <c r="H1187" s="37">
        <v>1</v>
      </c>
      <c r="I1187" s="37">
        <v>0</v>
      </c>
      <c r="J1187" s="12">
        <v>11</v>
      </c>
      <c r="K1187" s="12">
        <v>0</v>
      </c>
      <c r="L1187" s="12">
        <v>15</v>
      </c>
      <c r="M1187" s="12">
        <v>0</v>
      </c>
      <c r="N1187" s="12">
        <v>0</v>
      </c>
      <c r="O1187" s="12">
        <v>0</v>
      </c>
      <c r="P1187" s="12">
        <v>0</v>
      </c>
      <c r="Q1187" s="83">
        <v>0</v>
      </c>
      <c r="R1187" s="83">
        <v>0</v>
      </c>
      <c r="S1187" s="83">
        <v>0</v>
      </c>
    </row>
    <row r="1188" s="37" customFormat="1" spans="1:19">
      <c r="A1188" s="129">
        <v>302901</v>
      </c>
      <c r="B1188" s="83">
        <v>3029</v>
      </c>
      <c r="C1188" s="83">
        <v>1</v>
      </c>
      <c r="D1188" s="83">
        <v>2</v>
      </c>
      <c r="E1188" s="37">
        <v>60</v>
      </c>
      <c r="F1188" s="37">
        <v>3</v>
      </c>
      <c r="G1188" s="37">
        <v>36</v>
      </c>
      <c r="H1188" s="37">
        <v>1</v>
      </c>
      <c r="I1188" s="37">
        <v>240</v>
      </c>
      <c r="J1188" s="12">
        <v>11</v>
      </c>
      <c r="K1188" s="12">
        <v>30</v>
      </c>
      <c r="L1188" s="12">
        <v>15</v>
      </c>
      <c r="M1188" s="12">
        <v>0</v>
      </c>
      <c r="N1188" s="12">
        <v>0</v>
      </c>
      <c r="O1188" s="12">
        <v>0</v>
      </c>
      <c r="P1188" s="12">
        <v>0</v>
      </c>
      <c r="Q1188" s="83">
        <v>1</v>
      </c>
      <c r="R1188" s="83">
        <v>10</v>
      </c>
      <c r="S1188" s="83">
        <v>423</v>
      </c>
    </row>
    <row r="1189" s="37" customFormat="1" spans="1:19">
      <c r="A1189" s="129">
        <v>302902</v>
      </c>
      <c r="B1189" s="83">
        <v>3029</v>
      </c>
      <c r="C1189" s="83">
        <v>2</v>
      </c>
      <c r="D1189" s="83">
        <v>2</v>
      </c>
      <c r="E1189" s="37">
        <v>150</v>
      </c>
      <c r="F1189" s="37">
        <v>3</v>
      </c>
      <c r="G1189" s="37">
        <v>90</v>
      </c>
      <c r="H1189" s="37">
        <v>1</v>
      </c>
      <c r="I1189" s="37">
        <v>600</v>
      </c>
      <c r="J1189" s="12">
        <v>11</v>
      </c>
      <c r="K1189" s="12">
        <v>30</v>
      </c>
      <c r="L1189" s="12">
        <v>15</v>
      </c>
      <c r="M1189" s="12">
        <v>30</v>
      </c>
      <c r="N1189" s="12">
        <v>0</v>
      </c>
      <c r="O1189" s="12">
        <v>0</v>
      </c>
      <c r="P1189" s="12">
        <v>0</v>
      </c>
      <c r="Q1189" s="83">
        <v>2</v>
      </c>
      <c r="R1189" s="83">
        <v>450</v>
      </c>
      <c r="S1189" s="83">
        <v>764</v>
      </c>
    </row>
    <row r="1190" s="37" customFormat="1" spans="1:19">
      <c r="A1190" s="129">
        <v>302903</v>
      </c>
      <c r="B1190" s="83">
        <v>3029</v>
      </c>
      <c r="C1190" s="83">
        <v>3</v>
      </c>
      <c r="D1190" s="83">
        <v>2</v>
      </c>
      <c r="E1190" s="37">
        <v>280</v>
      </c>
      <c r="F1190" s="37">
        <v>3</v>
      </c>
      <c r="G1190" s="37">
        <v>168</v>
      </c>
      <c r="H1190" s="37">
        <v>1</v>
      </c>
      <c r="I1190" s="37">
        <v>1120</v>
      </c>
      <c r="J1190" s="12">
        <v>11</v>
      </c>
      <c r="K1190" s="12">
        <v>60</v>
      </c>
      <c r="L1190" s="12">
        <v>15</v>
      </c>
      <c r="M1190" s="12">
        <v>30</v>
      </c>
      <c r="N1190" s="12">
        <v>0</v>
      </c>
      <c r="O1190" s="12">
        <v>0</v>
      </c>
      <c r="P1190" s="12">
        <v>0</v>
      </c>
      <c r="Q1190" s="83">
        <v>3</v>
      </c>
      <c r="R1190" s="83">
        <v>800</v>
      </c>
      <c r="S1190" s="83">
        <v>1700</v>
      </c>
    </row>
    <row r="1191" s="37" customFormat="1" spans="1:19">
      <c r="A1191" s="129">
        <v>302904</v>
      </c>
      <c r="B1191" s="83">
        <v>3029</v>
      </c>
      <c r="C1191" s="83">
        <v>4</v>
      </c>
      <c r="D1191" s="83">
        <v>2</v>
      </c>
      <c r="E1191" s="37">
        <v>460</v>
      </c>
      <c r="F1191" s="37">
        <v>3</v>
      </c>
      <c r="G1191" s="37">
        <v>276</v>
      </c>
      <c r="H1191" s="37">
        <v>1</v>
      </c>
      <c r="I1191" s="37">
        <v>1840</v>
      </c>
      <c r="J1191" s="12">
        <v>11</v>
      </c>
      <c r="K1191" s="12">
        <v>60</v>
      </c>
      <c r="L1191" s="12">
        <v>15</v>
      </c>
      <c r="M1191" s="12">
        <v>60</v>
      </c>
      <c r="N1191" s="12">
        <v>0</v>
      </c>
      <c r="O1191" s="12">
        <v>0</v>
      </c>
      <c r="P1191" s="12">
        <v>0</v>
      </c>
      <c r="Q1191" s="83">
        <v>4</v>
      </c>
      <c r="R1191" s="83">
        <v>1800</v>
      </c>
      <c r="S1191" s="83">
        <v>5000</v>
      </c>
    </row>
    <row r="1192" s="37" customFormat="1" spans="1:19">
      <c r="A1192" s="129">
        <v>302905</v>
      </c>
      <c r="B1192" s="83">
        <v>3029</v>
      </c>
      <c r="C1192" s="83">
        <v>5</v>
      </c>
      <c r="D1192" s="83">
        <v>2</v>
      </c>
      <c r="E1192" s="37">
        <v>690</v>
      </c>
      <c r="F1192" s="37">
        <v>3</v>
      </c>
      <c r="G1192" s="37">
        <v>414</v>
      </c>
      <c r="H1192" s="37">
        <v>1</v>
      </c>
      <c r="I1192" s="37">
        <v>2760</v>
      </c>
      <c r="J1192" s="12">
        <v>11</v>
      </c>
      <c r="K1192" s="12">
        <v>90</v>
      </c>
      <c r="L1192" s="12">
        <v>15</v>
      </c>
      <c r="M1192" s="12">
        <v>60</v>
      </c>
      <c r="N1192" s="12">
        <v>0</v>
      </c>
      <c r="O1192" s="12">
        <v>0</v>
      </c>
      <c r="P1192" s="12">
        <v>0</v>
      </c>
      <c r="Q1192" s="83">
        <v>5</v>
      </c>
      <c r="R1192" s="83">
        <v>6000</v>
      </c>
      <c r="S1192" s="83">
        <v>12000</v>
      </c>
    </row>
    <row r="1193" s="37" customFormat="1" spans="1:19">
      <c r="A1193" s="129">
        <v>302906</v>
      </c>
      <c r="B1193" s="83">
        <v>3029</v>
      </c>
      <c r="C1193" s="83">
        <v>6</v>
      </c>
      <c r="D1193" s="83">
        <v>2</v>
      </c>
      <c r="E1193" s="37">
        <v>980</v>
      </c>
      <c r="F1193" s="37">
        <v>3</v>
      </c>
      <c r="G1193" s="37">
        <v>588</v>
      </c>
      <c r="H1193" s="37">
        <v>1</v>
      </c>
      <c r="I1193" s="37">
        <v>3920</v>
      </c>
      <c r="J1193" s="12">
        <v>11</v>
      </c>
      <c r="K1193" s="12">
        <v>90</v>
      </c>
      <c r="L1193" s="12">
        <v>15</v>
      </c>
      <c r="M1193" s="12">
        <v>90</v>
      </c>
      <c r="N1193" s="12">
        <v>0</v>
      </c>
      <c r="O1193" s="12">
        <v>0</v>
      </c>
      <c r="P1193" s="12">
        <v>0</v>
      </c>
      <c r="Q1193" s="83">
        <v>6</v>
      </c>
      <c r="R1193" s="83">
        <v>13000</v>
      </c>
      <c r="S1193" s="83">
        <v>20000</v>
      </c>
    </row>
    <row r="1194" s="37" customFormat="1" spans="1:19">
      <c r="A1194" s="129">
        <v>302907</v>
      </c>
      <c r="B1194" s="83">
        <v>3029</v>
      </c>
      <c r="C1194" s="83">
        <v>7</v>
      </c>
      <c r="D1194" s="83">
        <v>2</v>
      </c>
      <c r="E1194" s="37">
        <v>1330</v>
      </c>
      <c r="F1194" s="37">
        <v>3</v>
      </c>
      <c r="G1194" s="37">
        <v>798</v>
      </c>
      <c r="H1194" s="37">
        <v>1</v>
      </c>
      <c r="I1194" s="37">
        <v>5320</v>
      </c>
      <c r="J1194" s="12">
        <v>11</v>
      </c>
      <c r="K1194" s="12">
        <v>120</v>
      </c>
      <c r="L1194" s="12">
        <v>15</v>
      </c>
      <c r="M1194" s="12">
        <v>90</v>
      </c>
      <c r="N1194" s="12">
        <v>0</v>
      </c>
      <c r="O1194" s="12">
        <v>0</v>
      </c>
      <c r="P1194" s="12">
        <v>0</v>
      </c>
      <c r="Q1194" s="83">
        <v>7</v>
      </c>
      <c r="R1194" s="83">
        <v>21000</v>
      </c>
      <c r="S1194" s="83">
        <v>30000</v>
      </c>
    </row>
    <row r="1195" s="37" customFormat="1" spans="1:19">
      <c r="A1195" s="129">
        <v>302908</v>
      </c>
      <c r="B1195" s="83">
        <v>3029</v>
      </c>
      <c r="C1195" s="83">
        <v>8</v>
      </c>
      <c r="D1195" s="83">
        <v>2</v>
      </c>
      <c r="E1195" s="37">
        <v>1750</v>
      </c>
      <c r="F1195" s="37">
        <v>3</v>
      </c>
      <c r="G1195" s="37">
        <v>1050</v>
      </c>
      <c r="H1195" s="37">
        <v>1</v>
      </c>
      <c r="I1195" s="37">
        <v>7000</v>
      </c>
      <c r="J1195" s="12">
        <v>11</v>
      </c>
      <c r="K1195" s="12">
        <v>120</v>
      </c>
      <c r="L1195" s="12">
        <v>15</v>
      </c>
      <c r="M1195" s="12">
        <v>120</v>
      </c>
      <c r="N1195" s="12">
        <v>0</v>
      </c>
      <c r="O1195" s="12">
        <v>0</v>
      </c>
      <c r="P1195" s="12">
        <v>0</v>
      </c>
      <c r="Q1195" s="83">
        <v>8</v>
      </c>
      <c r="R1195" s="83">
        <v>31000</v>
      </c>
      <c r="S1195" s="83">
        <v>50000</v>
      </c>
    </row>
    <row r="1196" s="37" customFormat="1" spans="1:19">
      <c r="A1196" s="129">
        <v>302909</v>
      </c>
      <c r="B1196" s="83">
        <v>3029</v>
      </c>
      <c r="C1196" s="83">
        <v>9</v>
      </c>
      <c r="D1196" s="83">
        <v>2</v>
      </c>
      <c r="E1196" s="37">
        <v>2250</v>
      </c>
      <c r="F1196" s="37">
        <v>3</v>
      </c>
      <c r="G1196" s="37">
        <v>1350</v>
      </c>
      <c r="H1196" s="37">
        <v>1</v>
      </c>
      <c r="I1196" s="37">
        <v>9000</v>
      </c>
      <c r="J1196" s="12">
        <v>11</v>
      </c>
      <c r="K1196" s="12">
        <v>150</v>
      </c>
      <c r="L1196" s="12">
        <v>15</v>
      </c>
      <c r="M1196" s="12">
        <v>120</v>
      </c>
      <c r="N1196" s="12">
        <v>0</v>
      </c>
      <c r="O1196" s="12">
        <v>0</v>
      </c>
      <c r="P1196" s="12">
        <v>0</v>
      </c>
      <c r="Q1196" s="83">
        <v>9</v>
      </c>
      <c r="R1196" s="83">
        <v>51000</v>
      </c>
      <c r="S1196" s="83">
        <v>100000</v>
      </c>
    </row>
    <row r="1197" s="37" customFormat="1" spans="1:19">
      <c r="A1197" s="129">
        <v>302910</v>
      </c>
      <c r="B1197" s="83">
        <v>3029</v>
      </c>
      <c r="C1197" s="83">
        <v>10</v>
      </c>
      <c r="D1197" s="83">
        <v>2</v>
      </c>
      <c r="E1197" s="37">
        <v>2830</v>
      </c>
      <c r="F1197" s="37">
        <v>3</v>
      </c>
      <c r="G1197" s="37">
        <v>1698</v>
      </c>
      <c r="H1197" s="37">
        <v>1</v>
      </c>
      <c r="I1197" s="37">
        <v>11320</v>
      </c>
      <c r="J1197" s="12">
        <v>11</v>
      </c>
      <c r="K1197" s="12">
        <v>150</v>
      </c>
      <c r="L1197" s="12">
        <v>15</v>
      </c>
      <c r="M1197" s="12">
        <v>150</v>
      </c>
      <c r="N1197" s="12">
        <v>0</v>
      </c>
      <c r="O1197" s="12">
        <v>0</v>
      </c>
      <c r="P1197" s="12">
        <v>0</v>
      </c>
      <c r="Q1197" s="83">
        <v>10</v>
      </c>
      <c r="R1197" s="83">
        <v>100000</v>
      </c>
      <c r="S1197" s="83">
        <v>500000</v>
      </c>
    </row>
    <row r="1198" s="37" customFormat="1" spans="1:19">
      <c r="A1198" s="129">
        <v>302911</v>
      </c>
      <c r="B1198" s="83">
        <v>3029</v>
      </c>
      <c r="C1198" s="83">
        <v>11</v>
      </c>
      <c r="D1198" s="83">
        <v>2</v>
      </c>
      <c r="E1198" s="37">
        <v>3500</v>
      </c>
      <c r="F1198" s="37">
        <v>3</v>
      </c>
      <c r="G1198" s="37">
        <v>2100</v>
      </c>
      <c r="H1198" s="37">
        <v>1</v>
      </c>
      <c r="I1198" s="37">
        <v>14000</v>
      </c>
      <c r="J1198" s="12">
        <v>11</v>
      </c>
      <c r="K1198" s="12">
        <v>180</v>
      </c>
      <c r="L1198" s="12">
        <v>15</v>
      </c>
      <c r="M1198" s="12">
        <v>150</v>
      </c>
      <c r="N1198" s="12">
        <v>0</v>
      </c>
      <c r="O1198" s="12">
        <v>0</v>
      </c>
      <c r="P1198" s="12">
        <v>0</v>
      </c>
      <c r="Q1198" s="83">
        <v>10</v>
      </c>
      <c r="R1198" s="83">
        <v>100000</v>
      </c>
      <c r="S1198" s="83">
        <v>500000</v>
      </c>
    </row>
    <row r="1199" s="37" customFormat="1" spans="1:19">
      <c r="A1199" s="129">
        <v>302912</v>
      </c>
      <c r="B1199" s="83">
        <v>3029</v>
      </c>
      <c r="C1199" s="83">
        <v>12</v>
      </c>
      <c r="D1199" s="83">
        <v>2</v>
      </c>
      <c r="E1199" s="37">
        <v>4260</v>
      </c>
      <c r="F1199" s="37">
        <v>3</v>
      </c>
      <c r="G1199" s="37">
        <v>2556</v>
      </c>
      <c r="H1199" s="37">
        <v>1</v>
      </c>
      <c r="I1199" s="37">
        <v>17040</v>
      </c>
      <c r="J1199" s="12">
        <v>11</v>
      </c>
      <c r="K1199" s="12">
        <v>180</v>
      </c>
      <c r="L1199" s="12">
        <v>15</v>
      </c>
      <c r="M1199" s="12">
        <v>180</v>
      </c>
      <c r="N1199" s="12">
        <v>0</v>
      </c>
      <c r="O1199" s="12">
        <v>0</v>
      </c>
      <c r="P1199" s="12">
        <v>0</v>
      </c>
      <c r="Q1199" s="83">
        <v>10</v>
      </c>
      <c r="R1199" s="83">
        <v>100000</v>
      </c>
      <c r="S1199" s="83">
        <v>500000</v>
      </c>
    </row>
    <row r="1200" s="37" customFormat="1" spans="1:19">
      <c r="A1200" s="129">
        <v>302913</v>
      </c>
      <c r="B1200" s="83">
        <v>3029</v>
      </c>
      <c r="C1200" s="83">
        <v>13</v>
      </c>
      <c r="D1200" s="83">
        <v>2</v>
      </c>
      <c r="E1200" s="37">
        <v>5120</v>
      </c>
      <c r="F1200" s="37">
        <v>3</v>
      </c>
      <c r="G1200" s="37">
        <v>3072</v>
      </c>
      <c r="H1200" s="37">
        <v>1</v>
      </c>
      <c r="I1200" s="37">
        <v>20480</v>
      </c>
      <c r="J1200" s="12">
        <v>11</v>
      </c>
      <c r="K1200" s="12">
        <v>210</v>
      </c>
      <c r="L1200" s="12">
        <v>15</v>
      </c>
      <c r="M1200" s="12">
        <v>180</v>
      </c>
      <c r="N1200" s="12">
        <v>0</v>
      </c>
      <c r="O1200" s="12">
        <v>0</v>
      </c>
      <c r="P1200" s="12">
        <v>0</v>
      </c>
      <c r="Q1200" s="83">
        <v>10</v>
      </c>
      <c r="R1200" s="83">
        <v>100000</v>
      </c>
      <c r="S1200" s="83">
        <v>500000</v>
      </c>
    </row>
    <row r="1201" s="37" customFormat="1" spans="1:19">
      <c r="A1201" s="129">
        <v>302914</v>
      </c>
      <c r="B1201" s="83">
        <v>3029</v>
      </c>
      <c r="C1201" s="83">
        <v>14</v>
      </c>
      <c r="D1201" s="83">
        <v>2</v>
      </c>
      <c r="E1201" s="37">
        <v>6090</v>
      </c>
      <c r="F1201" s="37">
        <v>3</v>
      </c>
      <c r="G1201" s="37">
        <v>3654</v>
      </c>
      <c r="H1201" s="37">
        <v>1</v>
      </c>
      <c r="I1201" s="37">
        <v>24360</v>
      </c>
      <c r="J1201" s="12">
        <v>11</v>
      </c>
      <c r="K1201" s="12">
        <v>210</v>
      </c>
      <c r="L1201" s="12">
        <v>15</v>
      </c>
      <c r="M1201" s="12">
        <v>210</v>
      </c>
      <c r="N1201" s="12">
        <v>0</v>
      </c>
      <c r="O1201" s="12">
        <v>0</v>
      </c>
      <c r="P1201" s="12">
        <v>0</v>
      </c>
      <c r="Q1201" s="83">
        <v>10</v>
      </c>
      <c r="R1201" s="83">
        <v>100000</v>
      </c>
      <c r="S1201" s="83">
        <v>500000</v>
      </c>
    </row>
    <row r="1202" s="37" customFormat="1" spans="1:19">
      <c r="A1202" s="129">
        <v>302915</v>
      </c>
      <c r="B1202" s="83">
        <v>3029</v>
      </c>
      <c r="C1202" s="83">
        <v>15</v>
      </c>
      <c r="D1202" s="83">
        <v>2</v>
      </c>
      <c r="E1202" s="37">
        <v>7170</v>
      </c>
      <c r="F1202" s="37">
        <v>3</v>
      </c>
      <c r="G1202" s="83">
        <v>4302</v>
      </c>
      <c r="H1202" s="37">
        <v>1</v>
      </c>
      <c r="I1202" s="83">
        <v>28680</v>
      </c>
      <c r="J1202" s="12">
        <v>11</v>
      </c>
      <c r="K1202" s="12">
        <v>240</v>
      </c>
      <c r="L1202" s="12">
        <v>15</v>
      </c>
      <c r="M1202" s="12">
        <v>210</v>
      </c>
      <c r="N1202" s="12">
        <v>0</v>
      </c>
      <c r="O1202" s="12">
        <v>0</v>
      </c>
      <c r="P1202" s="12">
        <v>0</v>
      </c>
      <c r="Q1202" s="83">
        <v>10</v>
      </c>
      <c r="R1202" s="83">
        <v>100000</v>
      </c>
      <c r="S1202" s="83">
        <v>500000</v>
      </c>
    </row>
    <row r="1203" s="37" customFormat="1" spans="1:19">
      <c r="A1203" s="129">
        <v>302916</v>
      </c>
      <c r="B1203" s="83">
        <v>3029</v>
      </c>
      <c r="C1203" s="83">
        <v>16</v>
      </c>
      <c r="D1203" s="83">
        <v>2</v>
      </c>
      <c r="E1203" s="83">
        <v>8370</v>
      </c>
      <c r="F1203" s="37">
        <v>3</v>
      </c>
      <c r="G1203" s="83">
        <v>5022</v>
      </c>
      <c r="H1203" s="37">
        <v>1</v>
      </c>
      <c r="I1203" s="83">
        <v>33480</v>
      </c>
      <c r="J1203" s="12">
        <v>11</v>
      </c>
      <c r="K1203" s="12">
        <v>240</v>
      </c>
      <c r="L1203" s="12">
        <v>15</v>
      </c>
      <c r="M1203" s="12">
        <v>240</v>
      </c>
      <c r="N1203" s="12">
        <v>0</v>
      </c>
      <c r="O1203" s="12">
        <v>0</v>
      </c>
      <c r="P1203" s="12">
        <v>0</v>
      </c>
      <c r="Q1203" s="83">
        <v>10</v>
      </c>
      <c r="R1203" s="83">
        <v>100000</v>
      </c>
      <c r="S1203" s="83">
        <v>500000</v>
      </c>
    </row>
    <row r="1204" s="37" customFormat="1" spans="1:19">
      <c r="A1204" s="129">
        <v>302917</v>
      </c>
      <c r="B1204" s="83">
        <v>3029</v>
      </c>
      <c r="C1204" s="83">
        <v>17</v>
      </c>
      <c r="D1204" s="83">
        <v>2</v>
      </c>
      <c r="E1204" s="83">
        <v>9690</v>
      </c>
      <c r="F1204" s="37">
        <v>3</v>
      </c>
      <c r="G1204" s="83">
        <v>5814</v>
      </c>
      <c r="H1204" s="37">
        <v>1</v>
      </c>
      <c r="I1204" s="83">
        <v>38760</v>
      </c>
      <c r="J1204" s="12">
        <v>11</v>
      </c>
      <c r="K1204" s="12">
        <v>270</v>
      </c>
      <c r="L1204" s="12">
        <v>15</v>
      </c>
      <c r="M1204" s="12">
        <v>240</v>
      </c>
      <c r="N1204" s="12">
        <v>0</v>
      </c>
      <c r="O1204" s="12">
        <v>0</v>
      </c>
      <c r="P1204" s="12">
        <v>0</v>
      </c>
      <c r="Q1204" s="83">
        <v>10</v>
      </c>
      <c r="R1204" s="83">
        <v>100000</v>
      </c>
      <c r="S1204" s="83">
        <v>500000</v>
      </c>
    </row>
    <row r="1205" s="37" customFormat="1" spans="1:19">
      <c r="A1205" s="129">
        <v>302918</v>
      </c>
      <c r="B1205" s="83">
        <v>3029</v>
      </c>
      <c r="C1205" s="83">
        <v>18</v>
      </c>
      <c r="D1205" s="83">
        <v>2</v>
      </c>
      <c r="E1205" s="83">
        <v>11140</v>
      </c>
      <c r="F1205" s="37">
        <v>3</v>
      </c>
      <c r="G1205" s="83">
        <v>6684</v>
      </c>
      <c r="H1205" s="37">
        <v>1</v>
      </c>
      <c r="I1205" s="83">
        <v>44560</v>
      </c>
      <c r="J1205" s="12">
        <v>11</v>
      </c>
      <c r="K1205" s="12">
        <v>270</v>
      </c>
      <c r="L1205" s="12">
        <v>15</v>
      </c>
      <c r="M1205" s="12">
        <v>270</v>
      </c>
      <c r="N1205" s="12">
        <v>0</v>
      </c>
      <c r="O1205" s="12">
        <v>0</v>
      </c>
      <c r="P1205" s="12">
        <v>0</v>
      </c>
      <c r="Q1205" s="83">
        <v>10</v>
      </c>
      <c r="R1205" s="83">
        <v>100000</v>
      </c>
      <c r="S1205" s="83">
        <v>500000</v>
      </c>
    </row>
    <row r="1206" s="37" customFormat="1" spans="1:19">
      <c r="A1206" s="129">
        <v>302919</v>
      </c>
      <c r="B1206" s="83">
        <v>3029</v>
      </c>
      <c r="C1206" s="83">
        <v>19</v>
      </c>
      <c r="D1206" s="83">
        <v>2</v>
      </c>
      <c r="E1206" s="83">
        <v>12730</v>
      </c>
      <c r="F1206" s="37">
        <v>3</v>
      </c>
      <c r="G1206" s="83">
        <v>7638</v>
      </c>
      <c r="H1206" s="37">
        <v>1</v>
      </c>
      <c r="I1206" s="83">
        <v>50920</v>
      </c>
      <c r="J1206" s="12">
        <v>11</v>
      </c>
      <c r="K1206" s="12">
        <v>300</v>
      </c>
      <c r="L1206" s="12">
        <v>15</v>
      </c>
      <c r="M1206" s="12">
        <v>270</v>
      </c>
      <c r="N1206" s="12">
        <v>0</v>
      </c>
      <c r="O1206" s="12">
        <v>0</v>
      </c>
      <c r="P1206" s="12">
        <v>0</v>
      </c>
      <c r="Q1206" s="83">
        <v>10</v>
      </c>
      <c r="R1206" s="83">
        <v>100000</v>
      </c>
      <c r="S1206" s="83">
        <v>500000</v>
      </c>
    </row>
    <row r="1207" s="37" customFormat="1" spans="1:19">
      <c r="A1207" s="129">
        <v>303000</v>
      </c>
      <c r="B1207" s="83">
        <v>3030</v>
      </c>
      <c r="C1207" s="83">
        <v>0</v>
      </c>
      <c r="D1207" s="83">
        <v>2</v>
      </c>
      <c r="E1207" s="83">
        <v>0</v>
      </c>
      <c r="F1207" s="37">
        <v>3</v>
      </c>
      <c r="G1207" s="37">
        <v>0</v>
      </c>
      <c r="H1207" s="37">
        <v>1</v>
      </c>
      <c r="I1207" s="37">
        <v>0</v>
      </c>
      <c r="J1207" s="12">
        <v>11</v>
      </c>
      <c r="K1207" s="12">
        <v>0</v>
      </c>
      <c r="L1207" s="12">
        <v>15</v>
      </c>
      <c r="M1207" s="12">
        <v>0</v>
      </c>
      <c r="N1207" s="12">
        <v>0</v>
      </c>
      <c r="O1207" s="12">
        <v>0</v>
      </c>
      <c r="P1207" s="12">
        <v>0</v>
      </c>
      <c r="Q1207" s="83">
        <v>0</v>
      </c>
      <c r="R1207" s="83">
        <v>0</v>
      </c>
      <c r="S1207" s="83">
        <v>0</v>
      </c>
    </row>
    <row r="1208" s="37" customFormat="1" spans="1:19">
      <c r="A1208" s="129">
        <v>303001</v>
      </c>
      <c r="B1208" s="83">
        <v>3030</v>
      </c>
      <c r="C1208" s="83">
        <v>1</v>
      </c>
      <c r="D1208" s="83">
        <v>2</v>
      </c>
      <c r="E1208" s="37">
        <v>60</v>
      </c>
      <c r="F1208" s="37">
        <v>3</v>
      </c>
      <c r="G1208" s="37">
        <v>36</v>
      </c>
      <c r="H1208" s="37">
        <v>1</v>
      </c>
      <c r="I1208" s="37">
        <v>240</v>
      </c>
      <c r="J1208" s="12">
        <v>11</v>
      </c>
      <c r="K1208" s="12">
        <v>30</v>
      </c>
      <c r="L1208" s="12">
        <v>15</v>
      </c>
      <c r="M1208" s="12">
        <v>0</v>
      </c>
      <c r="N1208" s="12">
        <v>0</v>
      </c>
      <c r="O1208" s="12">
        <v>0</v>
      </c>
      <c r="P1208" s="12">
        <v>0</v>
      </c>
      <c r="Q1208" s="83">
        <v>1</v>
      </c>
      <c r="R1208" s="83">
        <v>10</v>
      </c>
      <c r="S1208" s="83">
        <v>423</v>
      </c>
    </row>
    <row r="1209" s="37" customFormat="1" spans="1:19">
      <c r="A1209" s="129">
        <v>303002</v>
      </c>
      <c r="B1209" s="83">
        <v>3030</v>
      </c>
      <c r="C1209" s="83">
        <v>2</v>
      </c>
      <c r="D1209" s="83">
        <v>2</v>
      </c>
      <c r="E1209" s="37">
        <v>150</v>
      </c>
      <c r="F1209" s="37">
        <v>3</v>
      </c>
      <c r="G1209" s="37">
        <v>90</v>
      </c>
      <c r="H1209" s="37">
        <v>1</v>
      </c>
      <c r="I1209" s="37">
        <v>600</v>
      </c>
      <c r="J1209" s="12">
        <v>11</v>
      </c>
      <c r="K1209" s="12">
        <v>30</v>
      </c>
      <c r="L1209" s="12">
        <v>15</v>
      </c>
      <c r="M1209" s="12">
        <v>30</v>
      </c>
      <c r="N1209" s="12">
        <v>0</v>
      </c>
      <c r="O1209" s="12">
        <v>0</v>
      </c>
      <c r="P1209" s="12">
        <v>0</v>
      </c>
      <c r="Q1209" s="83">
        <v>2</v>
      </c>
      <c r="R1209" s="83">
        <v>450</v>
      </c>
      <c r="S1209" s="83">
        <v>764</v>
      </c>
    </row>
    <row r="1210" s="37" customFormat="1" spans="1:19">
      <c r="A1210" s="129">
        <v>303003</v>
      </c>
      <c r="B1210" s="83">
        <v>3030</v>
      </c>
      <c r="C1210" s="83">
        <v>3</v>
      </c>
      <c r="D1210" s="83">
        <v>2</v>
      </c>
      <c r="E1210" s="37">
        <v>280</v>
      </c>
      <c r="F1210" s="37">
        <v>3</v>
      </c>
      <c r="G1210" s="37">
        <v>168</v>
      </c>
      <c r="H1210" s="37">
        <v>1</v>
      </c>
      <c r="I1210" s="37">
        <v>1120</v>
      </c>
      <c r="J1210" s="12">
        <v>11</v>
      </c>
      <c r="K1210" s="12">
        <v>60</v>
      </c>
      <c r="L1210" s="12">
        <v>15</v>
      </c>
      <c r="M1210" s="12">
        <v>30</v>
      </c>
      <c r="N1210" s="12">
        <v>0</v>
      </c>
      <c r="O1210" s="12">
        <v>0</v>
      </c>
      <c r="P1210" s="12">
        <v>0</v>
      </c>
      <c r="Q1210" s="83">
        <v>3</v>
      </c>
      <c r="R1210" s="83">
        <v>800</v>
      </c>
      <c r="S1210" s="83">
        <v>1700</v>
      </c>
    </row>
    <row r="1211" s="37" customFormat="1" spans="1:19">
      <c r="A1211" s="129">
        <v>303004</v>
      </c>
      <c r="B1211" s="83">
        <v>3030</v>
      </c>
      <c r="C1211" s="83">
        <v>4</v>
      </c>
      <c r="D1211" s="83">
        <v>2</v>
      </c>
      <c r="E1211" s="37">
        <v>460</v>
      </c>
      <c r="F1211" s="37">
        <v>3</v>
      </c>
      <c r="G1211" s="37">
        <v>276</v>
      </c>
      <c r="H1211" s="37">
        <v>1</v>
      </c>
      <c r="I1211" s="37">
        <v>1840</v>
      </c>
      <c r="J1211" s="12">
        <v>11</v>
      </c>
      <c r="K1211" s="12">
        <v>60</v>
      </c>
      <c r="L1211" s="12">
        <v>15</v>
      </c>
      <c r="M1211" s="12">
        <v>60</v>
      </c>
      <c r="N1211" s="12">
        <v>0</v>
      </c>
      <c r="O1211" s="12">
        <v>0</v>
      </c>
      <c r="P1211" s="12">
        <v>0</v>
      </c>
      <c r="Q1211" s="83">
        <v>4</v>
      </c>
      <c r="R1211" s="83">
        <v>1800</v>
      </c>
      <c r="S1211" s="83">
        <v>5000</v>
      </c>
    </row>
    <row r="1212" s="37" customFormat="1" spans="1:19">
      <c r="A1212" s="129">
        <v>303005</v>
      </c>
      <c r="B1212" s="83">
        <v>3030</v>
      </c>
      <c r="C1212" s="83">
        <v>5</v>
      </c>
      <c r="D1212" s="83">
        <v>2</v>
      </c>
      <c r="E1212" s="37">
        <v>690</v>
      </c>
      <c r="F1212" s="37">
        <v>3</v>
      </c>
      <c r="G1212" s="37">
        <v>414</v>
      </c>
      <c r="H1212" s="37">
        <v>1</v>
      </c>
      <c r="I1212" s="37">
        <v>2760</v>
      </c>
      <c r="J1212" s="12">
        <v>11</v>
      </c>
      <c r="K1212" s="12">
        <v>90</v>
      </c>
      <c r="L1212" s="12">
        <v>15</v>
      </c>
      <c r="M1212" s="12">
        <v>60</v>
      </c>
      <c r="N1212" s="12">
        <v>0</v>
      </c>
      <c r="O1212" s="12">
        <v>0</v>
      </c>
      <c r="P1212" s="12">
        <v>0</v>
      </c>
      <c r="Q1212" s="83">
        <v>5</v>
      </c>
      <c r="R1212" s="83">
        <v>6000</v>
      </c>
      <c r="S1212" s="83">
        <v>12000</v>
      </c>
    </row>
    <row r="1213" s="37" customFormat="1" spans="1:19">
      <c r="A1213" s="129">
        <v>303006</v>
      </c>
      <c r="B1213" s="83">
        <v>3030</v>
      </c>
      <c r="C1213" s="83">
        <v>6</v>
      </c>
      <c r="D1213" s="83">
        <v>2</v>
      </c>
      <c r="E1213" s="37">
        <v>980</v>
      </c>
      <c r="F1213" s="37">
        <v>3</v>
      </c>
      <c r="G1213" s="37">
        <v>588</v>
      </c>
      <c r="H1213" s="37">
        <v>1</v>
      </c>
      <c r="I1213" s="37">
        <v>3920</v>
      </c>
      <c r="J1213" s="12">
        <v>11</v>
      </c>
      <c r="K1213" s="12">
        <v>90</v>
      </c>
      <c r="L1213" s="12">
        <v>15</v>
      </c>
      <c r="M1213" s="12">
        <v>90</v>
      </c>
      <c r="N1213" s="12">
        <v>0</v>
      </c>
      <c r="O1213" s="12">
        <v>0</v>
      </c>
      <c r="P1213" s="12">
        <v>0</v>
      </c>
      <c r="Q1213" s="83">
        <v>6</v>
      </c>
      <c r="R1213" s="83">
        <v>13000</v>
      </c>
      <c r="S1213" s="83">
        <v>20000</v>
      </c>
    </row>
    <row r="1214" s="37" customFormat="1" spans="1:19">
      <c r="A1214" s="129">
        <v>303007</v>
      </c>
      <c r="B1214" s="83">
        <v>3030</v>
      </c>
      <c r="C1214" s="83">
        <v>7</v>
      </c>
      <c r="D1214" s="83">
        <v>2</v>
      </c>
      <c r="E1214" s="37">
        <v>1330</v>
      </c>
      <c r="F1214" s="37">
        <v>3</v>
      </c>
      <c r="G1214" s="37">
        <v>798</v>
      </c>
      <c r="H1214" s="37">
        <v>1</v>
      </c>
      <c r="I1214" s="37">
        <v>5320</v>
      </c>
      <c r="J1214" s="12">
        <v>11</v>
      </c>
      <c r="K1214" s="12">
        <v>120</v>
      </c>
      <c r="L1214" s="12">
        <v>15</v>
      </c>
      <c r="M1214" s="12">
        <v>90</v>
      </c>
      <c r="N1214" s="12">
        <v>0</v>
      </c>
      <c r="O1214" s="12">
        <v>0</v>
      </c>
      <c r="P1214" s="12">
        <v>0</v>
      </c>
      <c r="Q1214" s="83">
        <v>7</v>
      </c>
      <c r="R1214" s="83">
        <v>21000</v>
      </c>
      <c r="S1214" s="83">
        <v>30000</v>
      </c>
    </row>
    <row r="1215" s="37" customFormat="1" spans="1:19">
      <c r="A1215" s="129">
        <v>303008</v>
      </c>
      <c r="B1215" s="83">
        <v>3030</v>
      </c>
      <c r="C1215" s="83">
        <v>8</v>
      </c>
      <c r="D1215" s="83">
        <v>2</v>
      </c>
      <c r="E1215" s="37">
        <v>1750</v>
      </c>
      <c r="F1215" s="37">
        <v>3</v>
      </c>
      <c r="G1215" s="37">
        <v>1050</v>
      </c>
      <c r="H1215" s="37">
        <v>1</v>
      </c>
      <c r="I1215" s="37">
        <v>7000</v>
      </c>
      <c r="J1215" s="12">
        <v>11</v>
      </c>
      <c r="K1215" s="12">
        <v>120</v>
      </c>
      <c r="L1215" s="12">
        <v>15</v>
      </c>
      <c r="M1215" s="12">
        <v>120</v>
      </c>
      <c r="N1215" s="12">
        <v>0</v>
      </c>
      <c r="O1215" s="12">
        <v>0</v>
      </c>
      <c r="P1215" s="12">
        <v>0</v>
      </c>
      <c r="Q1215" s="83">
        <v>8</v>
      </c>
      <c r="R1215" s="83">
        <v>31000</v>
      </c>
      <c r="S1215" s="83">
        <v>50000</v>
      </c>
    </row>
    <row r="1216" s="37" customFormat="1" spans="1:19">
      <c r="A1216" s="129">
        <v>303009</v>
      </c>
      <c r="B1216" s="83">
        <v>3030</v>
      </c>
      <c r="C1216" s="83">
        <v>9</v>
      </c>
      <c r="D1216" s="83">
        <v>2</v>
      </c>
      <c r="E1216" s="37">
        <v>2250</v>
      </c>
      <c r="F1216" s="37">
        <v>3</v>
      </c>
      <c r="G1216" s="37">
        <v>1350</v>
      </c>
      <c r="H1216" s="37">
        <v>1</v>
      </c>
      <c r="I1216" s="37">
        <v>9000</v>
      </c>
      <c r="J1216" s="12">
        <v>11</v>
      </c>
      <c r="K1216" s="12">
        <v>150</v>
      </c>
      <c r="L1216" s="12">
        <v>15</v>
      </c>
      <c r="M1216" s="12">
        <v>120</v>
      </c>
      <c r="N1216" s="12">
        <v>0</v>
      </c>
      <c r="O1216" s="12">
        <v>0</v>
      </c>
      <c r="P1216" s="12">
        <v>0</v>
      </c>
      <c r="Q1216" s="83">
        <v>9</v>
      </c>
      <c r="R1216" s="83">
        <v>51000</v>
      </c>
      <c r="S1216" s="83">
        <v>100000</v>
      </c>
    </row>
    <row r="1217" s="37" customFormat="1" spans="1:19">
      <c r="A1217" s="129">
        <v>303010</v>
      </c>
      <c r="B1217" s="83">
        <v>3030</v>
      </c>
      <c r="C1217" s="83">
        <v>10</v>
      </c>
      <c r="D1217" s="83">
        <v>2</v>
      </c>
      <c r="E1217" s="37">
        <v>2830</v>
      </c>
      <c r="F1217" s="37">
        <v>3</v>
      </c>
      <c r="G1217" s="37">
        <v>1698</v>
      </c>
      <c r="H1217" s="37">
        <v>1</v>
      </c>
      <c r="I1217" s="37">
        <v>11320</v>
      </c>
      <c r="J1217" s="12">
        <v>11</v>
      </c>
      <c r="K1217" s="12">
        <v>150</v>
      </c>
      <c r="L1217" s="12">
        <v>15</v>
      </c>
      <c r="M1217" s="12">
        <v>150</v>
      </c>
      <c r="N1217" s="12">
        <v>0</v>
      </c>
      <c r="O1217" s="12">
        <v>0</v>
      </c>
      <c r="P1217" s="12">
        <v>0</v>
      </c>
      <c r="Q1217" s="83">
        <v>10</v>
      </c>
      <c r="R1217" s="83">
        <v>100000</v>
      </c>
      <c r="S1217" s="83">
        <v>500000</v>
      </c>
    </row>
    <row r="1218" s="37" customFormat="1" spans="1:19">
      <c r="A1218" s="129">
        <v>303011</v>
      </c>
      <c r="B1218" s="83">
        <v>3030</v>
      </c>
      <c r="C1218" s="83">
        <v>11</v>
      </c>
      <c r="D1218" s="83">
        <v>2</v>
      </c>
      <c r="E1218" s="37">
        <v>3500</v>
      </c>
      <c r="F1218" s="37">
        <v>3</v>
      </c>
      <c r="G1218" s="37">
        <v>2100</v>
      </c>
      <c r="H1218" s="37">
        <v>1</v>
      </c>
      <c r="I1218" s="37">
        <v>14000</v>
      </c>
      <c r="J1218" s="12">
        <v>11</v>
      </c>
      <c r="K1218" s="12">
        <v>180</v>
      </c>
      <c r="L1218" s="12">
        <v>15</v>
      </c>
      <c r="M1218" s="12">
        <v>150</v>
      </c>
      <c r="N1218" s="12">
        <v>0</v>
      </c>
      <c r="O1218" s="12">
        <v>0</v>
      </c>
      <c r="P1218" s="12">
        <v>0</v>
      </c>
      <c r="Q1218" s="83">
        <v>10</v>
      </c>
      <c r="R1218" s="83">
        <v>100000</v>
      </c>
      <c r="S1218" s="83">
        <v>500000</v>
      </c>
    </row>
    <row r="1219" s="37" customFormat="1" spans="1:19">
      <c r="A1219" s="129">
        <v>303012</v>
      </c>
      <c r="B1219" s="83">
        <v>3030</v>
      </c>
      <c r="C1219" s="83">
        <v>12</v>
      </c>
      <c r="D1219" s="83">
        <v>2</v>
      </c>
      <c r="E1219" s="37">
        <v>4260</v>
      </c>
      <c r="F1219" s="37">
        <v>3</v>
      </c>
      <c r="G1219" s="37">
        <v>2556</v>
      </c>
      <c r="H1219" s="37">
        <v>1</v>
      </c>
      <c r="I1219" s="37">
        <v>17040</v>
      </c>
      <c r="J1219" s="12">
        <v>11</v>
      </c>
      <c r="K1219" s="12">
        <v>180</v>
      </c>
      <c r="L1219" s="12">
        <v>15</v>
      </c>
      <c r="M1219" s="12">
        <v>180</v>
      </c>
      <c r="N1219" s="12">
        <v>0</v>
      </c>
      <c r="O1219" s="12">
        <v>0</v>
      </c>
      <c r="P1219" s="12">
        <v>0</v>
      </c>
      <c r="Q1219" s="83">
        <v>10</v>
      </c>
      <c r="R1219" s="83">
        <v>100000</v>
      </c>
      <c r="S1219" s="83">
        <v>500000</v>
      </c>
    </row>
    <row r="1220" s="37" customFormat="1" spans="1:19">
      <c r="A1220" s="129">
        <v>303013</v>
      </c>
      <c r="B1220" s="83">
        <v>3030</v>
      </c>
      <c r="C1220" s="83">
        <v>13</v>
      </c>
      <c r="D1220" s="83">
        <v>2</v>
      </c>
      <c r="E1220" s="37">
        <v>5120</v>
      </c>
      <c r="F1220" s="37">
        <v>3</v>
      </c>
      <c r="G1220" s="37">
        <v>3072</v>
      </c>
      <c r="H1220" s="37">
        <v>1</v>
      </c>
      <c r="I1220" s="37">
        <v>20480</v>
      </c>
      <c r="J1220" s="12">
        <v>11</v>
      </c>
      <c r="K1220" s="12">
        <v>210</v>
      </c>
      <c r="L1220" s="12">
        <v>15</v>
      </c>
      <c r="M1220" s="12">
        <v>180</v>
      </c>
      <c r="N1220" s="12">
        <v>0</v>
      </c>
      <c r="O1220" s="12">
        <v>0</v>
      </c>
      <c r="P1220" s="12">
        <v>0</v>
      </c>
      <c r="Q1220" s="83">
        <v>10</v>
      </c>
      <c r="R1220" s="83">
        <v>100000</v>
      </c>
      <c r="S1220" s="83">
        <v>500000</v>
      </c>
    </row>
    <row r="1221" s="37" customFormat="1" spans="1:19">
      <c r="A1221" s="129">
        <v>303014</v>
      </c>
      <c r="B1221" s="83">
        <v>3030</v>
      </c>
      <c r="C1221" s="83">
        <v>14</v>
      </c>
      <c r="D1221" s="83">
        <v>2</v>
      </c>
      <c r="E1221" s="37">
        <v>6090</v>
      </c>
      <c r="F1221" s="37">
        <v>3</v>
      </c>
      <c r="G1221" s="37">
        <v>3654</v>
      </c>
      <c r="H1221" s="37">
        <v>1</v>
      </c>
      <c r="I1221" s="37">
        <v>24360</v>
      </c>
      <c r="J1221" s="12">
        <v>11</v>
      </c>
      <c r="K1221" s="12">
        <v>210</v>
      </c>
      <c r="L1221" s="12">
        <v>15</v>
      </c>
      <c r="M1221" s="12">
        <v>210</v>
      </c>
      <c r="N1221" s="12">
        <v>0</v>
      </c>
      <c r="O1221" s="12">
        <v>0</v>
      </c>
      <c r="P1221" s="12">
        <v>0</v>
      </c>
      <c r="Q1221" s="83">
        <v>10</v>
      </c>
      <c r="R1221" s="83">
        <v>100000</v>
      </c>
      <c r="S1221" s="83">
        <v>500000</v>
      </c>
    </row>
    <row r="1222" s="37" customFormat="1" spans="1:19">
      <c r="A1222" s="129">
        <v>303015</v>
      </c>
      <c r="B1222" s="83">
        <v>3030</v>
      </c>
      <c r="C1222" s="83">
        <v>15</v>
      </c>
      <c r="D1222" s="83">
        <v>2</v>
      </c>
      <c r="E1222" s="37">
        <v>7170</v>
      </c>
      <c r="F1222" s="37">
        <v>3</v>
      </c>
      <c r="G1222" s="83">
        <v>4302</v>
      </c>
      <c r="H1222" s="37">
        <v>1</v>
      </c>
      <c r="I1222" s="83">
        <v>28680</v>
      </c>
      <c r="J1222" s="12">
        <v>11</v>
      </c>
      <c r="K1222" s="12">
        <v>240</v>
      </c>
      <c r="L1222" s="12">
        <v>15</v>
      </c>
      <c r="M1222" s="12">
        <v>210</v>
      </c>
      <c r="N1222" s="12">
        <v>0</v>
      </c>
      <c r="O1222" s="12">
        <v>0</v>
      </c>
      <c r="P1222" s="12">
        <v>0</v>
      </c>
      <c r="Q1222" s="83">
        <v>10</v>
      </c>
      <c r="R1222" s="83">
        <v>100000</v>
      </c>
      <c r="S1222" s="83">
        <v>500000</v>
      </c>
    </row>
    <row r="1223" s="37" customFormat="1" spans="1:19">
      <c r="A1223" s="129">
        <v>303016</v>
      </c>
      <c r="B1223" s="83">
        <v>3030</v>
      </c>
      <c r="C1223" s="83">
        <v>16</v>
      </c>
      <c r="D1223" s="83">
        <v>2</v>
      </c>
      <c r="E1223" s="83">
        <v>8370</v>
      </c>
      <c r="F1223" s="37">
        <v>3</v>
      </c>
      <c r="G1223" s="83">
        <v>5022</v>
      </c>
      <c r="H1223" s="37">
        <v>1</v>
      </c>
      <c r="I1223" s="83">
        <v>33480</v>
      </c>
      <c r="J1223" s="12">
        <v>11</v>
      </c>
      <c r="K1223" s="12">
        <v>240</v>
      </c>
      <c r="L1223" s="12">
        <v>15</v>
      </c>
      <c r="M1223" s="12">
        <v>240</v>
      </c>
      <c r="N1223" s="12">
        <v>0</v>
      </c>
      <c r="O1223" s="12">
        <v>0</v>
      </c>
      <c r="P1223" s="12">
        <v>0</v>
      </c>
      <c r="Q1223" s="83">
        <v>10</v>
      </c>
      <c r="R1223" s="83">
        <v>100000</v>
      </c>
      <c r="S1223" s="83">
        <v>500000</v>
      </c>
    </row>
    <row r="1224" s="37" customFormat="1" spans="1:19">
      <c r="A1224" s="129">
        <v>303017</v>
      </c>
      <c r="B1224" s="83">
        <v>3030</v>
      </c>
      <c r="C1224" s="83">
        <v>17</v>
      </c>
      <c r="D1224" s="83">
        <v>2</v>
      </c>
      <c r="E1224" s="83">
        <v>9690</v>
      </c>
      <c r="F1224" s="37">
        <v>3</v>
      </c>
      <c r="G1224" s="83">
        <v>5814</v>
      </c>
      <c r="H1224" s="37">
        <v>1</v>
      </c>
      <c r="I1224" s="83">
        <v>38760</v>
      </c>
      <c r="J1224" s="12">
        <v>11</v>
      </c>
      <c r="K1224" s="12">
        <v>270</v>
      </c>
      <c r="L1224" s="12">
        <v>15</v>
      </c>
      <c r="M1224" s="12">
        <v>240</v>
      </c>
      <c r="N1224" s="12">
        <v>0</v>
      </c>
      <c r="O1224" s="12">
        <v>0</v>
      </c>
      <c r="P1224" s="12">
        <v>0</v>
      </c>
      <c r="Q1224" s="83">
        <v>10</v>
      </c>
      <c r="R1224" s="83">
        <v>100000</v>
      </c>
      <c r="S1224" s="83">
        <v>500000</v>
      </c>
    </row>
    <row r="1225" s="37" customFormat="1" spans="1:19">
      <c r="A1225" s="129">
        <v>303018</v>
      </c>
      <c r="B1225" s="83">
        <v>3030</v>
      </c>
      <c r="C1225" s="83">
        <v>18</v>
      </c>
      <c r="D1225" s="83">
        <v>2</v>
      </c>
      <c r="E1225" s="83">
        <v>11140</v>
      </c>
      <c r="F1225" s="37">
        <v>3</v>
      </c>
      <c r="G1225" s="83">
        <v>6684</v>
      </c>
      <c r="H1225" s="37">
        <v>1</v>
      </c>
      <c r="I1225" s="83">
        <v>44560</v>
      </c>
      <c r="J1225" s="12">
        <v>11</v>
      </c>
      <c r="K1225" s="12">
        <v>270</v>
      </c>
      <c r="L1225" s="12">
        <v>15</v>
      </c>
      <c r="M1225" s="12">
        <v>270</v>
      </c>
      <c r="N1225" s="12">
        <v>0</v>
      </c>
      <c r="O1225" s="12">
        <v>0</v>
      </c>
      <c r="P1225" s="12">
        <v>0</v>
      </c>
      <c r="Q1225" s="83">
        <v>10</v>
      </c>
      <c r="R1225" s="83">
        <v>100000</v>
      </c>
      <c r="S1225" s="83">
        <v>500000</v>
      </c>
    </row>
    <row r="1226" s="37" customFormat="1" spans="1:19">
      <c r="A1226" s="129">
        <v>303019</v>
      </c>
      <c r="B1226" s="83">
        <v>3030</v>
      </c>
      <c r="C1226" s="83">
        <v>19</v>
      </c>
      <c r="D1226" s="83">
        <v>2</v>
      </c>
      <c r="E1226" s="83">
        <v>12730</v>
      </c>
      <c r="F1226" s="37">
        <v>3</v>
      </c>
      <c r="G1226" s="83">
        <v>7638</v>
      </c>
      <c r="H1226" s="37">
        <v>1</v>
      </c>
      <c r="I1226" s="83">
        <v>50920</v>
      </c>
      <c r="J1226" s="12">
        <v>11</v>
      </c>
      <c r="K1226" s="12">
        <v>300</v>
      </c>
      <c r="L1226" s="12">
        <v>15</v>
      </c>
      <c r="M1226" s="12">
        <v>270</v>
      </c>
      <c r="N1226" s="12">
        <v>0</v>
      </c>
      <c r="O1226" s="12">
        <v>0</v>
      </c>
      <c r="P1226" s="12">
        <v>0</v>
      </c>
      <c r="Q1226" s="83">
        <v>10</v>
      </c>
      <c r="R1226" s="83">
        <v>100000</v>
      </c>
      <c r="S1226" s="83">
        <v>500000</v>
      </c>
    </row>
    <row r="1227" s="37" customFormat="1" spans="1:19">
      <c r="A1227" s="129">
        <v>303200</v>
      </c>
      <c r="B1227" s="83">
        <v>3032</v>
      </c>
      <c r="C1227" s="83">
        <v>0</v>
      </c>
      <c r="D1227" s="83">
        <v>2</v>
      </c>
      <c r="E1227" s="83">
        <v>0</v>
      </c>
      <c r="F1227" s="37">
        <v>3</v>
      </c>
      <c r="G1227" s="37">
        <v>0</v>
      </c>
      <c r="H1227" s="37">
        <v>1</v>
      </c>
      <c r="I1227" s="37">
        <v>0</v>
      </c>
      <c r="J1227" s="12">
        <v>11</v>
      </c>
      <c r="K1227" s="12">
        <v>0</v>
      </c>
      <c r="L1227" s="12">
        <v>15</v>
      </c>
      <c r="M1227" s="12">
        <v>0</v>
      </c>
      <c r="N1227" s="12">
        <v>0</v>
      </c>
      <c r="O1227" s="12">
        <v>0</v>
      </c>
      <c r="P1227" s="12">
        <v>0</v>
      </c>
      <c r="Q1227" s="83">
        <v>0</v>
      </c>
      <c r="R1227" s="83">
        <v>0</v>
      </c>
      <c r="S1227" s="83">
        <v>0</v>
      </c>
    </row>
    <row r="1228" s="37" customFormat="1" spans="1:19">
      <c r="A1228" s="129">
        <v>303201</v>
      </c>
      <c r="B1228" s="83">
        <v>3032</v>
      </c>
      <c r="C1228" s="83">
        <v>1</v>
      </c>
      <c r="D1228" s="83">
        <v>2</v>
      </c>
      <c r="E1228" s="37">
        <v>60</v>
      </c>
      <c r="F1228" s="37">
        <v>3</v>
      </c>
      <c r="G1228" s="37">
        <v>36</v>
      </c>
      <c r="H1228" s="37">
        <v>1</v>
      </c>
      <c r="I1228" s="37">
        <v>240</v>
      </c>
      <c r="J1228" s="12">
        <v>11</v>
      </c>
      <c r="K1228" s="12">
        <v>30</v>
      </c>
      <c r="L1228" s="12">
        <v>15</v>
      </c>
      <c r="M1228" s="12">
        <v>0</v>
      </c>
      <c r="N1228" s="12">
        <v>0</v>
      </c>
      <c r="O1228" s="12">
        <v>0</v>
      </c>
      <c r="P1228" s="12">
        <v>0</v>
      </c>
      <c r="Q1228" s="83">
        <v>1</v>
      </c>
      <c r="R1228" s="83">
        <v>10</v>
      </c>
      <c r="S1228" s="83">
        <v>423</v>
      </c>
    </row>
    <row r="1229" s="37" customFormat="1" spans="1:19">
      <c r="A1229" s="129">
        <v>303202</v>
      </c>
      <c r="B1229" s="83">
        <v>3032</v>
      </c>
      <c r="C1229" s="83">
        <v>2</v>
      </c>
      <c r="D1229" s="83">
        <v>2</v>
      </c>
      <c r="E1229" s="37">
        <v>150</v>
      </c>
      <c r="F1229" s="37">
        <v>3</v>
      </c>
      <c r="G1229" s="37">
        <v>90</v>
      </c>
      <c r="H1229" s="37">
        <v>1</v>
      </c>
      <c r="I1229" s="37">
        <v>600</v>
      </c>
      <c r="J1229" s="12">
        <v>11</v>
      </c>
      <c r="K1229" s="12">
        <v>30</v>
      </c>
      <c r="L1229" s="12">
        <v>15</v>
      </c>
      <c r="M1229" s="12">
        <v>30</v>
      </c>
      <c r="N1229" s="12">
        <v>0</v>
      </c>
      <c r="O1229" s="12">
        <v>0</v>
      </c>
      <c r="P1229" s="12">
        <v>0</v>
      </c>
      <c r="Q1229" s="83">
        <v>2</v>
      </c>
      <c r="R1229" s="83">
        <v>450</v>
      </c>
      <c r="S1229" s="83">
        <v>764</v>
      </c>
    </row>
    <row r="1230" s="37" customFormat="1" spans="1:19">
      <c r="A1230" s="129">
        <v>303203</v>
      </c>
      <c r="B1230" s="83">
        <v>3032</v>
      </c>
      <c r="C1230" s="83">
        <v>3</v>
      </c>
      <c r="D1230" s="83">
        <v>2</v>
      </c>
      <c r="E1230" s="37">
        <v>280</v>
      </c>
      <c r="F1230" s="37">
        <v>3</v>
      </c>
      <c r="G1230" s="37">
        <v>168</v>
      </c>
      <c r="H1230" s="37">
        <v>1</v>
      </c>
      <c r="I1230" s="37">
        <v>1120</v>
      </c>
      <c r="J1230" s="12">
        <v>11</v>
      </c>
      <c r="K1230" s="12">
        <v>60</v>
      </c>
      <c r="L1230" s="12">
        <v>15</v>
      </c>
      <c r="M1230" s="12">
        <v>30</v>
      </c>
      <c r="N1230" s="12">
        <v>0</v>
      </c>
      <c r="O1230" s="12">
        <v>0</v>
      </c>
      <c r="P1230" s="12">
        <v>0</v>
      </c>
      <c r="Q1230" s="83">
        <v>3</v>
      </c>
      <c r="R1230" s="83">
        <v>800</v>
      </c>
      <c r="S1230" s="83">
        <v>1700</v>
      </c>
    </row>
    <row r="1231" s="37" customFormat="1" spans="1:19">
      <c r="A1231" s="129">
        <v>303204</v>
      </c>
      <c r="B1231" s="83">
        <v>3032</v>
      </c>
      <c r="C1231" s="83">
        <v>4</v>
      </c>
      <c r="D1231" s="83">
        <v>2</v>
      </c>
      <c r="E1231" s="37">
        <v>460</v>
      </c>
      <c r="F1231" s="37">
        <v>3</v>
      </c>
      <c r="G1231" s="37">
        <v>276</v>
      </c>
      <c r="H1231" s="37">
        <v>1</v>
      </c>
      <c r="I1231" s="37">
        <v>1840</v>
      </c>
      <c r="J1231" s="12">
        <v>11</v>
      </c>
      <c r="K1231" s="12">
        <v>60</v>
      </c>
      <c r="L1231" s="12">
        <v>15</v>
      </c>
      <c r="M1231" s="12">
        <v>60</v>
      </c>
      <c r="N1231" s="12">
        <v>0</v>
      </c>
      <c r="O1231" s="12">
        <v>0</v>
      </c>
      <c r="P1231" s="12">
        <v>0</v>
      </c>
      <c r="Q1231" s="83">
        <v>4</v>
      </c>
      <c r="R1231" s="83">
        <v>1800</v>
      </c>
      <c r="S1231" s="83">
        <v>5000</v>
      </c>
    </row>
    <row r="1232" s="37" customFormat="1" spans="1:19">
      <c r="A1232" s="129">
        <v>303205</v>
      </c>
      <c r="B1232" s="83">
        <v>3032</v>
      </c>
      <c r="C1232" s="83">
        <v>5</v>
      </c>
      <c r="D1232" s="83">
        <v>2</v>
      </c>
      <c r="E1232" s="37">
        <v>690</v>
      </c>
      <c r="F1232" s="37">
        <v>3</v>
      </c>
      <c r="G1232" s="37">
        <v>414</v>
      </c>
      <c r="H1232" s="37">
        <v>1</v>
      </c>
      <c r="I1232" s="37">
        <v>2760</v>
      </c>
      <c r="J1232" s="12">
        <v>11</v>
      </c>
      <c r="K1232" s="12">
        <v>90</v>
      </c>
      <c r="L1232" s="12">
        <v>15</v>
      </c>
      <c r="M1232" s="12">
        <v>60</v>
      </c>
      <c r="N1232" s="12">
        <v>0</v>
      </c>
      <c r="O1232" s="12">
        <v>0</v>
      </c>
      <c r="P1232" s="12">
        <v>0</v>
      </c>
      <c r="Q1232" s="83">
        <v>5</v>
      </c>
      <c r="R1232" s="83">
        <v>6000</v>
      </c>
      <c r="S1232" s="83">
        <v>12000</v>
      </c>
    </row>
    <row r="1233" s="37" customFormat="1" spans="1:19">
      <c r="A1233" s="129">
        <v>303206</v>
      </c>
      <c r="B1233" s="83">
        <v>3032</v>
      </c>
      <c r="C1233" s="83">
        <v>6</v>
      </c>
      <c r="D1233" s="83">
        <v>2</v>
      </c>
      <c r="E1233" s="37">
        <v>980</v>
      </c>
      <c r="F1233" s="37">
        <v>3</v>
      </c>
      <c r="G1233" s="37">
        <v>588</v>
      </c>
      <c r="H1233" s="37">
        <v>1</v>
      </c>
      <c r="I1233" s="37">
        <v>3920</v>
      </c>
      <c r="J1233" s="12">
        <v>11</v>
      </c>
      <c r="K1233" s="12">
        <v>90</v>
      </c>
      <c r="L1233" s="12">
        <v>15</v>
      </c>
      <c r="M1233" s="12">
        <v>90</v>
      </c>
      <c r="N1233" s="12">
        <v>0</v>
      </c>
      <c r="O1233" s="12">
        <v>0</v>
      </c>
      <c r="P1233" s="12">
        <v>0</v>
      </c>
      <c r="Q1233" s="83">
        <v>6</v>
      </c>
      <c r="R1233" s="83">
        <v>13000</v>
      </c>
      <c r="S1233" s="83">
        <v>20000</v>
      </c>
    </row>
    <row r="1234" s="37" customFormat="1" spans="1:19">
      <c r="A1234" s="129">
        <v>303207</v>
      </c>
      <c r="B1234" s="83">
        <v>3032</v>
      </c>
      <c r="C1234" s="83">
        <v>7</v>
      </c>
      <c r="D1234" s="83">
        <v>2</v>
      </c>
      <c r="E1234" s="37">
        <v>1330</v>
      </c>
      <c r="F1234" s="37">
        <v>3</v>
      </c>
      <c r="G1234" s="37">
        <v>798</v>
      </c>
      <c r="H1234" s="37">
        <v>1</v>
      </c>
      <c r="I1234" s="37">
        <v>5320</v>
      </c>
      <c r="J1234" s="12">
        <v>11</v>
      </c>
      <c r="K1234" s="12">
        <v>120</v>
      </c>
      <c r="L1234" s="12">
        <v>15</v>
      </c>
      <c r="M1234" s="12">
        <v>90</v>
      </c>
      <c r="N1234" s="12">
        <v>0</v>
      </c>
      <c r="O1234" s="12">
        <v>0</v>
      </c>
      <c r="P1234" s="12">
        <v>0</v>
      </c>
      <c r="Q1234" s="83">
        <v>7</v>
      </c>
      <c r="R1234" s="83">
        <v>21000</v>
      </c>
      <c r="S1234" s="83">
        <v>30000</v>
      </c>
    </row>
    <row r="1235" s="37" customFormat="1" spans="1:19">
      <c r="A1235" s="129">
        <v>303208</v>
      </c>
      <c r="B1235" s="83">
        <v>3032</v>
      </c>
      <c r="C1235" s="83">
        <v>8</v>
      </c>
      <c r="D1235" s="83">
        <v>2</v>
      </c>
      <c r="E1235" s="37">
        <v>1750</v>
      </c>
      <c r="F1235" s="37">
        <v>3</v>
      </c>
      <c r="G1235" s="37">
        <v>1050</v>
      </c>
      <c r="H1235" s="37">
        <v>1</v>
      </c>
      <c r="I1235" s="37">
        <v>7000</v>
      </c>
      <c r="J1235" s="12">
        <v>11</v>
      </c>
      <c r="K1235" s="12">
        <v>120</v>
      </c>
      <c r="L1235" s="12">
        <v>15</v>
      </c>
      <c r="M1235" s="12">
        <v>120</v>
      </c>
      <c r="N1235" s="12">
        <v>0</v>
      </c>
      <c r="O1235" s="12">
        <v>0</v>
      </c>
      <c r="P1235" s="12">
        <v>0</v>
      </c>
      <c r="Q1235" s="83">
        <v>8</v>
      </c>
      <c r="R1235" s="83">
        <v>31000</v>
      </c>
      <c r="S1235" s="83">
        <v>50000</v>
      </c>
    </row>
    <row r="1236" s="37" customFormat="1" spans="1:19">
      <c r="A1236" s="129">
        <v>303209</v>
      </c>
      <c r="B1236" s="83">
        <v>3032</v>
      </c>
      <c r="C1236" s="83">
        <v>9</v>
      </c>
      <c r="D1236" s="83">
        <v>2</v>
      </c>
      <c r="E1236" s="37">
        <v>2250</v>
      </c>
      <c r="F1236" s="37">
        <v>3</v>
      </c>
      <c r="G1236" s="37">
        <v>1350</v>
      </c>
      <c r="H1236" s="37">
        <v>1</v>
      </c>
      <c r="I1236" s="37">
        <v>9000</v>
      </c>
      <c r="J1236" s="12">
        <v>11</v>
      </c>
      <c r="K1236" s="12">
        <v>150</v>
      </c>
      <c r="L1236" s="12">
        <v>15</v>
      </c>
      <c r="M1236" s="12">
        <v>120</v>
      </c>
      <c r="N1236" s="12">
        <v>0</v>
      </c>
      <c r="O1236" s="12">
        <v>0</v>
      </c>
      <c r="P1236" s="12">
        <v>0</v>
      </c>
      <c r="Q1236" s="83">
        <v>9</v>
      </c>
      <c r="R1236" s="83">
        <v>51000</v>
      </c>
      <c r="S1236" s="83">
        <v>100000</v>
      </c>
    </row>
    <row r="1237" s="37" customFormat="1" spans="1:19">
      <c r="A1237" s="129">
        <v>303210</v>
      </c>
      <c r="B1237" s="83">
        <v>3032</v>
      </c>
      <c r="C1237" s="83">
        <v>10</v>
      </c>
      <c r="D1237" s="83">
        <v>2</v>
      </c>
      <c r="E1237" s="37">
        <v>2830</v>
      </c>
      <c r="F1237" s="37">
        <v>3</v>
      </c>
      <c r="G1237" s="37">
        <v>1698</v>
      </c>
      <c r="H1237" s="37">
        <v>1</v>
      </c>
      <c r="I1237" s="37">
        <v>11320</v>
      </c>
      <c r="J1237" s="12">
        <v>11</v>
      </c>
      <c r="K1237" s="12">
        <v>150</v>
      </c>
      <c r="L1237" s="12">
        <v>15</v>
      </c>
      <c r="M1237" s="12">
        <v>150</v>
      </c>
      <c r="N1237" s="12">
        <v>0</v>
      </c>
      <c r="O1237" s="12">
        <v>0</v>
      </c>
      <c r="P1237" s="12">
        <v>0</v>
      </c>
      <c r="Q1237" s="83">
        <v>10</v>
      </c>
      <c r="R1237" s="83">
        <v>100000</v>
      </c>
      <c r="S1237" s="83">
        <v>500000</v>
      </c>
    </row>
    <row r="1238" s="37" customFormat="1" spans="1:19">
      <c r="A1238" s="129">
        <v>303211</v>
      </c>
      <c r="B1238" s="83">
        <v>3032</v>
      </c>
      <c r="C1238" s="83">
        <v>11</v>
      </c>
      <c r="D1238" s="83">
        <v>2</v>
      </c>
      <c r="E1238" s="37">
        <v>3500</v>
      </c>
      <c r="F1238" s="37">
        <v>3</v>
      </c>
      <c r="G1238" s="37">
        <v>2100</v>
      </c>
      <c r="H1238" s="37">
        <v>1</v>
      </c>
      <c r="I1238" s="37">
        <v>14000</v>
      </c>
      <c r="J1238" s="12">
        <v>11</v>
      </c>
      <c r="K1238" s="12">
        <v>180</v>
      </c>
      <c r="L1238" s="12">
        <v>15</v>
      </c>
      <c r="M1238" s="12">
        <v>150</v>
      </c>
      <c r="N1238" s="12">
        <v>0</v>
      </c>
      <c r="O1238" s="12">
        <v>0</v>
      </c>
      <c r="P1238" s="12">
        <v>0</v>
      </c>
      <c r="Q1238" s="83">
        <v>10</v>
      </c>
      <c r="R1238" s="83">
        <v>100000</v>
      </c>
      <c r="S1238" s="83">
        <v>500000</v>
      </c>
    </row>
    <row r="1239" s="37" customFormat="1" spans="1:19">
      <c r="A1239" s="129">
        <v>303212</v>
      </c>
      <c r="B1239" s="83">
        <v>3032</v>
      </c>
      <c r="C1239" s="83">
        <v>12</v>
      </c>
      <c r="D1239" s="83">
        <v>2</v>
      </c>
      <c r="E1239" s="37">
        <v>4260</v>
      </c>
      <c r="F1239" s="37">
        <v>3</v>
      </c>
      <c r="G1239" s="37">
        <v>2556</v>
      </c>
      <c r="H1239" s="37">
        <v>1</v>
      </c>
      <c r="I1239" s="37">
        <v>17040</v>
      </c>
      <c r="J1239" s="12">
        <v>11</v>
      </c>
      <c r="K1239" s="12">
        <v>180</v>
      </c>
      <c r="L1239" s="12">
        <v>15</v>
      </c>
      <c r="M1239" s="12">
        <v>180</v>
      </c>
      <c r="N1239" s="12">
        <v>0</v>
      </c>
      <c r="O1239" s="12">
        <v>0</v>
      </c>
      <c r="P1239" s="12">
        <v>0</v>
      </c>
      <c r="Q1239" s="83">
        <v>10</v>
      </c>
      <c r="R1239" s="83">
        <v>100000</v>
      </c>
      <c r="S1239" s="83">
        <v>500000</v>
      </c>
    </row>
    <row r="1240" s="37" customFormat="1" spans="1:19">
      <c r="A1240" s="129">
        <v>303213</v>
      </c>
      <c r="B1240" s="83">
        <v>3032</v>
      </c>
      <c r="C1240" s="83">
        <v>13</v>
      </c>
      <c r="D1240" s="83">
        <v>2</v>
      </c>
      <c r="E1240" s="37">
        <v>5120</v>
      </c>
      <c r="F1240" s="37">
        <v>3</v>
      </c>
      <c r="G1240" s="37">
        <v>3072</v>
      </c>
      <c r="H1240" s="37">
        <v>1</v>
      </c>
      <c r="I1240" s="37">
        <v>20480</v>
      </c>
      <c r="J1240" s="12">
        <v>11</v>
      </c>
      <c r="K1240" s="12">
        <v>210</v>
      </c>
      <c r="L1240" s="12">
        <v>15</v>
      </c>
      <c r="M1240" s="12">
        <v>180</v>
      </c>
      <c r="N1240" s="12">
        <v>0</v>
      </c>
      <c r="O1240" s="12">
        <v>0</v>
      </c>
      <c r="P1240" s="12">
        <v>0</v>
      </c>
      <c r="Q1240" s="83">
        <v>10</v>
      </c>
      <c r="R1240" s="83">
        <v>100000</v>
      </c>
      <c r="S1240" s="83">
        <v>500000</v>
      </c>
    </row>
    <row r="1241" s="37" customFormat="1" spans="1:19">
      <c r="A1241" s="129">
        <v>303214</v>
      </c>
      <c r="B1241" s="83">
        <v>3032</v>
      </c>
      <c r="C1241" s="83">
        <v>14</v>
      </c>
      <c r="D1241" s="83">
        <v>2</v>
      </c>
      <c r="E1241" s="37">
        <v>6090</v>
      </c>
      <c r="F1241" s="37">
        <v>3</v>
      </c>
      <c r="G1241" s="37">
        <v>3654</v>
      </c>
      <c r="H1241" s="37">
        <v>1</v>
      </c>
      <c r="I1241" s="37">
        <v>24360</v>
      </c>
      <c r="J1241" s="12">
        <v>11</v>
      </c>
      <c r="K1241" s="12">
        <v>210</v>
      </c>
      <c r="L1241" s="12">
        <v>15</v>
      </c>
      <c r="M1241" s="12">
        <v>210</v>
      </c>
      <c r="N1241" s="12">
        <v>0</v>
      </c>
      <c r="O1241" s="12">
        <v>0</v>
      </c>
      <c r="P1241" s="12">
        <v>0</v>
      </c>
      <c r="Q1241" s="83">
        <v>10</v>
      </c>
      <c r="R1241" s="83">
        <v>100000</v>
      </c>
      <c r="S1241" s="83">
        <v>500000</v>
      </c>
    </row>
    <row r="1242" s="37" customFormat="1" spans="1:19">
      <c r="A1242" s="129">
        <v>303215</v>
      </c>
      <c r="B1242" s="83">
        <v>3032</v>
      </c>
      <c r="C1242" s="83">
        <v>15</v>
      </c>
      <c r="D1242" s="83">
        <v>2</v>
      </c>
      <c r="E1242" s="37">
        <v>7170</v>
      </c>
      <c r="F1242" s="37">
        <v>3</v>
      </c>
      <c r="G1242" s="83">
        <v>4302</v>
      </c>
      <c r="H1242" s="37">
        <v>1</v>
      </c>
      <c r="I1242" s="83">
        <v>28680</v>
      </c>
      <c r="J1242" s="12">
        <v>11</v>
      </c>
      <c r="K1242" s="12">
        <v>240</v>
      </c>
      <c r="L1242" s="12">
        <v>15</v>
      </c>
      <c r="M1242" s="12">
        <v>210</v>
      </c>
      <c r="N1242" s="12">
        <v>0</v>
      </c>
      <c r="O1242" s="12">
        <v>0</v>
      </c>
      <c r="P1242" s="12">
        <v>0</v>
      </c>
      <c r="Q1242" s="83">
        <v>10</v>
      </c>
      <c r="R1242" s="83">
        <v>100000</v>
      </c>
      <c r="S1242" s="83">
        <v>500000</v>
      </c>
    </row>
    <row r="1243" s="37" customFormat="1" spans="1:19">
      <c r="A1243" s="129">
        <v>303216</v>
      </c>
      <c r="B1243" s="83">
        <v>3032</v>
      </c>
      <c r="C1243" s="83">
        <v>16</v>
      </c>
      <c r="D1243" s="83">
        <v>2</v>
      </c>
      <c r="E1243" s="83">
        <v>8370</v>
      </c>
      <c r="F1243" s="37">
        <v>3</v>
      </c>
      <c r="G1243" s="83">
        <v>5022</v>
      </c>
      <c r="H1243" s="37">
        <v>1</v>
      </c>
      <c r="I1243" s="83">
        <v>33480</v>
      </c>
      <c r="J1243" s="12">
        <v>11</v>
      </c>
      <c r="K1243" s="12">
        <v>240</v>
      </c>
      <c r="L1243" s="12">
        <v>15</v>
      </c>
      <c r="M1243" s="12">
        <v>240</v>
      </c>
      <c r="N1243" s="12">
        <v>0</v>
      </c>
      <c r="O1243" s="12">
        <v>0</v>
      </c>
      <c r="P1243" s="12">
        <v>0</v>
      </c>
      <c r="Q1243" s="83">
        <v>10</v>
      </c>
      <c r="R1243" s="83">
        <v>100000</v>
      </c>
      <c r="S1243" s="83">
        <v>500000</v>
      </c>
    </row>
    <row r="1244" s="37" customFormat="1" spans="1:19">
      <c r="A1244" s="129">
        <v>303217</v>
      </c>
      <c r="B1244" s="83">
        <v>3032</v>
      </c>
      <c r="C1244" s="83">
        <v>17</v>
      </c>
      <c r="D1244" s="83">
        <v>2</v>
      </c>
      <c r="E1244" s="83">
        <v>9690</v>
      </c>
      <c r="F1244" s="37">
        <v>3</v>
      </c>
      <c r="G1244" s="83">
        <v>5814</v>
      </c>
      <c r="H1244" s="37">
        <v>1</v>
      </c>
      <c r="I1244" s="83">
        <v>38760</v>
      </c>
      <c r="J1244" s="12">
        <v>11</v>
      </c>
      <c r="K1244" s="12">
        <v>270</v>
      </c>
      <c r="L1244" s="12">
        <v>15</v>
      </c>
      <c r="M1244" s="12">
        <v>240</v>
      </c>
      <c r="N1244" s="12">
        <v>0</v>
      </c>
      <c r="O1244" s="12">
        <v>0</v>
      </c>
      <c r="P1244" s="12">
        <v>0</v>
      </c>
      <c r="Q1244" s="83">
        <v>10</v>
      </c>
      <c r="R1244" s="83">
        <v>100000</v>
      </c>
      <c r="S1244" s="83">
        <v>500000</v>
      </c>
    </row>
    <row r="1245" s="37" customFormat="1" spans="1:19">
      <c r="A1245" s="129">
        <v>303218</v>
      </c>
      <c r="B1245" s="83">
        <v>3032</v>
      </c>
      <c r="C1245" s="83">
        <v>18</v>
      </c>
      <c r="D1245" s="83">
        <v>2</v>
      </c>
      <c r="E1245" s="83">
        <v>11140</v>
      </c>
      <c r="F1245" s="37">
        <v>3</v>
      </c>
      <c r="G1245" s="83">
        <v>6684</v>
      </c>
      <c r="H1245" s="37">
        <v>1</v>
      </c>
      <c r="I1245" s="83">
        <v>44560</v>
      </c>
      <c r="J1245" s="12">
        <v>11</v>
      </c>
      <c r="K1245" s="12">
        <v>270</v>
      </c>
      <c r="L1245" s="12">
        <v>15</v>
      </c>
      <c r="M1245" s="12">
        <v>270</v>
      </c>
      <c r="N1245" s="12">
        <v>0</v>
      </c>
      <c r="O1245" s="12">
        <v>0</v>
      </c>
      <c r="P1245" s="12">
        <v>0</v>
      </c>
      <c r="Q1245" s="83">
        <v>10</v>
      </c>
      <c r="R1245" s="83">
        <v>100000</v>
      </c>
      <c r="S1245" s="83">
        <v>500000</v>
      </c>
    </row>
    <row r="1246" s="37" customFormat="1" spans="1:19">
      <c r="A1246" s="129">
        <v>303219</v>
      </c>
      <c r="B1246" s="83">
        <v>3032</v>
      </c>
      <c r="C1246" s="83">
        <v>19</v>
      </c>
      <c r="D1246" s="83">
        <v>2</v>
      </c>
      <c r="E1246" s="83">
        <v>12730</v>
      </c>
      <c r="F1246" s="37">
        <v>3</v>
      </c>
      <c r="G1246" s="83">
        <v>7638</v>
      </c>
      <c r="H1246" s="37">
        <v>1</v>
      </c>
      <c r="I1246" s="83">
        <v>50920</v>
      </c>
      <c r="J1246" s="12">
        <v>11</v>
      </c>
      <c r="K1246" s="12">
        <v>300</v>
      </c>
      <c r="L1246" s="12">
        <v>15</v>
      </c>
      <c r="M1246" s="12">
        <v>270</v>
      </c>
      <c r="N1246" s="12">
        <v>0</v>
      </c>
      <c r="O1246" s="12">
        <v>0</v>
      </c>
      <c r="P1246" s="12">
        <v>0</v>
      </c>
      <c r="Q1246" s="83">
        <v>10</v>
      </c>
      <c r="R1246" s="83">
        <v>100000</v>
      </c>
      <c r="S1246" s="83">
        <v>500000</v>
      </c>
    </row>
    <row r="1247" s="37" customFormat="1" spans="1:19">
      <c r="A1247" s="129">
        <v>303300</v>
      </c>
      <c r="B1247" s="83">
        <v>3033</v>
      </c>
      <c r="C1247" s="83">
        <v>0</v>
      </c>
      <c r="D1247" s="83">
        <v>2</v>
      </c>
      <c r="E1247" s="83">
        <v>0</v>
      </c>
      <c r="F1247" s="37">
        <v>3</v>
      </c>
      <c r="G1247" s="37">
        <v>0</v>
      </c>
      <c r="H1247" s="37">
        <v>1</v>
      </c>
      <c r="I1247" s="37">
        <v>0</v>
      </c>
      <c r="J1247" s="12">
        <v>11</v>
      </c>
      <c r="K1247" s="12">
        <v>0</v>
      </c>
      <c r="L1247" s="12">
        <v>15</v>
      </c>
      <c r="M1247" s="12">
        <v>0</v>
      </c>
      <c r="N1247" s="12">
        <v>0</v>
      </c>
      <c r="O1247" s="12">
        <v>0</v>
      </c>
      <c r="P1247" s="12">
        <v>0</v>
      </c>
      <c r="Q1247" s="83">
        <v>0</v>
      </c>
      <c r="R1247" s="83">
        <v>0</v>
      </c>
      <c r="S1247" s="83">
        <v>0</v>
      </c>
    </row>
    <row r="1248" s="37" customFormat="1" spans="1:19">
      <c r="A1248" s="129">
        <v>303301</v>
      </c>
      <c r="B1248" s="83">
        <v>3033</v>
      </c>
      <c r="C1248" s="83">
        <v>1</v>
      </c>
      <c r="D1248" s="83">
        <v>2</v>
      </c>
      <c r="E1248" s="37">
        <v>60</v>
      </c>
      <c r="F1248" s="37">
        <v>3</v>
      </c>
      <c r="G1248" s="37">
        <v>36</v>
      </c>
      <c r="H1248" s="37">
        <v>1</v>
      </c>
      <c r="I1248" s="37">
        <v>240</v>
      </c>
      <c r="J1248" s="12">
        <v>11</v>
      </c>
      <c r="K1248" s="12">
        <v>30</v>
      </c>
      <c r="L1248" s="12">
        <v>15</v>
      </c>
      <c r="M1248" s="12">
        <v>0</v>
      </c>
      <c r="N1248" s="12">
        <v>0</v>
      </c>
      <c r="O1248" s="12">
        <v>0</v>
      </c>
      <c r="P1248" s="12">
        <v>0</v>
      </c>
      <c r="Q1248" s="83">
        <v>1</v>
      </c>
      <c r="R1248" s="83">
        <v>10</v>
      </c>
      <c r="S1248" s="83">
        <v>423</v>
      </c>
    </row>
    <row r="1249" s="37" customFormat="1" spans="1:19">
      <c r="A1249" s="129">
        <v>303302</v>
      </c>
      <c r="B1249" s="83">
        <v>3033</v>
      </c>
      <c r="C1249" s="83">
        <v>2</v>
      </c>
      <c r="D1249" s="83">
        <v>2</v>
      </c>
      <c r="E1249" s="37">
        <v>150</v>
      </c>
      <c r="F1249" s="37">
        <v>3</v>
      </c>
      <c r="G1249" s="37">
        <v>90</v>
      </c>
      <c r="H1249" s="37">
        <v>1</v>
      </c>
      <c r="I1249" s="37">
        <v>600</v>
      </c>
      <c r="J1249" s="12">
        <v>11</v>
      </c>
      <c r="K1249" s="12">
        <v>30</v>
      </c>
      <c r="L1249" s="12">
        <v>15</v>
      </c>
      <c r="M1249" s="12">
        <v>30</v>
      </c>
      <c r="N1249" s="12">
        <v>0</v>
      </c>
      <c r="O1249" s="12">
        <v>0</v>
      </c>
      <c r="P1249" s="12">
        <v>0</v>
      </c>
      <c r="Q1249" s="83">
        <v>2</v>
      </c>
      <c r="R1249" s="83">
        <v>450</v>
      </c>
      <c r="S1249" s="83">
        <v>764</v>
      </c>
    </row>
    <row r="1250" s="37" customFormat="1" spans="1:19">
      <c r="A1250" s="129">
        <v>303303</v>
      </c>
      <c r="B1250" s="83">
        <v>3033</v>
      </c>
      <c r="C1250" s="83">
        <v>3</v>
      </c>
      <c r="D1250" s="83">
        <v>2</v>
      </c>
      <c r="E1250" s="37">
        <v>280</v>
      </c>
      <c r="F1250" s="37">
        <v>3</v>
      </c>
      <c r="G1250" s="37">
        <v>168</v>
      </c>
      <c r="H1250" s="37">
        <v>1</v>
      </c>
      <c r="I1250" s="37">
        <v>1120</v>
      </c>
      <c r="J1250" s="12">
        <v>11</v>
      </c>
      <c r="K1250" s="12">
        <v>60</v>
      </c>
      <c r="L1250" s="12">
        <v>15</v>
      </c>
      <c r="M1250" s="12">
        <v>30</v>
      </c>
      <c r="N1250" s="12">
        <v>0</v>
      </c>
      <c r="O1250" s="12">
        <v>0</v>
      </c>
      <c r="P1250" s="12">
        <v>0</v>
      </c>
      <c r="Q1250" s="83">
        <v>3</v>
      </c>
      <c r="R1250" s="83">
        <v>800</v>
      </c>
      <c r="S1250" s="83">
        <v>1700</v>
      </c>
    </row>
    <row r="1251" s="37" customFormat="1" spans="1:19">
      <c r="A1251" s="129">
        <v>303304</v>
      </c>
      <c r="B1251" s="83">
        <v>3033</v>
      </c>
      <c r="C1251" s="83">
        <v>4</v>
      </c>
      <c r="D1251" s="83">
        <v>2</v>
      </c>
      <c r="E1251" s="37">
        <v>460</v>
      </c>
      <c r="F1251" s="37">
        <v>3</v>
      </c>
      <c r="G1251" s="37">
        <v>276</v>
      </c>
      <c r="H1251" s="37">
        <v>1</v>
      </c>
      <c r="I1251" s="37">
        <v>1840</v>
      </c>
      <c r="J1251" s="12">
        <v>11</v>
      </c>
      <c r="K1251" s="12">
        <v>60</v>
      </c>
      <c r="L1251" s="12">
        <v>15</v>
      </c>
      <c r="M1251" s="12">
        <v>60</v>
      </c>
      <c r="N1251" s="12">
        <v>0</v>
      </c>
      <c r="O1251" s="12">
        <v>0</v>
      </c>
      <c r="P1251" s="12">
        <v>0</v>
      </c>
      <c r="Q1251" s="83">
        <v>4</v>
      </c>
      <c r="R1251" s="83">
        <v>1800</v>
      </c>
      <c r="S1251" s="83">
        <v>5000</v>
      </c>
    </row>
    <row r="1252" s="37" customFormat="1" spans="1:19">
      <c r="A1252" s="129">
        <v>303305</v>
      </c>
      <c r="B1252" s="83">
        <v>3033</v>
      </c>
      <c r="C1252" s="83">
        <v>5</v>
      </c>
      <c r="D1252" s="83">
        <v>2</v>
      </c>
      <c r="E1252" s="37">
        <v>690</v>
      </c>
      <c r="F1252" s="37">
        <v>3</v>
      </c>
      <c r="G1252" s="37">
        <v>414</v>
      </c>
      <c r="H1252" s="37">
        <v>1</v>
      </c>
      <c r="I1252" s="37">
        <v>2760</v>
      </c>
      <c r="J1252" s="12">
        <v>11</v>
      </c>
      <c r="K1252" s="12">
        <v>90</v>
      </c>
      <c r="L1252" s="12">
        <v>15</v>
      </c>
      <c r="M1252" s="12">
        <v>60</v>
      </c>
      <c r="N1252" s="12">
        <v>0</v>
      </c>
      <c r="O1252" s="12">
        <v>0</v>
      </c>
      <c r="P1252" s="12">
        <v>0</v>
      </c>
      <c r="Q1252" s="83">
        <v>5</v>
      </c>
      <c r="R1252" s="83">
        <v>6000</v>
      </c>
      <c r="S1252" s="83">
        <v>12000</v>
      </c>
    </row>
    <row r="1253" s="37" customFormat="1" spans="1:19">
      <c r="A1253" s="129">
        <v>303306</v>
      </c>
      <c r="B1253" s="83">
        <v>3033</v>
      </c>
      <c r="C1253" s="83">
        <v>6</v>
      </c>
      <c r="D1253" s="83">
        <v>2</v>
      </c>
      <c r="E1253" s="37">
        <v>980</v>
      </c>
      <c r="F1253" s="37">
        <v>3</v>
      </c>
      <c r="G1253" s="37">
        <v>588</v>
      </c>
      <c r="H1253" s="37">
        <v>1</v>
      </c>
      <c r="I1253" s="37">
        <v>3920</v>
      </c>
      <c r="J1253" s="12">
        <v>11</v>
      </c>
      <c r="K1253" s="12">
        <v>90</v>
      </c>
      <c r="L1253" s="12">
        <v>15</v>
      </c>
      <c r="M1253" s="12">
        <v>90</v>
      </c>
      <c r="N1253" s="12">
        <v>0</v>
      </c>
      <c r="O1253" s="12">
        <v>0</v>
      </c>
      <c r="P1253" s="12">
        <v>0</v>
      </c>
      <c r="Q1253" s="83">
        <v>6</v>
      </c>
      <c r="R1253" s="83">
        <v>13000</v>
      </c>
      <c r="S1253" s="83">
        <v>20000</v>
      </c>
    </row>
    <row r="1254" s="37" customFormat="1" spans="1:19">
      <c r="A1254" s="129">
        <v>303307</v>
      </c>
      <c r="B1254" s="83">
        <v>3033</v>
      </c>
      <c r="C1254" s="83">
        <v>7</v>
      </c>
      <c r="D1254" s="83">
        <v>2</v>
      </c>
      <c r="E1254" s="37">
        <v>1330</v>
      </c>
      <c r="F1254" s="37">
        <v>3</v>
      </c>
      <c r="G1254" s="37">
        <v>798</v>
      </c>
      <c r="H1254" s="37">
        <v>1</v>
      </c>
      <c r="I1254" s="37">
        <v>5320</v>
      </c>
      <c r="J1254" s="12">
        <v>11</v>
      </c>
      <c r="K1254" s="12">
        <v>120</v>
      </c>
      <c r="L1254" s="12">
        <v>15</v>
      </c>
      <c r="M1254" s="12">
        <v>90</v>
      </c>
      <c r="N1254" s="12">
        <v>0</v>
      </c>
      <c r="O1254" s="12">
        <v>0</v>
      </c>
      <c r="P1254" s="12">
        <v>0</v>
      </c>
      <c r="Q1254" s="83">
        <v>7</v>
      </c>
      <c r="R1254" s="83">
        <v>21000</v>
      </c>
      <c r="S1254" s="83">
        <v>30000</v>
      </c>
    </row>
    <row r="1255" s="37" customFormat="1" spans="1:19">
      <c r="A1255" s="129">
        <v>303308</v>
      </c>
      <c r="B1255" s="83">
        <v>3033</v>
      </c>
      <c r="C1255" s="83">
        <v>8</v>
      </c>
      <c r="D1255" s="83">
        <v>2</v>
      </c>
      <c r="E1255" s="37">
        <v>1750</v>
      </c>
      <c r="F1255" s="37">
        <v>3</v>
      </c>
      <c r="G1255" s="37">
        <v>1050</v>
      </c>
      <c r="H1255" s="37">
        <v>1</v>
      </c>
      <c r="I1255" s="37">
        <v>7000</v>
      </c>
      <c r="J1255" s="12">
        <v>11</v>
      </c>
      <c r="K1255" s="12">
        <v>120</v>
      </c>
      <c r="L1255" s="12">
        <v>15</v>
      </c>
      <c r="M1255" s="12">
        <v>120</v>
      </c>
      <c r="N1255" s="12">
        <v>0</v>
      </c>
      <c r="O1255" s="12">
        <v>0</v>
      </c>
      <c r="P1255" s="12">
        <v>0</v>
      </c>
      <c r="Q1255" s="83">
        <v>8</v>
      </c>
      <c r="R1255" s="83">
        <v>31000</v>
      </c>
      <c r="S1255" s="83">
        <v>50000</v>
      </c>
    </row>
    <row r="1256" s="37" customFormat="1" spans="1:19">
      <c r="A1256" s="129">
        <v>303309</v>
      </c>
      <c r="B1256" s="83">
        <v>3033</v>
      </c>
      <c r="C1256" s="83">
        <v>9</v>
      </c>
      <c r="D1256" s="83">
        <v>2</v>
      </c>
      <c r="E1256" s="37">
        <v>2250</v>
      </c>
      <c r="F1256" s="37">
        <v>3</v>
      </c>
      <c r="G1256" s="37">
        <v>1350</v>
      </c>
      <c r="H1256" s="37">
        <v>1</v>
      </c>
      <c r="I1256" s="37">
        <v>9000</v>
      </c>
      <c r="J1256" s="12">
        <v>11</v>
      </c>
      <c r="K1256" s="12">
        <v>150</v>
      </c>
      <c r="L1256" s="12">
        <v>15</v>
      </c>
      <c r="M1256" s="12">
        <v>120</v>
      </c>
      <c r="N1256" s="12">
        <v>0</v>
      </c>
      <c r="O1256" s="12">
        <v>0</v>
      </c>
      <c r="P1256" s="12">
        <v>0</v>
      </c>
      <c r="Q1256" s="83">
        <v>9</v>
      </c>
      <c r="R1256" s="83">
        <v>51000</v>
      </c>
      <c r="S1256" s="83">
        <v>100000</v>
      </c>
    </row>
    <row r="1257" s="37" customFormat="1" spans="1:19">
      <c r="A1257" s="129">
        <v>303310</v>
      </c>
      <c r="B1257" s="83">
        <v>3033</v>
      </c>
      <c r="C1257" s="83">
        <v>10</v>
      </c>
      <c r="D1257" s="83">
        <v>2</v>
      </c>
      <c r="E1257" s="37">
        <v>2830</v>
      </c>
      <c r="F1257" s="37">
        <v>3</v>
      </c>
      <c r="G1257" s="37">
        <v>1698</v>
      </c>
      <c r="H1257" s="37">
        <v>1</v>
      </c>
      <c r="I1257" s="37">
        <v>11320</v>
      </c>
      <c r="J1257" s="12">
        <v>11</v>
      </c>
      <c r="K1257" s="12">
        <v>150</v>
      </c>
      <c r="L1257" s="12">
        <v>15</v>
      </c>
      <c r="M1257" s="12">
        <v>150</v>
      </c>
      <c r="N1257" s="12">
        <v>0</v>
      </c>
      <c r="O1257" s="12">
        <v>0</v>
      </c>
      <c r="P1257" s="12">
        <v>0</v>
      </c>
      <c r="Q1257" s="83">
        <v>10</v>
      </c>
      <c r="R1257" s="83">
        <v>100000</v>
      </c>
      <c r="S1257" s="83">
        <v>500000</v>
      </c>
    </row>
    <row r="1258" s="37" customFormat="1" spans="1:19">
      <c r="A1258" s="129">
        <v>303311</v>
      </c>
      <c r="B1258" s="83">
        <v>3033</v>
      </c>
      <c r="C1258" s="83">
        <v>11</v>
      </c>
      <c r="D1258" s="83">
        <v>2</v>
      </c>
      <c r="E1258" s="37">
        <v>3500</v>
      </c>
      <c r="F1258" s="37">
        <v>3</v>
      </c>
      <c r="G1258" s="37">
        <v>2100</v>
      </c>
      <c r="H1258" s="37">
        <v>1</v>
      </c>
      <c r="I1258" s="37">
        <v>14000</v>
      </c>
      <c r="J1258" s="12">
        <v>11</v>
      </c>
      <c r="K1258" s="12">
        <v>180</v>
      </c>
      <c r="L1258" s="12">
        <v>15</v>
      </c>
      <c r="M1258" s="12">
        <v>150</v>
      </c>
      <c r="N1258" s="12">
        <v>0</v>
      </c>
      <c r="O1258" s="12">
        <v>0</v>
      </c>
      <c r="P1258" s="12">
        <v>0</v>
      </c>
      <c r="Q1258" s="83">
        <v>10</v>
      </c>
      <c r="R1258" s="83">
        <v>100000</v>
      </c>
      <c r="S1258" s="83">
        <v>500000</v>
      </c>
    </row>
    <row r="1259" s="37" customFormat="1" spans="1:19">
      <c r="A1259" s="129">
        <v>303312</v>
      </c>
      <c r="B1259" s="83">
        <v>3033</v>
      </c>
      <c r="C1259" s="83">
        <v>12</v>
      </c>
      <c r="D1259" s="83">
        <v>2</v>
      </c>
      <c r="E1259" s="37">
        <v>4260</v>
      </c>
      <c r="F1259" s="37">
        <v>3</v>
      </c>
      <c r="G1259" s="37">
        <v>2556</v>
      </c>
      <c r="H1259" s="37">
        <v>1</v>
      </c>
      <c r="I1259" s="37">
        <v>17040</v>
      </c>
      <c r="J1259" s="12">
        <v>11</v>
      </c>
      <c r="K1259" s="12">
        <v>180</v>
      </c>
      <c r="L1259" s="12">
        <v>15</v>
      </c>
      <c r="M1259" s="12">
        <v>180</v>
      </c>
      <c r="N1259" s="12">
        <v>0</v>
      </c>
      <c r="O1259" s="12">
        <v>0</v>
      </c>
      <c r="P1259" s="12">
        <v>0</v>
      </c>
      <c r="Q1259" s="83">
        <v>10</v>
      </c>
      <c r="R1259" s="83">
        <v>100000</v>
      </c>
      <c r="S1259" s="83">
        <v>500000</v>
      </c>
    </row>
    <row r="1260" s="37" customFormat="1" spans="1:19">
      <c r="A1260" s="129">
        <v>303313</v>
      </c>
      <c r="B1260" s="83">
        <v>3033</v>
      </c>
      <c r="C1260" s="83">
        <v>13</v>
      </c>
      <c r="D1260" s="83">
        <v>2</v>
      </c>
      <c r="E1260" s="37">
        <v>5120</v>
      </c>
      <c r="F1260" s="37">
        <v>3</v>
      </c>
      <c r="G1260" s="37">
        <v>3072</v>
      </c>
      <c r="H1260" s="37">
        <v>1</v>
      </c>
      <c r="I1260" s="37">
        <v>20480</v>
      </c>
      <c r="J1260" s="12">
        <v>11</v>
      </c>
      <c r="K1260" s="12">
        <v>210</v>
      </c>
      <c r="L1260" s="12">
        <v>15</v>
      </c>
      <c r="M1260" s="12">
        <v>180</v>
      </c>
      <c r="N1260" s="12">
        <v>0</v>
      </c>
      <c r="O1260" s="12">
        <v>0</v>
      </c>
      <c r="P1260" s="12">
        <v>0</v>
      </c>
      <c r="Q1260" s="83">
        <v>10</v>
      </c>
      <c r="R1260" s="83">
        <v>100000</v>
      </c>
      <c r="S1260" s="83">
        <v>500000</v>
      </c>
    </row>
    <row r="1261" s="37" customFormat="1" spans="1:19">
      <c r="A1261" s="129">
        <v>303314</v>
      </c>
      <c r="B1261" s="83">
        <v>3033</v>
      </c>
      <c r="C1261" s="83">
        <v>14</v>
      </c>
      <c r="D1261" s="83">
        <v>2</v>
      </c>
      <c r="E1261" s="37">
        <v>6090</v>
      </c>
      <c r="F1261" s="37">
        <v>3</v>
      </c>
      <c r="G1261" s="37">
        <v>3654</v>
      </c>
      <c r="H1261" s="37">
        <v>1</v>
      </c>
      <c r="I1261" s="37">
        <v>24360</v>
      </c>
      <c r="J1261" s="12">
        <v>11</v>
      </c>
      <c r="K1261" s="12">
        <v>210</v>
      </c>
      <c r="L1261" s="12">
        <v>15</v>
      </c>
      <c r="M1261" s="12">
        <v>210</v>
      </c>
      <c r="N1261" s="12">
        <v>0</v>
      </c>
      <c r="O1261" s="12">
        <v>0</v>
      </c>
      <c r="P1261" s="12">
        <v>0</v>
      </c>
      <c r="Q1261" s="83">
        <v>10</v>
      </c>
      <c r="R1261" s="83">
        <v>100000</v>
      </c>
      <c r="S1261" s="83">
        <v>500000</v>
      </c>
    </row>
    <row r="1262" s="37" customFormat="1" spans="1:19">
      <c r="A1262" s="129">
        <v>303315</v>
      </c>
      <c r="B1262" s="83">
        <v>3033</v>
      </c>
      <c r="C1262" s="83">
        <v>15</v>
      </c>
      <c r="D1262" s="83">
        <v>2</v>
      </c>
      <c r="E1262" s="37">
        <v>7170</v>
      </c>
      <c r="F1262" s="37">
        <v>3</v>
      </c>
      <c r="G1262" s="83">
        <v>4302</v>
      </c>
      <c r="H1262" s="37">
        <v>1</v>
      </c>
      <c r="I1262" s="83">
        <v>28680</v>
      </c>
      <c r="J1262" s="12">
        <v>11</v>
      </c>
      <c r="K1262" s="12">
        <v>240</v>
      </c>
      <c r="L1262" s="12">
        <v>15</v>
      </c>
      <c r="M1262" s="12">
        <v>210</v>
      </c>
      <c r="N1262" s="12">
        <v>0</v>
      </c>
      <c r="O1262" s="12">
        <v>0</v>
      </c>
      <c r="P1262" s="12">
        <v>0</v>
      </c>
      <c r="Q1262" s="83">
        <v>10</v>
      </c>
      <c r="R1262" s="83">
        <v>100000</v>
      </c>
      <c r="S1262" s="83">
        <v>500000</v>
      </c>
    </row>
    <row r="1263" s="37" customFormat="1" spans="1:19">
      <c r="A1263" s="129">
        <v>303316</v>
      </c>
      <c r="B1263" s="83">
        <v>3033</v>
      </c>
      <c r="C1263" s="83">
        <v>16</v>
      </c>
      <c r="D1263" s="83">
        <v>2</v>
      </c>
      <c r="E1263" s="83">
        <v>8370</v>
      </c>
      <c r="F1263" s="37">
        <v>3</v>
      </c>
      <c r="G1263" s="83">
        <v>5022</v>
      </c>
      <c r="H1263" s="37">
        <v>1</v>
      </c>
      <c r="I1263" s="83">
        <v>33480</v>
      </c>
      <c r="J1263" s="12">
        <v>11</v>
      </c>
      <c r="K1263" s="12">
        <v>240</v>
      </c>
      <c r="L1263" s="12">
        <v>15</v>
      </c>
      <c r="M1263" s="12">
        <v>240</v>
      </c>
      <c r="N1263" s="12">
        <v>0</v>
      </c>
      <c r="O1263" s="12">
        <v>0</v>
      </c>
      <c r="P1263" s="12">
        <v>0</v>
      </c>
      <c r="Q1263" s="83">
        <v>10</v>
      </c>
      <c r="R1263" s="83">
        <v>100000</v>
      </c>
      <c r="S1263" s="83">
        <v>500000</v>
      </c>
    </row>
    <row r="1264" s="37" customFormat="1" spans="1:19">
      <c r="A1264" s="129">
        <v>303317</v>
      </c>
      <c r="B1264" s="83">
        <v>3033</v>
      </c>
      <c r="C1264" s="83">
        <v>17</v>
      </c>
      <c r="D1264" s="83">
        <v>2</v>
      </c>
      <c r="E1264" s="83">
        <v>9690</v>
      </c>
      <c r="F1264" s="37">
        <v>3</v>
      </c>
      <c r="G1264" s="83">
        <v>5814</v>
      </c>
      <c r="H1264" s="37">
        <v>1</v>
      </c>
      <c r="I1264" s="83">
        <v>38760</v>
      </c>
      <c r="J1264" s="12">
        <v>11</v>
      </c>
      <c r="K1264" s="12">
        <v>270</v>
      </c>
      <c r="L1264" s="12">
        <v>15</v>
      </c>
      <c r="M1264" s="12">
        <v>240</v>
      </c>
      <c r="N1264" s="12">
        <v>0</v>
      </c>
      <c r="O1264" s="12">
        <v>0</v>
      </c>
      <c r="P1264" s="12">
        <v>0</v>
      </c>
      <c r="Q1264" s="83">
        <v>10</v>
      </c>
      <c r="R1264" s="83">
        <v>100000</v>
      </c>
      <c r="S1264" s="83">
        <v>500000</v>
      </c>
    </row>
    <row r="1265" s="37" customFormat="1" spans="1:19">
      <c r="A1265" s="129">
        <v>303318</v>
      </c>
      <c r="B1265" s="83">
        <v>3033</v>
      </c>
      <c r="C1265" s="83">
        <v>18</v>
      </c>
      <c r="D1265" s="83">
        <v>2</v>
      </c>
      <c r="E1265" s="83">
        <v>11140</v>
      </c>
      <c r="F1265" s="37">
        <v>3</v>
      </c>
      <c r="G1265" s="83">
        <v>6684</v>
      </c>
      <c r="H1265" s="37">
        <v>1</v>
      </c>
      <c r="I1265" s="83">
        <v>44560</v>
      </c>
      <c r="J1265" s="12">
        <v>11</v>
      </c>
      <c r="K1265" s="12">
        <v>270</v>
      </c>
      <c r="L1265" s="12">
        <v>15</v>
      </c>
      <c r="M1265" s="12">
        <v>270</v>
      </c>
      <c r="N1265" s="12">
        <v>0</v>
      </c>
      <c r="O1265" s="12">
        <v>0</v>
      </c>
      <c r="P1265" s="12">
        <v>0</v>
      </c>
      <c r="Q1265" s="83">
        <v>10</v>
      </c>
      <c r="R1265" s="83">
        <v>100000</v>
      </c>
      <c r="S1265" s="83">
        <v>500000</v>
      </c>
    </row>
    <row r="1266" s="37" customFormat="1" spans="1:19">
      <c r="A1266" s="129">
        <v>303319</v>
      </c>
      <c r="B1266" s="83">
        <v>3033</v>
      </c>
      <c r="C1266" s="83">
        <v>19</v>
      </c>
      <c r="D1266" s="83">
        <v>2</v>
      </c>
      <c r="E1266" s="83">
        <v>12730</v>
      </c>
      <c r="F1266" s="37">
        <v>3</v>
      </c>
      <c r="G1266" s="83">
        <v>7638</v>
      </c>
      <c r="H1266" s="37">
        <v>1</v>
      </c>
      <c r="I1266" s="83">
        <v>50920</v>
      </c>
      <c r="J1266" s="12">
        <v>11</v>
      </c>
      <c r="K1266" s="12">
        <v>300</v>
      </c>
      <c r="L1266" s="12">
        <v>15</v>
      </c>
      <c r="M1266" s="12">
        <v>270</v>
      </c>
      <c r="N1266" s="12">
        <v>0</v>
      </c>
      <c r="O1266" s="12">
        <v>0</v>
      </c>
      <c r="P1266" s="12">
        <v>0</v>
      </c>
      <c r="Q1266" s="83">
        <v>10</v>
      </c>
      <c r="R1266" s="83">
        <v>100000</v>
      </c>
      <c r="S1266" s="83">
        <v>500000</v>
      </c>
    </row>
    <row r="1267" spans="1:19">
      <c r="A1267" s="64">
        <v>1000200</v>
      </c>
      <c r="B1267" s="12">
        <v>10002</v>
      </c>
      <c r="C1267" s="12">
        <v>0</v>
      </c>
      <c r="D1267" s="12">
        <v>2</v>
      </c>
      <c r="E1267">
        <v>0</v>
      </c>
      <c r="F1267">
        <v>3</v>
      </c>
      <c r="G1267">
        <v>0</v>
      </c>
      <c r="H1267">
        <v>1</v>
      </c>
      <c r="I1267">
        <v>0</v>
      </c>
      <c r="J1267" s="12">
        <v>0</v>
      </c>
      <c r="K1267" s="12">
        <v>0</v>
      </c>
      <c r="L1267" s="12">
        <v>0</v>
      </c>
      <c r="M1267" s="12">
        <v>0</v>
      </c>
      <c r="N1267" s="12">
        <v>0</v>
      </c>
      <c r="O1267" s="12">
        <v>0</v>
      </c>
      <c r="P1267" s="12">
        <v>0</v>
      </c>
      <c r="Q1267" s="118">
        <v>0</v>
      </c>
      <c r="R1267" s="118">
        <v>0</v>
      </c>
      <c r="S1267" s="118">
        <v>0</v>
      </c>
    </row>
    <row r="1268" spans="1:19">
      <c r="A1268" s="64">
        <v>1000201</v>
      </c>
      <c r="B1268" s="12">
        <v>10002</v>
      </c>
      <c r="C1268" s="12">
        <v>1</v>
      </c>
      <c r="D1268" s="12">
        <v>2</v>
      </c>
      <c r="E1268">
        <v>240</v>
      </c>
      <c r="F1268">
        <v>3</v>
      </c>
      <c r="G1268">
        <v>192</v>
      </c>
      <c r="H1268">
        <v>1</v>
      </c>
      <c r="I1268">
        <v>480</v>
      </c>
      <c r="J1268" s="12">
        <v>0</v>
      </c>
      <c r="K1268" s="12">
        <v>0</v>
      </c>
      <c r="L1268" s="12">
        <v>0</v>
      </c>
      <c r="M1268" s="12">
        <v>0</v>
      </c>
      <c r="N1268" s="12">
        <v>0</v>
      </c>
      <c r="O1268" s="12">
        <v>0</v>
      </c>
      <c r="P1268" s="12">
        <v>0</v>
      </c>
      <c r="Q1268" s="118">
        <v>1</v>
      </c>
      <c r="R1268" s="118">
        <v>10</v>
      </c>
      <c r="S1268" s="118">
        <v>423</v>
      </c>
    </row>
    <row r="1269" spans="1:19">
      <c r="A1269" s="64">
        <v>1000202</v>
      </c>
      <c r="B1269" s="12">
        <v>10002</v>
      </c>
      <c r="C1269" s="12">
        <v>2</v>
      </c>
      <c r="D1269" s="12">
        <v>2</v>
      </c>
      <c r="E1269">
        <v>480</v>
      </c>
      <c r="F1269">
        <v>3</v>
      </c>
      <c r="G1269">
        <v>384</v>
      </c>
      <c r="H1269">
        <v>1</v>
      </c>
      <c r="I1269">
        <v>960</v>
      </c>
      <c r="J1269" s="12">
        <v>0</v>
      </c>
      <c r="K1269" s="12">
        <v>0</v>
      </c>
      <c r="L1269" s="12">
        <v>0</v>
      </c>
      <c r="M1269" s="12">
        <v>0</v>
      </c>
      <c r="N1269" s="12">
        <v>0</v>
      </c>
      <c r="O1269" s="12">
        <v>0</v>
      </c>
      <c r="P1269" s="12">
        <v>0</v>
      </c>
      <c r="Q1269" s="118">
        <v>2</v>
      </c>
      <c r="R1269" s="118">
        <v>450</v>
      </c>
      <c r="S1269" s="118">
        <v>764</v>
      </c>
    </row>
    <row r="1270" spans="1:19">
      <c r="A1270" s="64">
        <v>1000203</v>
      </c>
      <c r="B1270" s="12">
        <v>10002</v>
      </c>
      <c r="C1270" s="12">
        <v>3</v>
      </c>
      <c r="D1270" s="12">
        <v>2</v>
      </c>
      <c r="E1270">
        <v>720</v>
      </c>
      <c r="F1270">
        <v>3</v>
      </c>
      <c r="G1270">
        <v>576</v>
      </c>
      <c r="H1270">
        <v>1</v>
      </c>
      <c r="I1270">
        <v>1440</v>
      </c>
      <c r="J1270" s="12">
        <v>0</v>
      </c>
      <c r="K1270" s="12">
        <v>0</v>
      </c>
      <c r="L1270" s="12">
        <v>0</v>
      </c>
      <c r="M1270" s="12">
        <v>0</v>
      </c>
      <c r="N1270" s="12">
        <v>0</v>
      </c>
      <c r="O1270" s="12">
        <v>0</v>
      </c>
      <c r="P1270" s="12">
        <v>0</v>
      </c>
      <c r="Q1270" s="118">
        <v>3</v>
      </c>
      <c r="R1270" s="118">
        <v>800</v>
      </c>
      <c r="S1270" s="118">
        <v>1700</v>
      </c>
    </row>
    <row r="1271" spans="1:19">
      <c r="A1271" s="64">
        <v>1000204</v>
      </c>
      <c r="B1271" s="12">
        <v>10002</v>
      </c>
      <c r="C1271" s="12">
        <v>4</v>
      </c>
      <c r="D1271" s="12">
        <v>2</v>
      </c>
      <c r="E1271">
        <v>960</v>
      </c>
      <c r="F1271">
        <v>3</v>
      </c>
      <c r="G1271">
        <v>768</v>
      </c>
      <c r="H1271">
        <v>1</v>
      </c>
      <c r="I1271">
        <v>1920</v>
      </c>
      <c r="J1271" s="12">
        <v>0</v>
      </c>
      <c r="K1271" s="12">
        <v>0</v>
      </c>
      <c r="L1271" s="12">
        <v>0</v>
      </c>
      <c r="M1271" s="12">
        <v>0</v>
      </c>
      <c r="N1271" s="12">
        <v>0</v>
      </c>
      <c r="O1271" s="12">
        <v>0</v>
      </c>
      <c r="P1271" s="12">
        <v>0</v>
      </c>
      <c r="Q1271" s="118">
        <v>4</v>
      </c>
      <c r="R1271" s="118">
        <v>1800</v>
      </c>
      <c r="S1271" s="118">
        <v>5000</v>
      </c>
    </row>
    <row r="1272" spans="1:19">
      <c r="A1272" s="64">
        <v>1000205</v>
      </c>
      <c r="B1272" s="12">
        <v>10002</v>
      </c>
      <c r="C1272" s="12">
        <v>5</v>
      </c>
      <c r="D1272" s="12">
        <v>2</v>
      </c>
      <c r="E1272">
        <v>1200</v>
      </c>
      <c r="F1272">
        <v>3</v>
      </c>
      <c r="G1272">
        <v>960</v>
      </c>
      <c r="H1272">
        <v>1</v>
      </c>
      <c r="I1272">
        <v>2400</v>
      </c>
      <c r="J1272" s="12">
        <v>0</v>
      </c>
      <c r="K1272" s="12">
        <v>0</v>
      </c>
      <c r="L1272" s="12">
        <v>0</v>
      </c>
      <c r="M1272" s="12">
        <v>0</v>
      </c>
      <c r="N1272" s="12">
        <v>0</v>
      </c>
      <c r="O1272" s="12">
        <v>0</v>
      </c>
      <c r="P1272" s="12">
        <v>0</v>
      </c>
      <c r="Q1272" s="118">
        <v>5</v>
      </c>
      <c r="R1272" s="118">
        <v>6000</v>
      </c>
      <c r="S1272" s="118">
        <v>12000</v>
      </c>
    </row>
    <row r="1273" spans="1:19">
      <c r="A1273" s="64">
        <v>1000206</v>
      </c>
      <c r="B1273" s="12">
        <v>10002</v>
      </c>
      <c r="C1273" s="12">
        <v>6</v>
      </c>
      <c r="D1273" s="12">
        <v>2</v>
      </c>
      <c r="E1273">
        <v>1440</v>
      </c>
      <c r="F1273">
        <v>3</v>
      </c>
      <c r="G1273">
        <v>1152</v>
      </c>
      <c r="H1273">
        <v>1</v>
      </c>
      <c r="I1273">
        <v>2880</v>
      </c>
      <c r="J1273" s="12">
        <v>0</v>
      </c>
      <c r="K1273" s="12">
        <v>0</v>
      </c>
      <c r="L1273" s="12">
        <v>0</v>
      </c>
      <c r="M1273" s="12">
        <v>0</v>
      </c>
      <c r="N1273" s="12">
        <v>0</v>
      </c>
      <c r="O1273" s="12">
        <v>0</v>
      </c>
      <c r="P1273" s="12">
        <v>0</v>
      </c>
      <c r="Q1273" s="118">
        <v>6</v>
      </c>
      <c r="R1273" s="118">
        <v>13000</v>
      </c>
      <c r="S1273" s="118">
        <v>20000</v>
      </c>
    </row>
    <row r="1274" spans="1:19">
      <c r="A1274" s="64">
        <v>1000207</v>
      </c>
      <c r="B1274" s="12">
        <v>10002</v>
      </c>
      <c r="C1274" s="12">
        <v>7</v>
      </c>
      <c r="D1274" s="12">
        <v>2</v>
      </c>
      <c r="E1274">
        <v>1680</v>
      </c>
      <c r="F1274">
        <v>3</v>
      </c>
      <c r="G1274">
        <v>1344</v>
      </c>
      <c r="H1274">
        <v>1</v>
      </c>
      <c r="I1274">
        <v>3360</v>
      </c>
      <c r="J1274" s="12">
        <v>0</v>
      </c>
      <c r="K1274" s="12">
        <v>0</v>
      </c>
      <c r="L1274" s="12">
        <v>0</v>
      </c>
      <c r="M1274" s="12">
        <v>0</v>
      </c>
      <c r="N1274" s="12">
        <v>0</v>
      </c>
      <c r="O1274" s="12">
        <v>0</v>
      </c>
      <c r="P1274" s="12">
        <v>0</v>
      </c>
      <c r="Q1274" s="118">
        <v>7</v>
      </c>
      <c r="R1274" s="118">
        <v>21000</v>
      </c>
      <c r="S1274" s="118">
        <v>30000</v>
      </c>
    </row>
    <row r="1275" spans="1:19">
      <c r="A1275" s="64">
        <v>1000208</v>
      </c>
      <c r="B1275" s="12">
        <v>10002</v>
      </c>
      <c r="C1275" s="12">
        <v>8</v>
      </c>
      <c r="D1275" s="12">
        <v>2</v>
      </c>
      <c r="E1275">
        <v>1920</v>
      </c>
      <c r="F1275">
        <v>3</v>
      </c>
      <c r="G1275">
        <v>1536</v>
      </c>
      <c r="H1275">
        <v>1</v>
      </c>
      <c r="I1275">
        <v>3840</v>
      </c>
      <c r="J1275" s="12">
        <v>0</v>
      </c>
      <c r="K1275" s="12">
        <v>0</v>
      </c>
      <c r="L1275" s="12">
        <v>0</v>
      </c>
      <c r="M1275" s="12">
        <v>0</v>
      </c>
      <c r="N1275" s="12">
        <v>0</v>
      </c>
      <c r="O1275" s="12">
        <v>0</v>
      </c>
      <c r="P1275" s="12">
        <v>0</v>
      </c>
      <c r="Q1275" s="118">
        <v>8</v>
      </c>
      <c r="R1275" s="118">
        <v>31000</v>
      </c>
      <c r="S1275" s="118">
        <v>50000</v>
      </c>
    </row>
    <row r="1276" spans="1:19">
      <c r="A1276" s="64">
        <v>1000209</v>
      </c>
      <c r="B1276" s="12">
        <v>10002</v>
      </c>
      <c r="C1276" s="12">
        <v>9</v>
      </c>
      <c r="D1276" s="12">
        <v>2</v>
      </c>
      <c r="E1276">
        <v>2160</v>
      </c>
      <c r="F1276">
        <v>3</v>
      </c>
      <c r="G1276">
        <v>1728</v>
      </c>
      <c r="H1276">
        <v>1</v>
      </c>
      <c r="I1276">
        <v>4320</v>
      </c>
      <c r="J1276" s="12">
        <v>0</v>
      </c>
      <c r="K1276" s="12">
        <v>0</v>
      </c>
      <c r="L1276" s="12">
        <v>0</v>
      </c>
      <c r="M1276" s="12">
        <v>0</v>
      </c>
      <c r="N1276" s="12">
        <v>0</v>
      </c>
      <c r="O1276" s="12">
        <v>0</v>
      </c>
      <c r="P1276" s="12">
        <v>0</v>
      </c>
      <c r="Q1276" s="118">
        <v>9</v>
      </c>
      <c r="R1276" s="118">
        <v>51000</v>
      </c>
      <c r="S1276" s="118">
        <v>100000</v>
      </c>
    </row>
    <row r="1277" spans="1:19">
      <c r="A1277" s="64">
        <v>1000210</v>
      </c>
      <c r="B1277" s="12">
        <v>10002</v>
      </c>
      <c r="C1277" s="12">
        <v>10</v>
      </c>
      <c r="D1277" s="12">
        <v>2</v>
      </c>
      <c r="E1277">
        <v>2400</v>
      </c>
      <c r="F1277">
        <v>3</v>
      </c>
      <c r="G1277">
        <v>1920</v>
      </c>
      <c r="H1277">
        <v>1</v>
      </c>
      <c r="I1277">
        <v>4800</v>
      </c>
      <c r="J1277" s="12">
        <v>0</v>
      </c>
      <c r="K1277" s="12">
        <v>0</v>
      </c>
      <c r="L1277" s="12">
        <v>0</v>
      </c>
      <c r="M1277" s="12">
        <v>0</v>
      </c>
      <c r="N1277" s="12">
        <v>0</v>
      </c>
      <c r="O1277" s="12">
        <v>0</v>
      </c>
      <c r="P1277" s="12">
        <v>0</v>
      </c>
      <c r="Q1277" s="118">
        <v>10</v>
      </c>
      <c r="R1277" s="118">
        <v>100000</v>
      </c>
      <c r="S1277" s="118">
        <v>500000</v>
      </c>
    </row>
    <row r="1278" spans="1:19">
      <c r="A1278" s="64">
        <v>1000211</v>
      </c>
      <c r="B1278" s="12">
        <v>10002</v>
      </c>
      <c r="C1278" s="12">
        <v>11</v>
      </c>
      <c r="D1278" s="12">
        <v>2</v>
      </c>
      <c r="E1278" s="12">
        <v>2640</v>
      </c>
      <c r="F1278">
        <v>3</v>
      </c>
      <c r="G1278" s="12">
        <v>2112</v>
      </c>
      <c r="H1278">
        <v>1</v>
      </c>
      <c r="I1278" s="12">
        <v>5280</v>
      </c>
      <c r="J1278" s="12">
        <v>0</v>
      </c>
      <c r="K1278" s="12">
        <v>0</v>
      </c>
      <c r="L1278" s="12">
        <v>0</v>
      </c>
      <c r="M1278" s="12">
        <v>0</v>
      </c>
      <c r="N1278" s="12">
        <v>0</v>
      </c>
      <c r="O1278" s="12">
        <v>0</v>
      </c>
      <c r="P1278" s="12">
        <v>0</v>
      </c>
      <c r="Q1278" s="118">
        <v>10</v>
      </c>
      <c r="R1278" s="118">
        <v>100000</v>
      </c>
      <c r="S1278" s="118">
        <v>500000</v>
      </c>
    </row>
    <row r="1279" spans="1:19">
      <c r="A1279" s="64">
        <v>1000212</v>
      </c>
      <c r="B1279" s="12">
        <v>10002</v>
      </c>
      <c r="C1279" s="12">
        <v>12</v>
      </c>
      <c r="D1279" s="12">
        <v>2</v>
      </c>
      <c r="E1279" s="12">
        <v>2880</v>
      </c>
      <c r="F1279">
        <v>3</v>
      </c>
      <c r="G1279" s="12">
        <v>2304</v>
      </c>
      <c r="H1279">
        <v>1</v>
      </c>
      <c r="I1279" s="12">
        <v>5760</v>
      </c>
      <c r="J1279" s="12">
        <v>0</v>
      </c>
      <c r="K1279" s="12">
        <v>0</v>
      </c>
      <c r="L1279" s="12">
        <v>0</v>
      </c>
      <c r="M1279" s="12">
        <v>0</v>
      </c>
      <c r="N1279" s="12">
        <v>0</v>
      </c>
      <c r="O1279" s="12">
        <v>0</v>
      </c>
      <c r="P1279" s="12">
        <v>0</v>
      </c>
      <c r="Q1279" s="118">
        <v>10</v>
      </c>
      <c r="R1279" s="118">
        <v>100000</v>
      </c>
      <c r="S1279" s="118">
        <v>500000</v>
      </c>
    </row>
    <row r="1280" spans="1:19">
      <c r="A1280" s="64">
        <v>1000213</v>
      </c>
      <c r="B1280" s="12">
        <v>10002</v>
      </c>
      <c r="C1280" s="12">
        <v>13</v>
      </c>
      <c r="D1280" s="12">
        <v>2</v>
      </c>
      <c r="E1280" s="12">
        <v>3120</v>
      </c>
      <c r="F1280">
        <v>3</v>
      </c>
      <c r="G1280" s="12">
        <v>2496</v>
      </c>
      <c r="H1280">
        <v>1</v>
      </c>
      <c r="I1280" s="12">
        <v>6240</v>
      </c>
      <c r="J1280" s="12">
        <v>0</v>
      </c>
      <c r="K1280" s="12">
        <v>0</v>
      </c>
      <c r="L1280" s="12">
        <v>0</v>
      </c>
      <c r="M1280" s="12">
        <v>0</v>
      </c>
      <c r="N1280" s="12">
        <v>0</v>
      </c>
      <c r="O1280" s="12">
        <v>0</v>
      </c>
      <c r="P1280" s="12">
        <v>0</v>
      </c>
      <c r="Q1280" s="118">
        <v>10</v>
      </c>
      <c r="R1280" s="118">
        <v>100000</v>
      </c>
      <c r="S1280" s="118">
        <v>500000</v>
      </c>
    </row>
    <row r="1281" spans="1:19">
      <c r="A1281" s="64">
        <v>1000214</v>
      </c>
      <c r="B1281" s="12">
        <v>10002</v>
      </c>
      <c r="C1281" s="12">
        <v>14</v>
      </c>
      <c r="D1281" s="12">
        <v>2</v>
      </c>
      <c r="E1281" s="12">
        <v>3360</v>
      </c>
      <c r="F1281">
        <v>3</v>
      </c>
      <c r="G1281" s="12">
        <v>2688</v>
      </c>
      <c r="H1281">
        <v>1</v>
      </c>
      <c r="I1281" s="12">
        <v>6720</v>
      </c>
      <c r="J1281" s="12">
        <v>0</v>
      </c>
      <c r="K1281" s="12">
        <v>0</v>
      </c>
      <c r="L1281" s="12">
        <v>0</v>
      </c>
      <c r="M1281" s="12">
        <v>0</v>
      </c>
      <c r="N1281" s="12">
        <v>0</v>
      </c>
      <c r="O1281" s="12">
        <v>0</v>
      </c>
      <c r="P1281" s="12">
        <v>0</v>
      </c>
      <c r="Q1281" s="118">
        <v>10</v>
      </c>
      <c r="R1281" s="118">
        <v>100000</v>
      </c>
      <c r="S1281" s="118">
        <v>500000</v>
      </c>
    </row>
    <row r="1282" spans="1:19">
      <c r="A1282" s="64">
        <v>1000215</v>
      </c>
      <c r="B1282" s="12">
        <v>10002</v>
      </c>
      <c r="C1282" s="12">
        <v>15</v>
      </c>
      <c r="D1282" s="12">
        <v>2</v>
      </c>
      <c r="E1282" s="12">
        <v>3600</v>
      </c>
      <c r="F1282">
        <v>3</v>
      </c>
      <c r="G1282" s="12">
        <v>2880</v>
      </c>
      <c r="H1282">
        <v>1</v>
      </c>
      <c r="I1282" s="12">
        <v>7200</v>
      </c>
      <c r="J1282" s="12">
        <v>0</v>
      </c>
      <c r="K1282" s="12">
        <v>0</v>
      </c>
      <c r="L1282" s="12">
        <v>0</v>
      </c>
      <c r="M1282" s="12">
        <v>0</v>
      </c>
      <c r="N1282" s="12">
        <v>0</v>
      </c>
      <c r="O1282" s="12">
        <v>0</v>
      </c>
      <c r="P1282" s="12">
        <v>0</v>
      </c>
      <c r="Q1282" s="118">
        <v>10</v>
      </c>
      <c r="R1282" s="118">
        <v>100000</v>
      </c>
      <c r="S1282" s="118">
        <v>500000</v>
      </c>
    </row>
    <row r="1283" spans="1:19">
      <c r="A1283" s="64">
        <v>1000216</v>
      </c>
      <c r="B1283" s="12">
        <v>10002</v>
      </c>
      <c r="C1283" s="12">
        <v>16</v>
      </c>
      <c r="D1283" s="12">
        <v>2</v>
      </c>
      <c r="E1283" s="12">
        <v>3840</v>
      </c>
      <c r="F1283">
        <v>3</v>
      </c>
      <c r="G1283" s="12">
        <v>3072</v>
      </c>
      <c r="H1283">
        <v>1</v>
      </c>
      <c r="I1283" s="12">
        <v>7680</v>
      </c>
      <c r="J1283" s="12">
        <v>0</v>
      </c>
      <c r="K1283" s="12">
        <v>0</v>
      </c>
      <c r="L1283" s="12">
        <v>0</v>
      </c>
      <c r="M1283" s="12">
        <v>0</v>
      </c>
      <c r="N1283" s="12">
        <v>0</v>
      </c>
      <c r="O1283" s="12">
        <v>0</v>
      </c>
      <c r="P1283" s="12">
        <v>0</v>
      </c>
      <c r="Q1283" s="118">
        <v>10</v>
      </c>
      <c r="R1283" s="118">
        <v>100000</v>
      </c>
      <c r="S1283" s="118">
        <v>500000</v>
      </c>
    </row>
    <row r="1284" spans="1:19">
      <c r="A1284" s="64">
        <v>1000217</v>
      </c>
      <c r="B1284" s="12">
        <v>10002</v>
      </c>
      <c r="C1284" s="12">
        <v>17</v>
      </c>
      <c r="D1284" s="12">
        <v>2</v>
      </c>
      <c r="E1284" s="12">
        <v>4080</v>
      </c>
      <c r="F1284">
        <v>3</v>
      </c>
      <c r="G1284" s="12">
        <v>3264</v>
      </c>
      <c r="H1284">
        <v>1</v>
      </c>
      <c r="I1284" s="12">
        <v>8160</v>
      </c>
      <c r="J1284" s="12">
        <v>0</v>
      </c>
      <c r="K1284" s="12">
        <v>0</v>
      </c>
      <c r="L1284" s="12">
        <v>0</v>
      </c>
      <c r="M1284" s="12">
        <v>0</v>
      </c>
      <c r="N1284" s="12">
        <v>0</v>
      </c>
      <c r="O1284" s="12">
        <v>0</v>
      </c>
      <c r="P1284" s="12">
        <v>0</v>
      </c>
      <c r="Q1284" s="118">
        <v>10</v>
      </c>
      <c r="R1284" s="118">
        <v>100000</v>
      </c>
      <c r="S1284" s="118">
        <v>500000</v>
      </c>
    </row>
    <row r="1285" spans="1:19">
      <c r="A1285" s="64">
        <v>1000218</v>
      </c>
      <c r="B1285" s="12">
        <v>10002</v>
      </c>
      <c r="C1285" s="12">
        <v>18</v>
      </c>
      <c r="D1285" s="12">
        <v>2</v>
      </c>
      <c r="E1285" s="12">
        <v>4320</v>
      </c>
      <c r="F1285">
        <v>3</v>
      </c>
      <c r="G1285" s="12">
        <v>3456</v>
      </c>
      <c r="H1285">
        <v>1</v>
      </c>
      <c r="I1285" s="12">
        <v>8640</v>
      </c>
      <c r="J1285" s="12">
        <v>0</v>
      </c>
      <c r="K1285" s="12">
        <v>0</v>
      </c>
      <c r="L1285" s="12">
        <v>0</v>
      </c>
      <c r="M1285" s="12">
        <v>0</v>
      </c>
      <c r="N1285" s="12">
        <v>0</v>
      </c>
      <c r="O1285" s="12">
        <v>0</v>
      </c>
      <c r="P1285" s="12">
        <v>0</v>
      </c>
      <c r="Q1285" s="118">
        <v>10</v>
      </c>
      <c r="R1285" s="118">
        <v>100000</v>
      </c>
      <c r="S1285" s="118">
        <v>500000</v>
      </c>
    </row>
    <row r="1286" spans="1:19">
      <c r="A1286" s="64">
        <v>1000219</v>
      </c>
      <c r="B1286" s="12">
        <v>10002</v>
      </c>
      <c r="C1286" s="12">
        <v>19</v>
      </c>
      <c r="D1286" s="12">
        <v>2</v>
      </c>
      <c r="E1286" s="12">
        <v>4560</v>
      </c>
      <c r="F1286">
        <v>3</v>
      </c>
      <c r="G1286" s="12">
        <v>3648</v>
      </c>
      <c r="H1286">
        <v>1</v>
      </c>
      <c r="I1286" s="12">
        <v>9120</v>
      </c>
      <c r="J1286" s="12">
        <v>0</v>
      </c>
      <c r="K1286" s="12">
        <v>0</v>
      </c>
      <c r="L1286" s="12">
        <v>0</v>
      </c>
      <c r="M1286" s="12">
        <v>0</v>
      </c>
      <c r="N1286" s="12">
        <v>0</v>
      </c>
      <c r="O1286" s="12">
        <v>0</v>
      </c>
      <c r="P1286" s="12">
        <v>0</v>
      </c>
      <c r="Q1286" s="118">
        <v>10</v>
      </c>
      <c r="R1286" s="118">
        <v>100000</v>
      </c>
      <c r="S1286" s="118">
        <v>500000</v>
      </c>
    </row>
    <row r="1287" spans="1:16">
      <c r="A1287" s="64">
        <v>1000220</v>
      </c>
      <c r="B1287" s="12">
        <v>10002</v>
      </c>
      <c r="C1287" s="12">
        <v>20</v>
      </c>
      <c r="D1287" s="12">
        <v>2</v>
      </c>
      <c r="E1287" s="12">
        <v>4800</v>
      </c>
      <c r="F1287">
        <v>3</v>
      </c>
      <c r="G1287" s="12">
        <v>3840</v>
      </c>
      <c r="H1287">
        <v>1</v>
      </c>
      <c r="I1287" s="12">
        <v>9600</v>
      </c>
      <c r="J1287" s="12">
        <v>0</v>
      </c>
      <c r="K1287" s="12">
        <v>0</v>
      </c>
      <c r="L1287" s="12">
        <v>0</v>
      </c>
      <c r="M1287" s="12">
        <v>0</v>
      </c>
      <c r="N1287" s="12">
        <v>0</v>
      </c>
      <c r="O1287" s="12">
        <v>0</v>
      </c>
      <c r="P1287" s="12">
        <v>0</v>
      </c>
    </row>
    <row r="1288" spans="1:16">
      <c r="A1288" s="64">
        <v>1000221</v>
      </c>
      <c r="B1288" s="12">
        <v>10002</v>
      </c>
      <c r="C1288" s="12">
        <v>21</v>
      </c>
      <c r="D1288" s="12">
        <v>2</v>
      </c>
      <c r="E1288" s="12">
        <v>5040</v>
      </c>
      <c r="F1288">
        <v>3</v>
      </c>
      <c r="G1288" s="12">
        <v>4032</v>
      </c>
      <c r="H1288">
        <v>1</v>
      </c>
      <c r="I1288" s="12">
        <v>10080</v>
      </c>
      <c r="J1288" s="12">
        <v>0</v>
      </c>
      <c r="K1288" s="12">
        <v>0</v>
      </c>
      <c r="L1288" s="12">
        <v>0</v>
      </c>
      <c r="M1288" s="12">
        <v>0</v>
      </c>
      <c r="N1288" s="12">
        <v>0</v>
      </c>
      <c r="O1288" s="12">
        <v>0</v>
      </c>
      <c r="P1288" s="12">
        <v>0</v>
      </c>
    </row>
    <row r="1289" spans="1:16">
      <c r="A1289" s="64">
        <v>1000222</v>
      </c>
      <c r="B1289" s="12">
        <v>10002</v>
      </c>
      <c r="C1289" s="12">
        <v>22</v>
      </c>
      <c r="D1289" s="12">
        <v>2</v>
      </c>
      <c r="E1289" s="12">
        <v>5280</v>
      </c>
      <c r="F1289">
        <v>3</v>
      </c>
      <c r="G1289" s="12">
        <v>4224</v>
      </c>
      <c r="H1289">
        <v>1</v>
      </c>
      <c r="I1289" s="12">
        <v>10560</v>
      </c>
      <c r="J1289" s="12">
        <v>0</v>
      </c>
      <c r="K1289" s="12">
        <v>0</v>
      </c>
      <c r="L1289" s="12">
        <v>0</v>
      </c>
      <c r="M1289" s="12">
        <v>0</v>
      </c>
      <c r="N1289" s="12">
        <v>0</v>
      </c>
      <c r="O1289" s="12">
        <v>0</v>
      </c>
      <c r="P1289" s="12">
        <v>0</v>
      </c>
    </row>
    <row r="1290" spans="1:16">
      <c r="A1290" s="64">
        <v>1000223</v>
      </c>
      <c r="B1290" s="12">
        <v>10002</v>
      </c>
      <c r="C1290" s="12">
        <v>23</v>
      </c>
      <c r="D1290" s="12">
        <v>2</v>
      </c>
      <c r="E1290" s="12">
        <v>5520</v>
      </c>
      <c r="F1290">
        <v>3</v>
      </c>
      <c r="G1290" s="12">
        <v>4416</v>
      </c>
      <c r="H1290">
        <v>1</v>
      </c>
      <c r="I1290" s="12">
        <v>11040</v>
      </c>
      <c r="J1290" s="12">
        <v>0</v>
      </c>
      <c r="K1290" s="12">
        <v>0</v>
      </c>
      <c r="L1290" s="12">
        <v>0</v>
      </c>
      <c r="M1290" s="12">
        <v>0</v>
      </c>
      <c r="N1290" s="12">
        <v>0</v>
      </c>
      <c r="O1290" s="12">
        <v>0</v>
      </c>
      <c r="P1290" s="12">
        <v>0</v>
      </c>
    </row>
    <row r="1291" spans="1:16">
      <c r="A1291" s="64">
        <v>1000224</v>
      </c>
      <c r="B1291" s="12">
        <v>10002</v>
      </c>
      <c r="C1291" s="12">
        <v>24</v>
      </c>
      <c r="D1291" s="12">
        <v>2</v>
      </c>
      <c r="E1291" s="12">
        <v>5760</v>
      </c>
      <c r="F1291">
        <v>3</v>
      </c>
      <c r="G1291" s="12">
        <v>4608</v>
      </c>
      <c r="H1291">
        <v>1</v>
      </c>
      <c r="I1291" s="12">
        <v>11520</v>
      </c>
      <c r="J1291" s="12">
        <v>0</v>
      </c>
      <c r="K1291" s="12">
        <v>0</v>
      </c>
      <c r="L1291" s="12">
        <v>0</v>
      </c>
      <c r="M1291" s="12">
        <v>0</v>
      </c>
      <c r="N1291" s="12">
        <v>0</v>
      </c>
      <c r="O1291" s="12">
        <v>0</v>
      </c>
      <c r="P1291" s="12">
        <v>0</v>
      </c>
    </row>
    <row r="1292" spans="1:16">
      <c r="A1292" s="64">
        <v>1000225</v>
      </c>
      <c r="B1292" s="12">
        <v>10002</v>
      </c>
      <c r="C1292" s="12">
        <v>25</v>
      </c>
      <c r="D1292" s="12">
        <v>2</v>
      </c>
      <c r="E1292" s="12">
        <v>6000</v>
      </c>
      <c r="F1292">
        <v>3</v>
      </c>
      <c r="G1292" s="12">
        <v>4800</v>
      </c>
      <c r="H1292">
        <v>1</v>
      </c>
      <c r="I1292" s="12">
        <v>12000</v>
      </c>
      <c r="J1292" s="12">
        <v>0</v>
      </c>
      <c r="K1292" s="12">
        <v>0</v>
      </c>
      <c r="L1292" s="12">
        <v>0</v>
      </c>
      <c r="M1292" s="12">
        <v>0</v>
      </c>
      <c r="N1292" s="12">
        <v>0</v>
      </c>
      <c r="O1292" s="12">
        <v>0</v>
      </c>
      <c r="P1292" s="12">
        <v>0</v>
      </c>
    </row>
    <row r="1293" spans="1:19">
      <c r="A1293" s="64">
        <v>1000300</v>
      </c>
      <c r="B1293" s="12">
        <v>10003</v>
      </c>
      <c r="C1293" s="12">
        <v>0</v>
      </c>
      <c r="D1293" s="12">
        <v>2</v>
      </c>
      <c r="E1293">
        <v>0</v>
      </c>
      <c r="F1293">
        <v>3</v>
      </c>
      <c r="G1293">
        <v>0</v>
      </c>
      <c r="H1293">
        <v>1</v>
      </c>
      <c r="I1293">
        <v>0</v>
      </c>
      <c r="J1293" s="12">
        <v>0</v>
      </c>
      <c r="K1293" s="12">
        <v>0</v>
      </c>
      <c r="L1293" s="12">
        <v>0</v>
      </c>
      <c r="M1293" s="12">
        <v>0</v>
      </c>
      <c r="N1293" s="12">
        <v>0</v>
      </c>
      <c r="O1293" s="12">
        <v>0</v>
      </c>
      <c r="P1293" s="12">
        <v>0</v>
      </c>
      <c r="Q1293" s="118">
        <v>0</v>
      </c>
      <c r="R1293" s="118">
        <v>0</v>
      </c>
      <c r="S1293" s="118">
        <v>0</v>
      </c>
    </row>
    <row r="1294" spans="1:19">
      <c r="A1294" s="64">
        <v>1000301</v>
      </c>
      <c r="B1294" s="12">
        <v>10003</v>
      </c>
      <c r="C1294" s="12">
        <v>1</v>
      </c>
      <c r="D1294" s="12">
        <v>2</v>
      </c>
      <c r="E1294">
        <v>240</v>
      </c>
      <c r="F1294">
        <v>3</v>
      </c>
      <c r="G1294">
        <v>192</v>
      </c>
      <c r="H1294">
        <v>1</v>
      </c>
      <c r="I1294">
        <v>480</v>
      </c>
      <c r="J1294" s="12">
        <v>0</v>
      </c>
      <c r="K1294" s="12">
        <v>0</v>
      </c>
      <c r="L1294" s="12">
        <v>0</v>
      </c>
      <c r="M1294" s="12">
        <v>0</v>
      </c>
      <c r="N1294" s="12">
        <v>0</v>
      </c>
      <c r="O1294" s="12">
        <v>0</v>
      </c>
      <c r="P1294" s="12">
        <v>0</v>
      </c>
      <c r="Q1294" s="118">
        <v>1</v>
      </c>
      <c r="R1294" s="118">
        <v>10</v>
      </c>
      <c r="S1294" s="118">
        <v>423</v>
      </c>
    </row>
    <row r="1295" spans="1:19">
      <c r="A1295" s="64">
        <v>1000302</v>
      </c>
      <c r="B1295" s="12">
        <v>10003</v>
      </c>
      <c r="C1295" s="12">
        <v>2</v>
      </c>
      <c r="D1295" s="12">
        <v>2</v>
      </c>
      <c r="E1295">
        <v>480</v>
      </c>
      <c r="F1295">
        <v>3</v>
      </c>
      <c r="G1295">
        <v>384</v>
      </c>
      <c r="H1295">
        <v>1</v>
      </c>
      <c r="I1295">
        <v>960</v>
      </c>
      <c r="J1295" s="12">
        <v>0</v>
      </c>
      <c r="K1295" s="12">
        <v>0</v>
      </c>
      <c r="L1295" s="12">
        <v>0</v>
      </c>
      <c r="M1295" s="12">
        <v>0</v>
      </c>
      <c r="N1295" s="12">
        <v>0</v>
      </c>
      <c r="O1295" s="12">
        <v>0</v>
      </c>
      <c r="P1295" s="12">
        <v>0</v>
      </c>
      <c r="Q1295" s="118">
        <v>2</v>
      </c>
      <c r="R1295" s="118">
        <v>450</v>
      </c>
      <c r="S1295" s="118">
        <v>764</v>
      </c>
    </row>
    <row r="1296" spans="1:19">
      <c r="A1296" s="64">
        <v>1000303</v>
      </c>
      <c r="B1296" s="12">
        <v>10003</v>
      </c>
      <c r="C1296" s="12">
        <v>3</v>
      </c>
      <c r="D1296" s="12">
        <v>2</v>
      </c>
      <c r="E1296">
        <v>720</v>
      </c>
      <c r="F1296">
        <v>3</v>
      </c>
      <c r="G1296">
        <v>576</v>
      </c>
      <c r="H1296">
        <v>1</v>
      </c>
      <c r="I1296">
        <v>1440</v>
      </c>
      <c r="J1296" s="12">
        <v>0</v>
      </c>
      <c r="K1296" s="12">
        <v>0</v>
      </c>
      <c r="L1296" s="12">
        <v>0</v>
      </c>
      <c r="M1296" s="12">
        <v>0</v>
      </c>
      <c r="N1296" s="12">
        <v>0</v>
      </c>
      <c r="O1296" s="12">
        <v>0</v>
      </c>
      <c r="P1296" s="12">
        <v>0</v>
      </c>
      <c r="Q1296" s="118">
        <v>3</v>
      </c>
      <c r="R1296" s="118">
        <v>800</v>
      </c>
      <c r="S1296" s="118">
        <v>1700</v>
      </c>
    </row>
    <row r="1297" spans="1:19">
      <c r="A1297" s="64">
        <v>1000304</v>
      </c>
      <c r="B1297" s="12">
        <v>10003</v>
      </c>
      <c r="C1297" s="12">
        <v>4</v>
      </c>
      <c r="D1297" s="12">
        <v>2</v>
      </c>
      <c r="E1297">
        <v>960</v>
      </c>
      <c r="F1297">
        <v>3</v>
      </c>
      <c r="G1297">
        <v>768</v>
      </c>
      <c r="H1297">
        <v>1</v>
      </c>
      <c r="I1297">
        <v>1920</v>
      </c>
      <c r="J1297" s="12">
        <v>0</v>
      </c>
      <c r="K1297" s="12">
        <v>0</v>
      </c>
      <c r="L1297" s="12">
        <v>0</v>
      </c>
      <c r="M1297" s="12">
        <v>0</v>
      </c>
      <c r="N1297" s="12">
        <v>0</v>
      </c>
      <c r="O1297" s="12">
        <v>0</v>
      </c>
      <c r="P1297" s="12">
        <v>0</v>
      </c>
      <c r="Q1297" s="118">
        <v>4</v>
      </c>
      <c r="R1297" s="118">
        <v>1800</v>
      </c>
      <c r="S1297" s="118">
        <v>5000</v>
      </c>
    </row>
    <row r="1298" spans="1:19">
      <c r="A1298" s="64">
        <v>1000305</v>
      </c>
      <c r="B1298" s="12">
        <v>10003</v>
      </c>
      <c r="C1298" s="12">
        <v>5</v>
      </c>
      <c r="D1298" s="12">
        <v>2</v>
      </c>
      <c r="E1298">
        <v>1200</v>
      </c>
      <c r="F1298">
        <v>3</v>
      </c>
      <c r="G1298">
        <v>960</v>
      </c>
      <c r="H1298">
        <v>1</v>
      </c>
      <c r="I1298">
        <v>2400</v>
      </c>
      <c r="J1298" s="12">
        <v>0</v>
      </c>
      <c r="K1298" s="12">
        <v>0</v>
      </c>
      <c r="L1298" s="12">
        <v>0</v>
      </c>
      <c r="M1298" s="12">
        <v>0</v>
      </c>
      <c r="N1298" s="12">
        <v>0</v>
      </c>
      <c r="O1298" s="12">
        <v>0</v>
      </c>
      <c r="P1298" s="12">
        <v>0</v>
      </c>
      <c r="Q1298" s="118">
        <v>5</v>
      </c>
      <c r="R1298" s="118">
        <v>6000</v>
      </c>
      <c r="S1298" s="118">
        <v>12000</v>
      </c>
    </row>
    <row r="1299" spans="1:19">
      <c r="A1299" s="64">
        <v>1000306</v>
      </c>
      <c r="B1299" s="12">
        <v>10003</v>
      </c>
      <c r="C1299" s="12">
        <v>6</v>
      </c>
      <c r="D1299" s="12">
        <v>2</v>
      </c>
      <c r="E1299">
        <v>1440</v>
      </c>
      <c r="F1299">
        <v>3</v>
      </c>
      <c r="G1299">
        <v>1152</v>
      </c>
      <c r="H1299">
        <v>1</v>
      </c>
      <c r="I1299">
        <v>2880</v>
      </c>
      <c r="J1299" s="12">
        <v>0</v>
      </c>
      <c r="K1299" s="12">
        <v>0</v>
      </c>
      <c r="L1299" s="12">
        <v>0</v>
      </c>
      <c r="M1299" s="12">
        <v>0</v>
      </c>
      <c r="N1299" s="12">
        <v>0</v>
      </c>
      <c r="O1299" s="12">
        <v>0</v>
      </c>
      <c r="P1299" s="12">
        <v>0</v>
      </c>
      <c r="Q1299" s="118">
        <v>6</v>
      </c>
      <c r="R1299" s="118">
        <v>13000</v>
      </c>
      <c r="S1299" s="118">
        <v>20000</v>
      </c>
    </row>
    <row r="1300" spans="1:19">
      <c r="A1300" s="64">
        <v>1000307</v>
      </c>
      <c r="B1300" s="12">
        <v>10003</v>
      </c>
      <c r="C1300" s="12">
        <v>7</v>
      </c>
      <c r="D1300" s="12">
        <v>2</v>
      </c>
      <c r="E1300">
        <v>1680</v>
      </c>
      <c r="F1300">
        <v>3</v>
      </c>
      <c r="G1300">
        <v>1344</v>
      </c>
      <c r="H1300">
        <v>1</v>
      </c>
      <c r="I1300">
        <v>3360</v>
      </c>
      <c r="J1300" s="12">
        <v>0</v>
      </c>
      <c r="K1300" s="12">
        <v>0</v>
      </c>
      <c r="L1300" s="12">
        <v>0</v>
      </c>
      <c r="M1300" s="12">
        <v>0</v>
      </c>
      <c r="N1300" s="12">
        <v>0</v>
      </c>
      <c r="O1300" s="12">
        <v>0</v>
      </c>
      <c r="P1300" s="12">
        <v>0</v>
      </c>
      <c r="Q1300" s="118">
        <v>7</v>
      </c>
      <c r="R1300" s="118">
        <v>21000</v>
      </c>
      <c r="S1300" s="118">
        <v>30000</v>
      </c>
    </row>
    <row r="1301" spans="1:19">
      <c r="A1301" s="64">
        <v>1000308</v>
      </c>
      <c r="B1301" s="12">
        <v>10003</v>
      </c>
      <c r="C1301" s="12">
        <v>8</v>
      </c>
      <c r="D1301" s="12">
        <v>2</v>
      </c>
      <c r="E1301">
        <v>1920</v>
      </c>
      <c r="F1301">
        <v>3</v>
      </c>
      <c r="G1301">
        <v>1536</v>
      </c>
      <c r="H1301">
        <v>1</v>
      </c>
      <c r="I1301">
        <v>3840</v>
      </c>
      <c r="J1301" s="12">
        <v>0</v>
      </c>
      <c r="K1301" s="12">
        <v>0</v>
      </c>
      <c r="L1301" s="12">
        <v>0</v>
      </c>
      <c r="M1301" s="12">
        <v>0</v>
      </c>
      <c r="N1301" s="12">
        <v>0</v>
      </c>
      <c r="O1301" s="12">
        <v>0</v>
      </c>
      <c r="P1301" s="12">
        <v>0</v>
      </c>
      <c r="Q1301" s="118">
        <v>8</v>
      </c>
      <c r="R1301" s="118">
        <v>31000</v>
      </c>
      <c r="S1301" s="118">
        <v>50000</v>
      </c>
    </row>
    <row r="1302" spans="1:19">
      <c r="A1302" s="64">
        <v>1000309</v>
      </c>
      <c r="B1302" s="12">
        <v>10003</v>
      </c>
      <c r="C1302" s="12">
        <v>9</v>
      </c>
      <c r="D1302" s="12">
        <v>2</v>
      </c>
      <c r="E1302">
        <v>2160</v>
      </c>
      <c r="F1302">
        <v>3</v>
      </c>
      <c r="G1302">
        <v>1728</v>
      </c>
      <c r="H1302">
        <v>1</v>
      </c>
      <c r="I1302">
        <v>4320</v>
      </c>
      <c r="J1302" s="12">
        <v>0</v>
      </c>
      <c r="K1302" s="12">
        <v>0</v>
      </c>
      <c r="L1302" s="12">
        <v>0</v>
      </c>
      <c r="M1302" s="12">
        <v>0</v>
      </c>
      <c r="N1302" s="12">
        <v>0</v>
      </c>
      <c r="O1302" s="12">
        <v>0</v>
      </c>
      <c r="P1302" s="12">
        <v>0</v>
      </c>
      <c r="Q1302" s="118">
        <v>9</v>
      </c>
      <c r="R1302" s="118">
        <v>51000</v>
      </c>
      <c r="S1302" s="118">
        <v>100000</v>
      </c>
    </row>
    <row r="1303" spans="1:19">
      <c r="A1303" s="64">
        <v>1000310</v>
      </c>
      <c r="B1303" s="12">
        <v>10003</v>
      </c>
      <c r="C1303" s="12">
        <v>10</v>
      </c>
      <c r="D1303" s="12">
        <v>2</v>
      </c>
      <c r="E1303">
        <v>2400</v>
      </c>
      <c r="F1303">
        <v>3</v>
      </c>
      <c r="G1303">
        <v>1920</v>
      </c>
      <c r="H1303">
        <v>1</v>
      </c>
      <c r="I1303">
        <v>4800</v>
      </c>
      <c r="J1303" s="12">
        <v>0</v>
      </c>
      <c r="K1303" s="12">
        <v>0</v>
      </c>
      <c r="L1303" s="12">
        <v>0</v>
      </c>
      <c r="M1303" s="12">
        <v>0</v>
      </c>
      <c r="N1303" s="12">
        <v>0</v>
      </c>
      <c r="O1303" s="12">
        <v>0</v>
      </c>
      <c r="P1303" s="12">
        <v>0</v>
      </c>
      <c r="Q1303" s="118">
        <v>10</v>
      </c>
      <c r="R1303" s="118">
        <v>100000</v>
      </c>
      <c r="S1303" s="118">
        <v>500000</v>
      </c>
    </row>
    <row r="1304" spans="1:19">
      <c r="A1304" s="64">
        <v>1000311</v>
      </c>
      <c r="B1304" s="12">
        <v>10003</v>
      </c>
      <c r="C1304" s="12">
        <v>11</v>
      </c>
      <c r="D1304" s="12">
        <v>2</v>
      </c>
      <c r="E1304" s="12">
        <v>2640</v>
      </c>
      <c r="F1304">
        <v>3</v>
      </c>
      <c r="G1304" s="12">
        <v>2112</v>
      </c>
      <c r="H1304">
        <v>1</v>
      </c>
      <c r="I1304" s="12">
        <v>5280</v>
      </c>
      <c r="J1304" s="12">
        <v>0</v>
      </c>
      <c r="K1304" s="12">
        <v>0</v>
      </c>
      <c r="L1304" s="12">
        <v>0</v>
      </c>
      <c r="M1304" s="12">
        <v>0</v>
      </c>
      <c r="N1304" s="12">
        <v>0</v>
      </c>
      <c r="O1304" s="12">
        <v>0</v>
      </c>
      <c r="P1304" s="12">
        <v>0</v>
      </c>
      <c r="Q1304" s="118">
        <v>10</v>
      </c>
      <c r="R1304" s="118">
        <v>100000</v>
      </c>
      <c r="S1304" s="118">
        <v>500000</v>
      </c>
    </row>
    <row r="1305" spans="1:19">
      <c r="A1305" s="64">
        <v>1000312</v>
      </c>
      <c r="B1305" s="12">
        <v>10003</v>
      </c>
      <c r="C1305" s="12">
        <v>12</v>
      </c>
      <c r="D1305" s="12">
        <v>2</v>
      </c>
      <c r="E1305" s="12">
        <v>2880</v>
      </c>
      <c r="F1305">
        <v>3</v>
      </c>
      <c r="G1305" s="12">
        <v>2304</v>
      </c>
      <c r="H1305">
        <v>1</v>
      </c>
      <c r="I1305" s="12">
        <v>5760</v>
      </c>
      <c r="J1305" s="12">
        <v>0</v>
      </c>
      <c r="K1305" s="12">
        <v>0</v>
      </c>
      <c r="L1305" s="12">
        <v>0</v>
      </c>
      <c r="M1305" s="12">
        <v>0</v>
      </c>
      <c r="N1305" s="12">
        <v>0</v>
      </c>
      <c r="O1305" s="12">
        <v>0</v>
      </c>
      <c r="P1305" s="12">
        <v>0</v>
      </c>
      <c r="Q1305" s="118">
        <v>10</v>
      </c>
      <c r="R1305" s="118">
        <v>100000</v>
      </c>
      <c r="S1305" s="118">
        <v>500000</v>
      </c>
    </row>
    <row r="1306" spans="1:19">
      <c r="A1306" s="64">
        <v>1000313</v>
      </c>
      <c r="B1306" s="12">
        <v>10003</v>
      </c>
      <c r="C1306" s="12">
        <v>13</v>
      </c>
      <c r="D1306" s="12">
        <v>2</v>
      </c>
      <c r="E1306" s="12">
        <v>3120</v>
      </c>
      <c r="F1306">
        <v>3</v>
      </c>
      <c r="G1306" s="12">
        <v>2496</v>
      </c>
      <c r="H1306">
        <v>1</v>
      </c>
      <c r="I1306" s="12">
        <v>6240</v>
      </c>
      <c r="J1306" s="12">
        <v>0</v>
      </c>
      <c r="K1306" s="12">
        <v>0</v>
      </c>
      <c r="L1306" s="12">
        <v>0</v>
      </c>
      <c r="M1306" s="12">
        <v>0</v>
      </c>
      <c r="N1306" s="12">
        <v>0</v>
      </c>
      <c r="O1306" s="12">
        <v>0</v>
      </c>
      <c r="P1306" s="12">
        <v>0</v>
      </c>
      <c r="Q1306" s="118">
        <v>10</v>
      </c>
      <c r="R1306" s="118">
        <v>100000</v>
      </c>
      <c r="S1306" s="118">
        <v>500000</v>
      </c>
    </row>
    <row r="1307" spans="1:19">
      <c r="A1307" s="64">
        <v>1000314</v>
      </c>
      <c r="B1307" s="12">
        <v>10003</v>
      </c>
      <c r="C1307" s="12">
        <v>14</v>
      </c>
      <c r="D1307" s="12">
        <v>2</v>
      </c>
      <c r="E1307" s="12">
        <v>3360</v>
      </c>
      <c r="F1307">
        <v>3</v>
      </c>
      <c r="G1307" s="12">
        <v>2688</v>
      </c>
      <c r="H1307">
        <v>1</v>
      </c>
      <c r="I1307" s="12">
        <v>6720</v>
      </c>
      <c r="J1307" s="12">
        <v>0</v>
      </c>
      <c r="K1307" s="12">
        <v>0</v>
      </c>
      <c r="L1307" s="12">
        <v>0</v>
      </c>
      <c r="M1307" s="12">
        <v>0</v>
      </c>
      <c r="N1307" s="12">
        <v>0</v>
      </c>
      <c r="O1307" s="12">
        <v>0</v>
      </c>
      <c r="P1307" s="12">
        <v>0</v>
      </c>
      <c r="Q1307" s="118">
        <v>10</v>
      </c>
      <c r="R1307" s="118">
        <v>100000</v>
      </c>
      <c r="S1307" s="118">
        <v>500000</v>
      </c>
    </row>
    <row r="1308" spans="1:19">
      <c r="A1308" s="64">
        <v>1000315</v>
      </c>
      <c r="B1308" s="12">
        <v>10003</v>
      </c>
      <c r="C1308" s="12">
        <v>15</v>
      </c>
      <c r="D1308" s="12">
        <v>2</v>
      </c>
      <c r="E1308" s="12">
        <v>3600</v>
      </c>
      <c r="F1308">
        <v>3</v>
      </c>
      <c r="G1308" s="12">
        <v>2880</v>
      </c>
      <c r="H1308">
        <v>1</v>
      </c>
      <c r="I1308" s="12">
        <v>7200</v>
      </c>
      <c r="J1308" s="12">
        <v>0</v>
      </c>
      <c r="K1308" s="12">
        <v>0</v>
      </c>
      <c r="L1308" s="12">
        <v>0</v>
      </c>
      <c r="M1308" s="12">
        <v>0</v>
      </c>
      <c r="N1308" s="12">
        <v>0</v>
      </c>
      <c r="O1308" s="12">
        <v>0</v>
      </c>
      <c r="P1308" s="12">
        <v>0</v>
      </c>
      <c r="Q1308" s="118">
        <v>10</v>
      </c>
      <c r="R1308" s="118">
        <v>100000</v>
      </c>
      <c r="S1308" s="118">
        <v>500000</v>
      </c>
    </row>
    <row r="1309" spans="1:19">
      <c r="A1309" s="64">
        <v>1000316</v>
      </c>
      <c r="B1309" s="12">
        <v>10003</v>
      </c>
      <c r="C1309" s="12">
        <v>16</v>
      </c>
      <c r="D1309" s="12">
        <v>2</v>
      </c>
      <c r="E1309" s="12">
        <v>3840</v>
      </c>
      <c r="F1309">
        <v>3</v>
      </c>
      <c r="G1309" s="12">
        <v>3072</v>
      </c>
      <c r="H1309">
        <v>1</v>
      </c>
      <c r="I1309" s="12">
        <v>7680</v>
      </c>
      <c r="J1309" s="12">
        <v>0</v>
      </c>
      <c r="K1309" s="12">
        <v>0</v>
      </c>
      <c r="L1309" s="12">
        <v>0</v>
      </c>
      <c r="M1309" s="12">
        <v>0</v>
      </c>
      <c r="N1309" s="12">
        <v>0</v>
      </c>
      <c r="O1309" s="12">
        <v>0</v>
      </c>
      <c r="P1309" s="12">
        <v>0</v>
      </c>
      <c r="Q1309" s="118">
        <v>10</v>
      </c>
      <c r="R1309" s="118">
        <v>100000</v>
      </c>
      <c r="S1309" s="118">
        <v>500000</v>
      </c>
    </row>
    <row r="1310" spans="1:19">
      <c r="A1310" s="64">
        <v>1000317</v>
      </c>
      <c r="B1310" s="12">
        <v>10003</v>
      </c>
      <c r="C1310" s="12">
        <v>17</v>
      </c>
      <c r="D1310" s="12">
        <v>2</v>
      </c>
      <c r="E1310" s="12">
        <v>4080</v>
      </c>
      <c r="F1310">
        <v>3</v>
      </c>
      <c r="G1310" s="12">
        <v>3264</v>
      </c>
      <c r="H1310">
        <v>1</v>
      </c>
      <c r="I1310" s="12">
        <v>8160</v>
      </c>
      <c r="J1310" s="12">
        <v>0</v>
      </c>
      <c r="K1310" s="12">
        <v>0</v>
      </c>
      <c r="L1310" s="12">
        <v>0</v>
      </c>
      <c r="M1310" s="12">
        <v>0</v>
      </c>
      <c r="N1310" s="12">
        <v>0</v>
      </c>
      <c r="O1310" s="12">
        <v>0</v>
      </c>
      <c r="P1310" s="12">
        <v>0</v>
      </c>
      <c r="Q1310" s="118">
        <v>10</v>
      </c>
      <c r="R1310" s="118">
        <v>100000</v>
      </c>
      <c r="S1310" s="118">
        <v>500000</v>
      </c>
    </row>
    <row r="1311" spans="1:19">
      <c r="A1311" s="64">
        <v>1000318</v>
      </c>
      <c r="B1311" s="12">
        <v>10003</v>
      </c>
      <c r="C1311" s="12">
        <v>18</v>
      </c>
      <c r="D1311" s="12">
        <v>2</v>
      </c>
      <c r="E1311" s="12">
        <v>4320</v>
      </c>
      <c r="F1311">
        <v>3</v>
      </c>
      <c r="G1311" s="12">
        <v>3456</v>
      </c>
      <c r="H1311">
        <v>1</v>
      </c>
      <c r="I1311" s="12">
        <v>8640</v>
      </c>
      <c r="J1311" s="12">
        <v>0</v>
      </c>
      <c r="K1311" s="12">
        <v>0</v>
      </c>
      <c r="L1311" s="12">
        <v>0</v>
      </c>
      <c r="M1311" s="12">
        <v>0</v>
      </c>
      <c r="N1311" s="12">
        <v>0</v>
      </c>
      <c r="O1311" s="12">
        <v>0</v>
      </c>
      <c r="P1311" s="12">
        <v>0</v>
      </c>
      <c r="Q1311" s="118">
        <v>10</v>
      </c>
      <c r="R1311" s="118">
        <v>100000</v>
      </c>
      <c r="S1311" s="118">
        <v>500000</v>
      </c>
    </row>
    <row r="1312" spans="1:19">
      <c r="A1312" s="64">
        <v>1000319</v>
      </c>
      <c r="B1312" s="12">
        <v>10003</v>
      </c>
      <c r="C1312" s="12">
        <v>19</v>
      </c>
      <c r="D1312" s="12">
        <v>2</v>
      </c>
      <c r="E1312" s="12">
        <v>4560</v>
      </c>
      <c r="F1312">
        <v>3</v>
      </c>
      <c r="G1312" s="12">
        <v>3648</v>
      </c>
      <c r="H1312">
        <v>1</v>
      </c>
      <c r="I1312" s="12">
        <v>9120</v>
      </c>
      <c r="J1312" s="12">
        <v>0</v>
      </c>
      <c r="K1312" s="12">
        <v>0</v>
      </c>
      <c r="L1312" s="12">
        <v>0</v>
      </c>
      <c r="M1312" s="12">
        <v>0</v>
      </c>
      <c r="N1312" s="12">
        <v>0</v>
      </c>
      <c r="O1312" s="12">
        <v>0</v>
      </c>
      <c r="P1312" s="12">
        <v>0</v>
      </c>
      <c r="Q1312" s="118">
        <v>10</v>
      </c>
      <c r="R1312" s="118">
        <v>100000</v>
      </c>
      <c r="S1312" s="118">
        <v>500000</v>
      </c>
    </row>
    <row r="1313" spans="1:16">
      <c r="A1313" s="64">
        <v>1000320</v>
      </c>
      <c r="B1313" s="12">
        <v>10003</v>
      </c>
      <c r="C1313" s="12">
        <v>20</v>
      </c>
      <c r="D1313" s="12">
        <v>2</v>
      </c>
      <c r="E1313" s="12">
        <v>4800</v>
      </c>
      <c r="F1313">
        <v>3</v>
      </c>
      <c r="G1313" s="12">
        <v>3840</v>
      </c>
      <c r="H1313">
        <v>1</v>
      </c>
      <c r="I1313" s="12">
        <v>9600</v>
      </c>
      <c r="J1313" s="12">
        <v>0</v>
      </c>
      <c r="K1313" s="12">
        <v>0</v>
      </c>
      <c r="L1313" s="12">
        <v>0</v>
      </c>
      <c r="M1313" s="12">
        <v>0</v>
      </c>
      <c r="N1313" s="12">
        <v>0</v>
      </c>
      <c r="O1313" s="12">
        <v>0</v>
      </c>
      <c r="P1313" s="12">
        <v>0</v>
      </c>
    </row>
    <row r="1314" spans="1:16">
      <c r="A1314" s="64">
        <v>1000321</v>
      </c>
      <c r="B1314" s="12">
        <v>10003</v>
      </c>
      <c r="C1314" s="12">
        <v>21</v>
      </c>
      <c r="D1314" s="12">
        <v>2</v>
      </c>
      <c r="E1314" s="12">
        <v>5040</v>
      </c>
      <c r="F1314">
        <v>3</v>
      </c>
      <c r="G1314" s="12">
        <v>4032</v>
      </c>
      <c r="H1314">
        <v>1</v>
      </c>
      <c r="I1314" s="12">
        <v>10080</v>
      </c>
      <c r="J1314" s="12">
        <v>0</v>
      </c>
      <c r="K1314" s="12">
        <v>0</v>
      </c>
      <c r="L1314" s="12">
        <v>0</v>
      </c>
      <c r="M1314" s="12">
        <v>0</v>
      </c>
      <c r="N1314" s="12">
        <v>0</v>
      </c>
      <c r="O1314" s="12">
        <v>0</v>
      </c>
      <c r="P1314" s="12">
        <v>0</v>
      </c>
    </row>
    <row r="1315" spans="1:16">
      <c r="A1315" s="64">
        <v>1000322</v>
      </c>
      <c r="B1315" s="12">
        <v>10003</v>
      </c>
      <c r="C1315" s="12">
        <v>22</v>
      </c>
      <c r="D1315" s="12">
        <v>2</v>
      </c>
      <c r="E1315" s="12">
        <v>5280</v>
      </c>
      <c r="F1315">
        <v>3</v>
      </c>
      <c r="G1315" s="12">
        <v>4224</v>
      </c>
      <c r="H1315">
        <v>1</v>
      </c>
      <c r="I1315" s="12">
        <v>10560</v>
      </c>
      <c r="J1315" s="12">
        <v>0</v>
      </c>
      <c r="K1315" s="12">
        <v>0</v>
      </c>
      <c r="L1315" s="12">
        <v>0</v>
      </c>
      <c r="M1315" s="12">
        <v>0</v>
      </c>
      <c r="N1315" s="12">
        <v>0</v>
      </c>
      <c r="O1315" s="12">
        <v>0</v>
      </c>
      <c r="P1315" s="12">
        <v>0</v>
      </c>
    </row>
    <row r="1316" spans="1:16">
      <c r="A1316" s="64">
        <v>1000323</v>
      </c>
      <c r="B1316" s="12">
        <v>10003</v>
      </c>
      <c r="C1316" s="12">
        <v>23</v>
      </c>
      <c r="D1316" s="12">
        <v>2</v>
      </c>
      <c r="E1316" s="12">
        <v>5520</v>
      </c>
      <c r="F1316">
        <v>3</v>
      </c>
      <c r="G1316" s="12">
        <v>4416</v>
      </c>
      <c r="H1316">
        <v>1</v>
      </c>
      <c r="I1316" s="12">
        <v>11040</v>
      </c>
      <c r="J1316" s="12">
        <v>0</v>
      </c>
      <c r="K1316" s="12">
        <v>0</v>
      </c>
      <c r="L1316" s="12">
        <v>0</v>
      </c>
      <c r="M1316" s="12">
        <v>0</v>
      </c>
      <c r="N1316" s="12">
        <v>0</v>
      </c>
      <c r="O1316" s="12">
        <v>0</v>
      </c>
      <c r="P1316" s="12">
        <v>0</v>
      </c>
    </row>
    <row r="1317" spans="1:16">
      <c r="A1317" s="64">
        <v>1000324</v>
      </c>
      <c r="B1317" s="12">
        <v>10003</v>
      </c>
      <c r="C1317" s="12">
        <v>24</v>
      </c>
      <c r="D1317" s="12">
        <v>2</v>
      </c>
      <c r="E1317" s="12">
        <v>5760</v>
      </c>
      <c r="F1317">
        <v>3</v>
      </c>
      <c r="G1317" s="12">
        <v>4608</v>
      </c>
      <c r="H1317">
        <v>1</v>
      </c>
      <c r="I1317" s="12">
        <v>11520</v>
      </c>
      <c r="J1317" s="12">
        <v>0</v>
      </c>
      <c r="K1317" s="12">
        <v>0</v>
      </c>
      <c r="L1317" s="12">
        <v>0</v>
      </c>
      <c r="M1317" s="12">
        <v>0</v>
      </c>
      <c r="N1317" s="12">
        <v>0</v>
      </c>
      <c r="O1317" s="12">
        <v>0</v>
      </c>
      <c r="P1317" s="12">
        <v>0</v>
      </c>
    </row>
    <row r="1318" spans="1:16">
      <c r="A1318" s="64">
        <v>1000325</v>
      </c>
      <c r="B1318" s="12">
        <v>10003</v>
      </c>
      <c r="C1318" s="12">
        <v>25</v>
      </c>
      <c r="D1318" s="12">
        <v>2</v>
      </c>
      <c r="E1318" s="12">
        <v>6000</v>
      </c>
      <c r="F1318">
        <v>3</v>
      </c>
      <c r="G1318" s="12">
        <v>4800</v>
      </c>
      <c r="H1318">
        <v>1</v>
      </c>
      <c r="I1318" s="12">
        <v>12000</v>
      </c>
      <c r="J1318" s="12">
        <v>0</v>
      </c>
      <c r="K1318" s="12">
        <v>0</v>
      </c>
      <c r="L1318" s="12">
        <v>0</v>
      </c>
      <c r="M1318" s="12">
        <v>0</v>
      </c>
      <c r="N1318" s="12">
        <v>0</v>
      </c>
      <c r="O1318" s="12">
        <v>0</v>
      </c>
      <c r="P1318" s="12">
        <v>0</v>
      </c>
    </row>
    <row r="1319" spans="1:19">
      <c r="A1319" s="64">
        <v>1000400</v>
      </c>
      <c r="B1319" s="12">
        <v>10004</v>
      </c>
      <c r="C1319" s="12">
        <v>0</v>
      </c>
      <c r="D1319" s="12">
        <v>2</v>
      </c>
      <c r="E1319">
        <v>0</v>
      </c>
      <c r="F1319">
        <v>3</v>
      </c>
      <c r="G1319">
        <v>0</v>
      </c>
      <c r="H1319">
        <v>1</v>
      </c>
      <c r="I1319">
        <v>0</v>
      </c>
      <c r="J1319" s="12">
        <v>0</v>
      </c>
      <c r="K1319" s="12">
        <v>0</v>
      </c>
      <c r="L1319" s="12">
        <v>0</v>
      </c>
      <c r="M1319" s="12">
        <v>0</v>
      </c>
      <c r="N1319" s="12">
        <v>0</v>
      </c>
      <c r="O1319" s="12">
        <v>0</v>
      </c>
      <c r="P1319" s="12">
        <v>0</v>
      </c>
      <c r="Q1319" s="118">
        <v>0</v>
      </c>
      <c r="R1319" s="118">
        <v>0</v>
      </c>
      <c r="S1319" s="118">
        <v>0</v>
      </c>
    </row>
    <row r="1320" spans="1:19">
      <c r="A1320" s="64">
        <v>1000401</v>
      </c>
      <c r="B1320" s="12">
        <v>10004</v>
      </c>
      <c r="C1320" s="12">
        <v>1</v>
      </c>
      <c r="D1320" s="12">
        <v>2</v>
      </c>
      <c r="E1320">
        <v>240</v>
      </c>
      <c r="F1320">
        <v>3</v>
      </c>
      <c r="G1320">
        <v>192</v>
      </c>
      <c r="H1320">
        <v>1</v>
      </c>
      <c r="I1320">
        <v>480</v>
      </c>
      <c r="J1320" s="12">
        <v>0</v>
      </c>
      <c r="K1320" s="12">
        <v>0</v>
      </c>
      <c r="L1320" s="12">
        <v>0</v>
      </c>
      <c r="M1320" s="12">
        <v>0</v>
      </c>
      <c r="N1320" s="12">
        <v>0</v>
      </c>
      <c r="O1320" s="12">
        <v>0</v>
      </c>
      <c r="P1320" s="12">
        <v>0</v>
      </c>
      <c r="Q1320" s="118">
        <v>1</v>
      </c>
      <c r="R1320" s="118">
        <v>10</v>
      </c>
      <c r="S1320" s="118">
        <v>423</v>
      </c>
    </row>
    <row r="1321" spans="1:19">
      <c r="A1321" s="64">
        <v>1000402</v>
      </c>
      <c r="B1321" s="12">
        <v>10004</v>
      </c>
      <c r="C1321" s="12">
        <v>2</v>
      </c>
      <c r="D1321" s="12">
        <v>2</v>
      </c>
      <c r="E1321">
        <v>480</v>
      </c>
      <c r="F1321">
        <v>3</v>
      </c>
      <c r="G1321">
        <v>384</v>
      </c>
      <c r="H1321">
        <v>1</v>
      </c>
      <c r="I1321">
        <v>960</v>
      </c>
      <c r="J1321" s="12">
        <v>0</v>
      </c>
      <c r="K1321" s="12">
        <v>0</v>
      </c>
      <c r="L1321" s="12">
        <v>0</v>
      </c>
      <c r="M1321" s="12">
        <v>0</v>
      </c>
      <c r="N1321" s="12">
        <v>0</v>
      </c>
      <c r="O1321" s="12">
        <v>0</v>
      </c>
      <c r="P1321" s="12">
        <v>0</v>
      </c>
      <c r="Q1321" s="118">
        <v>2</v>
      </c>
      <c r="R1321" s="118">
        <v>450</v>
      </c>
      <c r="S1321" s="118">
        <v>764</v>
      </c>
    </row>
    <row r="1322" spans="1:19">
      <c r="A1322" s="64">
        <v>1000403</v>
      </c>
      <c r="B1322" s="12">
        <v>10004</v>
      </c>
      <c r="C1322" s="12">
        <v>3</v>
      </c>
      <c r="D1322" s="12">
        <v>2</v>
      </c>
      <c r="E1322">
        <v>720</v>
      </c>
      <c r="F1322">
        <v>3</v>
      </c>
      <c r="G1322">
        <v>576</v>
      </c>
      <c r="H1322">
        <v>1</v>
      </c>
      <c r="I1322">
        <v>1440</v>
      </c>
      <c r="J1322" s="12">
        <v>0</v>
      </c>
      <c r="K1322" s="12">
        <v>0</v>
      </c>
      <c r="L1322" s="12">
        <v>0</v>
      </c>
      <c r="M1322" s="12">
        <v>0</v>
      </c>
      <c r="N1322" s="12">
        <v>0</v>
      </c>
      <c r="O1322" s="12">
        <v>0</v>
      </c>
      <c r="P1322" s="12">
        <v>0</v>
      </c>
      <c r="Q1322" s="118">
        <v>3</v>
      </c>
      <c r="R1322" s="118">
        <v>800</v>
      </c>
      <c r="S1322" s="118">
        <v>1700</v>
      </c>
    </row>
    <row r="1323" spans="1:19">
      <c r="A1323" s="64">
        <v>1000404</v>
      </c>
      <c r="B1323" s="12">
        <v>10004</v>
      </c>
      <c r="C1323" s="12">
        <v>4</v>
      </c>
      <c r="D1323" s="12">
        <v>2</v>
      </c>
      <c r="E1323">
        <v>960</v>
      </c>
      <c r="F1323">
        <v>3</v>
      </c>
      <c r="G1323">
        <v>768</v>
      </c>
      <c r="H1323">
        <v>1</v>
      </c>
      <c r="I1323">
        <v>1920</v>
      </c>
      <c r="J1323" s="12">
        <v>0</v>
      </c>
      <c r="K1323" s="12">
        <v>0</v>
      </c>
      <c r="L1323" s="12">
        <v>0</v>
      </c>
      <c r="M1323" s="12">
        <v>0</v>
      </c>
      <c r="N1323" s="12">
        <v>0</v>
      </c>
      <c r="O1323" s="12">
        <v>0</v>
      </c>
      <c r="P1323" s="12">
        <v>0</v>
      </c>
      <c r="Q1323" s="118">
        <v>4</v>
      </c>
      <c r="R1323" s="118">
        <v>1800</v>
      </c>
      <c r="S1323" s="118">
        <v>5000</v>
      </c>
    </row>
    <row r="1324" spans="1:19">
      <c r="A1324" s="64">
        <v>1000405</v>
      </c>
      <c r="B1324" s="12">
        <v>10004</v>
      </c>
      <c r="C1324" s="12">
        <v>5</v>
      </c>
      <c r="D1324" s="12">
        <v>2</v>
      </c>
      <c r="E1324">
        <v>1200</v>
      </c>
      <c r="F1324">
        <v>3</v>
      </c>
      <c r="G1324">
        <v>960</v>
      </c>
      <c r="H1324">
        <v>1</v>
      </c>
      <c r="I1324">
        <v>2400</v>
      </c>
      <c r="J1324" s="12">
        <v>0</v>
      </c>
      <c r="K1324" s="12">
        <v>0</v>
      </c>
      <c r="L1324" s="12">
        <v>0</v>
      </c>
      <c r="M1324" s="12">
        <v>0</v>
      </c>
      <c r="N1324" s="12">
        <v>0</v>
      </c>
      <c r="O1324" s="12">
        <v>0</v>
      </c>
      <c r="P1324" s="12">
        <v>0</v>
      </c>
      <c r="Q1324" s="118">
        <v>5</v>
      </c>
      <c r="R1324" s="118">
        <v>6000</v>
      </c>
      <c r="S1324" s="118">
        <v>12000</v>
      </c>
    </row>
    <row r="1325" spans="1:19">
      <c r="A1325" s="64">
        <v>1000406</v>
      </c>
      <c r="B1325" s="12">
        <v>10004</v>
      </c>
      <c r="C1325" s="12">
        <v>6</v>
      </c>
      <c r="D1325" s="12">
        <v>2</v>
      </c>
      <c r="E1325">
        <v>1440</v>
      </c>
      <c r="F1325">
        <v>3</v>
      </c>
      <c r="G1325">
        <v>1152</v>
      </c>
      <c r="H1325">
        <v>1</v>
      </c>
      <c r="I1325">
        <v>2880</v>
      </c>
      <c r="J1325" s="12">
        <v>0</v>
      </c>
      <c r="K1325" s="12">
        <v>0</v>
      </c>
      <c r="L1325" s="12">
        <v>0</v>
      </c>
      <c r="M1325" s="12">
        <v>0</v>
      </c>
      <c r="N1325" s="12">
        <v>0</v>
      </c>
      <c r="O1325" s="12">
        <v>0</v>
      </c>
      <c r="P1325" s="12">
        <v>0</v>
      </c>
      <c r="Q1325" s="118">
        <v>6</v>
      </c>
      <c r="R1325" s="118">
        <v>13000</v>
      </c>
      <c r="S1325" s="118">
        <v>20000</v>
      </c>
    </row>
    <row r="1326" spans="1:19">
      <c r="A1326" s="64">
        <v>1000407</v>
      </c>
      <c r="B1326" s="12">
        <v>10004</v>
      </c>
      <c r="C1326" s="12">
        <v>7</v>
      </c>
      <c r="D1326" s="12">
        <v>2</v>
      </c>
      <c r="E1326">
        <v>1680</v>
      </c>
      <c r="F1326">
        <v>3</v>
      </c>
      <c r="G1326">
        <v>1344</v>
      </c>
      <c r="H1326">
        <v>1</v>
      </c>
      <c r="I1326">
        <v>3360</v>
      </c>
      <c r="J1326" s="12">
        <v>0</v>
      </c>
      <c r="K1326" s="12">
        <v>0</v>
      </c>
      <c r="L1326" s="12">
        <v>0</v>
      </c>
      <c r="M1326" s="12">
        <v>0</v>
      </c>
      <c r="N1326" s="12">
        <v>0</v>
      </c>
      <c r="O1326" s="12">
        <v>0</v>
      </c>
      <c r="P1326" s="12">
        <v>0</v>
      </c>
      <c r="Q1326" s="118">
        <v>7</v>
      </c>
      <c r="R1326" s="118">
        <v>21000</v>
      </c>
      <c r="S1326" s="118">
        <v>30000</v>
      </c>
    </row>
    <row r="1327" spans="1:19">
      <c r="A1327" s="64">
        <v>1000408</v>
      </c>
      <c r="B1327" s="12">
        <v>10004</v>
      </c>
      <c r="C1327" s="12">
        <v>8</v>
      </c>
      <c r="D1327" s="12">
        <v>2</v>
      </c>
      <c r="E1327">
        <v>1920</v>
      </c>
      <c r="F1327">
        <v>3</v>
      </c>
      <c r="G1327">
        <v>1536</v>
      </c>
      <c r="H1327">
        <v>1</v>
      </c>
      <c r="I1327">
        <v>3840</v>
      </c>
      <c r="J1327" s="12">
        <v>0</v>
      </c>
      <c r="K1327" s="12">
        <v>0</v>
      </c>
      <c r="L1327" s="12">
        <v>0</v>
      </c>
      <c r="M1327" s="12">
        <v>0</v>
      </c>
      <c r="N1327" s="12">
        <v>0</v>
      </c>
      <c r="O1327" s="12">
        <v>0</v>
      </c>
      <c r="P1327" s="12">
        <v>0</v>
      </c>
      <c r="Q1327" s="118">
        <v>8</v>
      </c>
      <c r="R1327" s="118">
        <v>31000</v>
      </c>
      <c r="S1327" s="118">
        <v>50000</v>
      </c>
    </row>
    <row r="1328" spans="1:19">
      <c r="A1328" s="64">
        <v>1000409</v>
      </c>
      <c r="B1328" s="12">
        <v>10004</v>
      </c>
      <c r="C1328" s="12">
        <v>9</v>
      </c>
      <c r="D1328" s="12">
        <v>2</v>
      </c>
      <c r="E1328">
        <v>2160</v>
      </c>
      <c r="F1328">
        <v>3</v>
      </c>
      <c r="G1328">
        <v>1728</v>
      </c>
      <c r="H1328">
        <v>1</v>
      </c>
      <c r="I1328">
        <v>4320</v>
      </c>
      <c r="J1328" s="12">
        <v>0</v>
      </c>
      <c r="K1328" s="12">
        <v>0</v>
      </c>
      <c r="L1328" s="12">
        <v>0</v>
      </c>
      <c r="M1328" s="12">
        <v>0</v>
      </c>
      <c r="N1328" s="12">
        <v>0</v>
      </c>
      <c r="O1328" s="12">
        <v>0</v>
      </c>
      <c r="P1328" s="12">
        <v>0</v>
      </c>
      <c r="Q1328" s="118">
        <v>9</v>
      </c>
      <c r="R1328" s="118">
        <v>51000</v>
      </c>
      <c r="S1328" s="118">
        <v>100000</v>
      </c>
    </row>
    <row r="1329" spans="1:19">
      <c r="A1329" s="64">
        <v>1000410</v>
      </c>
      <c r="B1329" s="12">
        <v>10004</v>
      </c>
      <c r="C1329" s="12">
        <v>10</v>
      </c>
      <c r="D1329" s="12">
        <v>2</v>
      </c>
      <c r="E1329">
        <v>2400</v>
      </c>
      <c r="F1329">
        <v>3</v>
      </c>
      <c r="G1329">
        <v>1920</v>
      </c>
      <c r="H1329">
        <v>1</v>
      </c>
      <c r="I1329">
        <v>4800</v>
      </c>
      <c r="J1329" s="12">
        <v>0</v>
      </c>
      <c r="K1329" s="12">
        <v>0</v>
      </c>
      <c r="L1329" s="12">
        <v>0</v>
      </c>
      <c r="M1329" s="12">
        <v>0</v>
      </c>
      <c r="N1329" s="12">
        <v>0</v>
      </c>
      <c r="O1329" s="12">
        <v>0</v>
      </c>
      <c r="P1329" s="12">
        <v>0</v>
      </c>
      <c r="Q1329" s="118">
        <v>10</v>
      </c>
      <c r="R1329" s="118">
        <v>100000</v>
      </c>
      <c r="S1329" s="118">
        <v>500000</v>
      </c>
    </row>
    <row r="1330" spans="1:19">
      <c r="A1330" s="64">
        <v>1000411</v>
      </c>
      <c r="B1330" s="12">
        <v>10004</v>
      </c>
      <c r="C1330" s="12">
        <v>11</v>
      </c>
      <c r="D1330" s="12">
        <v>2</v>
      </c>
      <c r="E1330" s="12">
        <v>2640</v>
      </c>
      <c r="F1330">
        <v>3</v>
      </c>
      <c r="G1330" s="12">
        <v>2112</v>
      </c>
      <c r="H1330">
        <v>1</v>
      </c>
      <c r="I1330" s="12">
        <v>5280</v>
      </c>
      <c r="J1330" s="12">
        <v>0</v>
      </c>
      <c r="K1330" s="12">
        <v>0</v>
      </c>
      <c r="L1330" s="12">
        <v>0</v>
      </c>
      <c r="M1330" s="12">
        <v>0</v>
      </c>
      <c r="N1330" s="12">
        <v>0</v>
      </c>
      <c r="O1330" s="12">
        <v>0</v>
      </c>
      <c r="P1330" s="12">
        <v>0</v>
      </c>
      <c r="Q1330" s="118">
        <v>10</v>
      </c>
      <c r="R1330" s="118">
        <v>100000</v>
      </c>
      <c r="S1330" s="118">
        <v>500000</v>
      </c>
    </row>
    <row r="1331" spans="1:19">
      <c r="A1331" s="64">
        <v>1000412</v>
      </c>
      <c r="B1331" s="12">
        <v>10004</v>
      </c>
      <c r="C1331" s="12">
        <v>12</v>
      </c>
      <c r="D1331" s="12">
        <v>2</v>
      </c>
      <c r="E1331" s="12">
        <v>2880</v>
      </c>
      <c r="F1331">
        <v>3</v>
      </c>
      <c r="G1331" s="12">
        <v>2304</v>
      </c>
      <c r="H1331">
        <v>1</v>
      </c>
      <c r="I1331" s="12">
        <v>5760</v>
      </c>
      <c r="J1331" s="12">
        <v>0</v>
      </c>
      <c r="K1331" s="12">
        <v>0</v>
      </c>
      <c r="L1331" s="12">
        <v>0</v>
      </c>
      <c r="M1331" s="12">
        <v>0</v>
      </c>
      <c r="N1331" s="12">
        <v>0</v>
      </c>
      <c r="O1331" s="12">
        <v>0</v>
      </c>
      <c r="P1331" s="12">
        <v>0</v>
      </c>
      <c r="Q1331" s="118">
        <v>10</v>
      </c>
      <c r="R1331" s="118">
        <v>100000</v>
      </c>
      <c r="S1331" s="118">
        <v>500000</v>
      </c>
    </row>
    <row r="1332" spans="1:19">
      <c r="A1332" s="64">
        <v>1000413</v>
      </c>
      <c r="B1332" s="12">
        <v>10004</v>
      </c>
      <c r="C1332" s="12">
        <v>13</v>
      </c>
      <c r="D1332" s="12">
        <v>2</v>
      </c>
      <c r="E1332" s="12">
        <v>3120</v>
      </c>
      <c r="F1332">
        <v>3</v>
      </c>
      <c r="G1332" s="12">
        <v>2496</v>
      </c>
      <c r="H1332">
        <v>1</v>
      </c>
      <c r="I1332" s="12">
        <v>6240</v>
      </c>
      <c r="J1332" s="12">
        <v>0</v>
      </c>
      <c r="K1332" s="12">
        <v>0</v>
      </c>
      <c r="L1332" s="12">
        <v>0</v>
      </c>
      <c r="M1332" s="12">
        <v>0</v>
      </c>
      <c r="N1332" s="12">
        <v>0</v>
      </c>
      <c r="O1332" s="12">
        <v>0</v>
      </c>
      <c r="P1332" s="12">
        <v>0</v>
      </c>
      <c r="Q1332" s="118">
        <v>10</v>
      </c>
      <c r="R1332" s="118">
        <v>100000</v>
      </c>
      <c r="S1332" s="118">
        <v>500000</v>
      </c>
    </row>
    <row r="1333" spans="1:19">
      <c r="A1333" s="64">
        <v>1000414</v>
      </c>
      <c r="B1333" s="12">
        <v>10004</v>
      </c>
      <c r="C1333" s="12">
        <v>14</v>
      </c>
      <c r="D1333" s="12">
        <v>2</v>
      </c>
      <c r="E1333" s="12">
        <v>3360</v>
      </c>
      <c r="F1333">
        <v>3</v>
      </c>
      <c r="G1333" s="12">
        <v>2688</v>
      </c>
      <c r="H1333">
        <v>1</v>
      </c>
      <c r="I1333" s="12">
        <v>6720</v>
      </c>
      <c r="J1333" s="12">
        <v>0</v>
      </c>
      <c r="K1333" s="12">
        <v>0</v>
      </c>
      <c r="L1333" s="12">
        <v>0</v>
      </c>
      <c r="M1333" s="12">
        <v>0</v>
      </c>
      <c r="N1333" s="12">
        <v>0</v>
      </c>
      <c r="O1333" s="12">
        <v>0</v>
      </c>
      <c r="P1333" s="12">
        <v>0</v>
      </c>
      <c r="Q1333" s="118">
        <v>10</v>
      </c>
      <c r="R1333" s="118">
        <v>100000</v>
      </c>
      <c r="S1333" s="118">
        <v>500000</v>
      </c>
    </row>
    <row r="1334" spans="1:19">
      <c r="A1334" s="64">
        <v>1000415</v>
      </c>
      <c r="B1334" s="12">
        <v>10004</v>
      </c>
      <c r="C1334" s="12">
        <v>15</v>
      </c>
      <c r="D1334" s="12">
        <v>2</v>
      </c>
      <c r="E1334" s="12">
        <v>3600</v>
      </c>
      <c r="F1334">
        <v>3</v>
      </c>
      <c r="G1334" s="12">
        <v>2880</v>
      </c>
      <c r="H1334">
        <v>1</v>
      </c>
      <c r="I1334" s="12">
        <v>7200</v>
      </c>
      <c r="J1334" s="12">
        <v>0</v>
      </c>
      <c r="K1334" s="12">
        <v>0</v>
      </c>
      <c r="L1334" s="12">
        <v>0</v>
      </c>
      <c r="M1334" s="12">
        <v>0</v>
      </c>
      <c r="N1334" s="12">
        <v>0</v>
      </c>
      <c r="O1334" s="12">
        <v>0</v>
      </c>
      <c r="P1334" s="12">
        <v>0</v>
      </c>
      <c r="Q1334" s="118">
        <v>10</v>
      </c>
      <c r="R1334" s="118">
        <v>100000</v>
      </c>
      <c r="S1334" s="118">
        <v>500000</v>
      </c>
    </row>
    <row r="1335" spans="1:19">
      <c r="A1335" s="64">
        <v>1000416</v>
      </c>
      <c r="B1335" s="12">
        <v>10004</v>
      </c>
      <c r="C1335" s="12">
        <v>16</v>
      </c>
      <c r="D1335" s="12">
        <v>2</v>
      </c>
      <c r="E1335" s="12">
        <v>3840</v>
      </c>
      <c r="F1335">
        <v>3</v>
      </c>
      <c r="G1335" s="12">
        <v>3072</v>
      </c>
      <c r="H1335">
        <v>1</v>
      </c>
      <c r="I1335" s="12">
        <v>7680</v>
      </c>
      <c r="J1335" s="12">
        <v>0</v>
      </c>
      <c r="K1335" s="12">
        <v>0</v>
      </c>
      <c r="L1335" s="12">
        <v>0</v>
      </c>
      <c r="M1335" s="12">
        <v>0</v>
      </c>
      <c r="N1335" s="12">
        <v>0</v>
      </c>
      <c r="O1335" s="12">
        <v>0</v>
      </c>
      <c r="P1335" s="12">
        <v>0</v>
      </c>
      <c r="Q1335" s="118">
        <v>10</v>
      </c>
      <c r="R1335" s="118">
        <v>100000</v>
      </c>
      <c r="S1335" s="118">
        <v>500000</v>
      </c>
    </row>
    <row r="1336" spans="1:19">
      <c r="A1336" s="64">
        <v>1000417</v>
      </c>
      <c r="B1336" s="12">
        <v>10004</v>
      </c>
      <c r="C1336" s="12">
        <v>17</v>
      </c>
      <c r="D1336" s="12">
        <v>2</v>
      </c>
      <c r="E1336" s="12">
        <v>4080</v>
      </c>
      <c r="F1336">
        <v>3</v>
      </c>
      <c r="G1336" s="12">
        <v>3264</v>
      </c>
      <c r="H1336">
        <v>1</v>
      </c>
      <c r="I1336" s="12">
        <v>8160</v>
      </c>
      <c r="J1336" s="12">
        <v>0</v>
      </c>
      <c r="K1336" s="12">
        <v>0</v>
      </c>
      <c r="L1336" s="12">
        <v>0</v>
      </c>
      <c r="M1336" s="12">
        <v>0</v>
      </c>
      <c r="N1336" s="12">
        <v>0</v>
      </c>
      <c r="O1336" s="12">
        <v>0</v>
      </c>
      <c r="P1336" s="12">
        <v>0</v>
      </c>
      <c r="Q1336" s="118">
        <v>10</v>
      </c>
      <c r="R1336" s="118">
        <v>100000</v>
      </c>
      <c r="S1336" s="118">
        <v>500000</v>
      </c>
    </row>
    <row r="1337" spans="1:19">
      <c r="A1337" s="64">
        <v>1000418</v>
      </c>
      <c r="B1337" s="12">
        <v>10004</v>
      </c>
      <c r="C1337" s="12">
        <v>18</v>
      </c>
      <c r="D1337" s="12">
        <v>2</v>
      </c>
      <c r="E1337" s="12">
        <v>4320</v>
      </c>
      <c r="F1337">
        <v>3</v>
      </c>
      <c r="G1337" s="12">
        <v>3456</v>
      </c>
      <c r="H1337">
        <v>1</v>
      </c>
      <c r="I1337" s="12">
        <v>8640</v>
      </c>
      <c r="J1337" s="12">
        <v>0</v>
      </c>
      <c r="K1337" s="12">
        <v>0</v>
      </c>
      <c r="L1337" s="12">
        <v>0</v>
      </c>
      <c r="M1337" s="12">
        <v>0</v>
      </c>
      <c r="N1337" s="12">
        <v>0</v>
      </c>
      <c r="O1337" s="12">
        <v>0</v>
      </c>
      <c r="P1337" s="12">
        <v>0</v>
      </c>
      <c r="Q1337" s="118">
        <v>10</v>
      </c>
      <c r="R1337" s="118">
        <v>100000</v>
      </c>
      <c r="S1337" s="118">
        <v>500000</v>
      </c>
    </row>
    <row r="1338" spans="1:19">
      <c r="A1338" s="64">
        <v>1000419</v>
      </c>
      <c r="B1338" s="12">
        <v>10004</v>
      </c>
      <c r="C1338" s="12">
        <v>19</v>
      </c>
      <c r="D1338" s="12">
        <v>2</v>
      </c>
      <c r="E1338" s="12">
        <v>4560</v>
      </c>
      <c r="F1338">
        <v>3</v>
      </c>
      <c r="G1338" s="12">
        <v>3648</v>
      </c>
      <c r="H1338">
        <v>1</v>
      </c>
      <c r="I1338" s="12">
        <v>9120</v>
      </c>
      <c r="J1338" s="12">
        <v>0</v>
      </c>
      <c r="K1338" s="12">
        <v>0</v>
      </c>
      <c r="L1338" s="12">
        <v>0</v>
      </c>
      <c r="M1338" s="12">
        <v>0</v>
      </c>
      <c r="N1338" s="12">
        <v>0</v>
      </c>
      <c r="O1338" s="12">
        <v>0</v>
      </c>
      <c r="P1338" s="12">
        <v>0</v>
      </c>
      <c r="Q1338" s="118">
        <v>10</v>
      </c>
      <c r="R1338" s="118">
        <v>100000</v>
      </c>
      <c r="S1338" s="118">
        <v>500000</v>
      </c>
    </row>
    <row r="1339" spans="1:16">
      <c r="A1339" s="64">
        <v>1000420</v>
      </c>
      <c r="B1339" s="12">
        <v>10004</v>
      </c>
      <c r="C1339" s="12">
        <v>20</v>
      </c>
      <c r="D1339" s="12">
        <v>2</v>
      </c>
      <c r="E1339" s="12">
        <v>4800</v>
      </c>
      <c r="F1339">
        <v>3</v>
      </c>
      <c r="G1339" s="12">
        <v>3840</v>
      </c>
      <c r="H1339">
        <v>1</v>
      </c>
      <c r="I1339" s="12">
        <v>9600</v>
      </c>
      <c r="J1339" s="12">
        <v>0</v>
      </c>
      <c r="K1339" s="12">
        <v>0</v>
      </c>
      <c r="L1339" s="12">
        <v>0</v>
      </c>
      <c r="M1339" s="12">
        <v>0</v>
      </c>
      <c r="N1339" s="12">
        <v>0</v>
      </c>
      <c r="O1339" s="12">
        <v>0</v>
      </c>
      <c r="P1339" s="12">
        <v>0</v>
      </c>
    </row>
    <row r="1340" spans="1:16">
      <c r="A1340" s="64">
        <v>1000421</v>
      </c>
      <c r="B1340" s="12">
        <v>10004</v>
      </c>
      <c r="C1340" s="12">
        <v>21</v>
      </c>
      <c r="D1340" s="12">
        <v>2</v>
      </c>
      <c r="E1340" s="12">
        <v>5040</v>
      </c>
      <c r="F1340">
        <v>3</v>
      </c>
      <c r="G1340" s="12">
        <v>4032</v>
      </c>
      <c r="H1340">
        <v>1</v>
      </c>
      <c r="I1340" s="12">
        <v>10080</v>
      </c>
      <c r="J1340" s="12">
        <v>0</v>
      </c>
      <c r="K1340" s="12">
        <v>0</v>
      </c>
      <c r="L1340" s="12">
        <v>0</v>
      </c>
      <c r="M1340" s="12">
        <v>0</v>
      </c>
      <c r="N1340" s="12">
        <v>0</v>
      </c>
      <c r="O1340" s="12">
        <v>0</v>
      </c>
      <c r="P1340" s="12">
        <v>0</v>
      </c>
    </row>
    <row r="1341" spans="1:16">
      <c r="A1341" s="64">
        <v>1000422</v>
      </c>
      <c r="B1341" s="12">
        <v>10004</v>
      </c>
      <c r="C1341" s="12">
        <v>22</v>
      </c>
      <c r="D1341" s="12">
        <v>2</v>
      </c>
      <c r="E1341" s="12">
        <v>5280</v>
      </c>
      <c r="F1341">
        <v>3</v>
      </c>
      <c r="G1341" s="12">
        <v>4224</v>
      </c>
      <c r="H1341">
        <v>1</v>
      </c>
      <c r="I1341" s="12">
        <v>10560</v>
      </c>
      <c r="J1341" s="12">
        <v>0</v>
      </c>
      <c r="K1341" s="12">
        <v>0</v>
      </c>
      <c r="L1341" s="12">
        <v>0</v>
      </c>
      <c r="M1341" s="12">
        <v>0</v>
      </c>
      <c r="N1341" s="12">
        <v>0</v>
      </c>
      <c r="O1341" s="12">
        <v>0</v>
      </c>
      <c r="P1341" s="12">
        <v>0</v>
      </c>
    </row>
    <row r="1342" spans="1:16">
      <c r="A1342" s="64">
        <v>1000423</v>
      </c>
      <c r="B1342" s="12">
        <v>10004</v>
      </c>
      <c r="C1342" s="12">
        <v>23</v>
      </c>
      <c r="D1342" s="12">
        <v>2</v>
      </c>
      <c r="E1342" s="12">
        <v>5520</v>
      </c>
      <c r="F1342">
        <v>3</v>
      </c>
      <c r="G1342" s="12">
        <v>4416</v>
      </c>
      <c r="H1342">
        <v>1</v>
      </c>
      <c r="I1342" s="12">
        <v>11040</v>
      </c>
      <c r="J1342" s="12">
        <v>0</v>
      </c>
      <c r="K1342" s="12">
        <v>0</v>
      </c>
      <c r="L1342" s="12">
        <v>0</v>
      </c>
      <c r="M1342" s="12">
        <v>0</v>
      </c>
      <c r="N1342" s="12">
        <v>0</v>
      </c>
      <c r="O1342" s="12">
        <v>0</v>
      </c>
      <c r="P1342" s="12">
        <v>0</v>
      </c>
    </row>
    <row r="1343" spans="1:16">
      <c r="A1343" s="64">
        <v>1000424</v>
      </c>
      <c r="B1343" s="12">
        <v>10004</v>
      </c>
      <c r="C1343" s="12">
        <v>24</v>
      </c>
      <c r="D1343" s="12">
        <v>2</v>
      </c>
      <c r="E1343" s="12">
        <v>5760</v>
      </c>
      <c r="F1343">
        <v>3</v>
      </c>
      <c r="G1343" s="12">
        <v>4608</v>
      </c>
      <c r="H1343">
        <v>1</v>
      </c>
      <c r="I1343" s="12">
        <v>11520</v>
      </c>
      <c r="J1343" s="12">
        <v>0</v>
      </c>
      <c r="K1343" s="12">
        <v>0</v>
      </c>
      <c r="L1343" s="12">
        <v>0</v>
      </c>
      <c r="M1343" s="12">
        <v>0</v>
      </c>
      <c r="N1343" s="12">
        <v>0</v>
      </c>
      <c r="O1343" s="12">
        <v>0</v>
      </c>
      <c r="P1343" s="12">
        <v>0</v>
      </c>
    </row>
    <row r="1344" spans="1:16">
      <c r="A1344" s="64">
        <v>1000425</v>
      </c>
      <c r="B1344" s="12">
        <v>10004</v>
      </c>
      <c r="C1344" s="12">
        <v>25</v>
      </c>
      <c r="D1344" s="12">
        <v>2</v>
      </c>
      <c r="E1344" s="12">
        <v>6000</v>
      </c>
      <c r="F1344">
        <v>3</v>
      </c>
      <c r="G1344" s="12">
        <v>4800</v>
      </c>
      <c r="H1344">
        <v>1</v>
      </c>
      <c r="I1344" s="12">
        <v>12000</v>
      </c>
      <c r="J1344" s="12">
        <v>0</v>
      </c>
      <c r="K1344" s="12">
        <v>0</v>
      </c>
      <c r="L1344" s="12">
        <v>0</v>
      </c>
      <c r="M1344" s="12">
        <v>0</v>
      </c>
      <c r="N1344" s="12">
        <v>0</v>
      </c>
      <c r="O1344" s="12">
        <v>0</v>
      </c>
      <c r="P1344" s="12">
        <v>0</v>
      </c>
    </row>
    <row r="1345" spans="1:19">
      <c r="A1345" s="64">
        <v>1000500</v>
      </c>
      <c r="B1345" s="12">
        <v>10005</v>
      </c>
      <c r="C1345" s="12">
        <v>0</v>
      </c>
      <c r="D1345" s="12">
        <v>2</v>
      </c>
      <c r="E1345">
        <v>0</v>
      </c>
      <c r="F1345">
        <v>3</v>
      </c>
      <c r="G1345">
        <v>0</v>
      </c>
      <c r="H1345">
        <v>1</v>
      </c>
      <c r="I1345">
        <v>0</v>
      </c>
      <c r="J1345" s="12">
        <v>0</v>
      </c>
      <c r="K1345" s="12">
        <v>0</v>
      </c>
      <c r="L1345" s="12">
        <v>0</v>
      </c>
      <c r="M1345" s="12">
        <v>0</v>
      </c>
      <c r="N1345" s="12">
        <v>0</v>
      </c>
      <c r="O1345" s="12">
        <v>0</v>
      </c>
      <c r="P1345" s="12">
        <v>0</v>
      </c>
      <c r="Q1345" s="118">
        <v>0</v>
      </c>
      <c r="R1345" s="118">
        <v>0</v>
      </c>
      <c r="S1345" s="118">
        <v>0</v>
      </c>
    </row>
    <row r="1346" spans="1:19">
      <c r="A1346" s="64">
        <v>1000501</v>
      </c>
      <c r="B1346" s="12">
        <v>10005</v>
      </c>
      <c r="C1346" s="12">
        <v>1</v>
      </c>
      <c r="D1346" s="12">
        <v>2</v>
      </c>
      <c r="E1346">
        <v>240</v>
      </c>
      <c r="F1346">
        <v>3</v>
      </c>
      <c r="G1346">
        <v>192</v>
      </c>
      <c r="H1346">
        <v>1</v>
      </c>
      <c r="I1346">
        <v>480</v>
      </c>
      <c r="J1346" s="12">
        <v>0</v>
      </c>
      <c r="K1346" s="12">
        <v>0</v>
      </c>
      <c r="L1346" s="12">
        <v>0</v>
      </c>
      <c r="M1346" s="12">
        <v>0</v>
      </c>
      <c r="N1346" s="12">
        <v>0</v>
      </c>
      <c r="O1346" s="12">
        <v>0</v>
      </c>
      <c r="P1346" s="12">
        <v>0</v>
      </c>
      <c r="Q1346" s="118">
        <v>1</v>
      </c>
      <c r="R1346" s="118">
        <v>10</v>
      </c>
      <c r="S1346" s="118">
        <v>423</v>
      </c>
    </row>
    <row r="1347" spans="1:19">
      <c r="A1347" s="64">
        <v>1000502</v>
      </c>
      <c r="B1347" s="12">
        <v>10005</v>
      </c>
      <c r="C1347" s="12">
        <v>2</v>
      </c>
      <c r="D1347" s="12">
        <v>2</v>
      </c>
      <c r="E1347">
        <v>480</v>
      </c>
      <c r="F1347">
        <v>3</v>
      </c>
      <c r="G1347">
        <v>384</v>
      </c>
      <c r="H1347">
        <v>1</v>
      </c>
      <c r="I1347">
        <v>960</v>
      </c>
      <c r="J1347" s="12">
        <v>0</v>
      </c>
      <c r="K1347" s="12">
        <v>0</v>
      </c>
      <c r="L1347" s="12">
        <v>0</v>
      </c>
      <c r="M1347" s="12">
        <v>0</v>
      </c>
      <c r="N1347" s="12">
        <v>0</v>
      </c>
      <c r="O1347" s="12">
        <v>0</v>
      </c>
      <c r="P1347" s="12">
        <v>0</v>
      </c>
      <c r="Q1347" s="118">
        <v>2</v>
      </c>
      <c r="R1347" s="118">
        <v>450</v>
      </c>
      <c r="S1347" s="118">
        <v>764</v>
      </c>
    </row>
    <row r="1348" spans="1:19">
      <c r="A1348" s="64">
        <v>1000503</v>
      </c>
      <c r="B1348" s="12">
        <v>10005</v>
      </c>
      <c r="C1348" s="12">
        <v>3</v>
      </c>
      <c r="D1348" s="12">
        <v>2</v>
      </c>
      <c r="E1348">
        <v>720</v>
      </c>
      <c r="F1348">
        <v>3</v>
      </c>
      <c r="G1348">
        <v>576</v>
      </c>
      <c r="H1348">
        <v>1</v>
      </c>
      <c r="I1348">
        <v>1440</v>
      </c>
      <c r="J1348" s="12">
        <v>0</v>
      </c>
      <c r="K1348" s="12">
        <v>0</v>
      </c>
      <c r="L1348" s="12">
        <v>0</v>
      </c>
      <c r="M1348" s="12">
        <v>0</v>
      </c>
      <c r="N1348" s="12">
        <v>0</v>
      </c>
      <c r="O1348" s="12">
        <v>0</v>
      </c>
      <c r="P1348" s="12">
        <v>0</v>
      </c>
      <c r="Q1348" s="118">
        <v>3</v>
      </c>
      <c r="R1348" s="118">
        <v>800</v>
      </c>
      <c r="S1348" s="118">
        <v>1700</v>
      </c>
    </row>
    <row r="1349" spans="1:19">
      <c r="A1349" s="64">
        <v>1000504</v>
      </c>
      <c r="B1349" s="12">
        <v>10005</v>
      </c>
      <c r="C1349" s="12">
        <v>4</v>
      </c>
      <c r="D1349" s="12">
        <v>2</v>
      </c>
      <c r="E1349">
        <v>960</v>
      </c>
      <c r="F1349">
        <v>3</v>
      </c>
      <c r="G1349">
        <v>768</v>
      </c>
      <c r="H1349">
        <v>1</v>
      </c>
      <c r="I1349">
        <v>1920</v>
      </c>
      <c r="J1349" s="12">
        <v>0</v>
      </c>
      <c r="K1349" s="12">
        <v>0</v>
      </c>
      <c r="L1349" s="12">
        <v>0</v>
      </c>
      <c r="M1349" s="12">
        <v>0</v>
      </c>
      <c r="N1349" s="12">
        <v>0</v>
      </c>
      <c r="O1349" s="12">
        <v>0</v>
      </c>
      <c r="P1349" s="12">
        <v>0</v>
      </c>
      <c r="Q1349" s="118">
        <v>4</v>
      </c>
      <c r="R1349" s="118">
        <v>1800</v>
      </c>
      <c r="S1349" s="118">
        <v>5000</v>
      </c>
    </row>
    <row r="1350" spans="1:19">
      <c r="A1350" s="64">
        <v>1000505</v>
      </c>
      <c r="B1350" s="12">
        <v>10005</v>
      </c>
      <c r="C1350" s="12">
        <v>5</v>
      </c>
      <c r="D1350" s="12">
        <v>2</v>
      </c>
      <c r="E1350">
        <v>1200</v>
      </c>
      <c r="F1350">
        <v>3</v>
      </c>
      <c r="G1350">
        <v>960</v>
      </c>
      <c r="H1350">
        <v>1</v>
      </c>
      <c r="I1350">
        <v>2400</v>
      </c>
      <c r="J1350" s="12">
        <v>0</v>
      </c>
      <c r="K1350" s="12">
        <v>0</v>
      </c>
      <c r="L1350" s="12">
        <v>0</v>
      </c>
      <c r="M1350" s="12">
        <v>0</v>
      </c>
      <c r="N1350" s="12">
        <v>0</v>
      </c>
      <c r="O1350" s="12">
        <v>0</v>
      </c>
      <c r="P1350" s="12">
        <v>0</v>
      </c>
      <c r="Q1350" s="118">
        <v>5</v>
      </c>
      <c r="R1350" s="118">
        <v>6000</v>
      </c>
      <c r="S1350" s="118">
        <v>12000</v>
      </c>
    </row>
    <row r="1351" spans="1:19">
      <c r="A1351" s="64">
        <v>1000506</v>
      </c>
      <c r="B1351" s="12">
        <v>10005</v>
      </c>
      <c r="C1351" s="12">
        <v>6</v>
      </c>
      <c r="D1351" s="12">
        <v>2</v>
      </c>
      <c r="E1351">
        <v>1440</v>
      </c>
      <c r="F1351">
        <v>3</v>
      </c>
      <c r="G1351">
        <v>1152</v>
      </c>
      <c r="H1351">
        <v>1</v>
      </c>
      <c r="I1351">
        <v>2880</v>
      </c>
      <c r="J1351" s="12">
        <v>0</v>
      </c>
      <c r="K1351" s="12">
        <v>0</v>
      </c>
      <c r="L1351" s="12">
        <v>0</v>
      </c>
      <c r="M1351" s="12">
        <v>0</v>
      </c>
      <c r="N1351" s="12">
        <v>0</v>
      </c>
      <c r="O1351" s="12">
        <v>0</v>
      </c>
      <c r="P1351" s="12">
        <v>0</v>
      </c>
      <c r="Q1351" s="118">
        <v>6</v>
      </c>
      <c r="R1351" s="118">
        <v>13000</v>
      </c>
      <c r="S1351" s="118">
        <v>20000</v>
      </c>
    </row>
    <row r="1352" spans="1:19">
      <c r="A1352" s="64">
        <v>1000507</v>
      </c>
      <c r="B1352" s="12">
        <v>10005</v>
      </c>
      <c r="C1352" s="12">
        <v>7</v>
      </c>
      <c r="D1352" s="12">
        <v>2</v>
      </c>
      <c r="E1352">
        <v>1680</v>
      </c>
      <c r="F1352">
        <v>3</v>
      </c>
      <c r="G1352">
        <v>1344</v>
      </c>
      <c r="H1352">
        <v>1</v>
      </c>
      <c r="I1352">
        <v>3360</v>
      </c>
      <c r="J1352" s="12">
        <v>0</v>
      </c>
      <c r="K1352" s="12">
        <v>0</v>
      </c>
      <c r="L1352" s="12">
        <v>0</v>
      </c>
      <c r="M1352" s="12">
        <v>0</v>
      </c>
      <c r="N1352" s="12">
        <v>0</v>
      </c>
      <c r="O1352" s="12">
        <v>0</v>
      </c>
      <c r="P1352" s="12">
        <v>0</v>
      </c>
      <c r="Q1352" s="118">
        <v>7</v>
      </c>
      <c r="R1352" s="118">
        <v>21000</v>
      </c>
      <c r="S1352" s="118">
        <v>30000</v>
      </c>
    </row>
    <row r="1353" spans="1:19">
      <c r="A1353" s="64">
        <v>1000508</v>
      </c>
      <c r="B1353" s="12">
        <v>10005</v>
      </c>
      <c r="C1353" s="12">
        <v>8</v>
      </c>
      <c r="D1353" s="12">
        <v>2</v>
      </c>
      <c r="E1353">
        <v>1920</v>
      </c>
      <c r="F1353">
        <v>3</v>
      </c>
      <c r="G1353">
        <v>1536</v>
      </c>
      <c r="H1353">
        <v>1</v>
      </c>
      <c r="I1353">
        <v>3840</v>
      </c>
      <c r="J1353" s="12">
        <v>0</v>
      </c>
      <c r="K1353" s="12">
        <v>0</v>
      </c>
      <c r="L1353" s="12">
        <v>0</v>
      </c>
      <c r="M1353" s="12">
        <v>0</v>
      </c>
      <c r="N1353" s="12">
        <v>0</v>
      </c>
      <c r="O1353" s="12">
        <v>0</v>
      </c>
      <c r="P1353" s="12">
        <v>0</v>
      </c>
      <c r="Q1353" s="118">
        <v>8</v>
      </c>
      <c r="R1353" s="118">
        <v>31000</v>
      </c>
      <c r="S1353" s="118">
        <v>50000</v>
      </c>
    </row>
    <row r="1354" spans="1:19">
      <c r="A1354" s="64">
        <v>1000509</v>
      </c>
      <c r="B1354" s="12">
        <v>10005</v>
      </c>
      <c r="C1354" s="12">
        <v>9</v>
      </c>
      <c r="D1354" s="12">
        <v>2</v>
      </c>
      <c r="E1354">
        <v>2160</v>
      </c>
      <c r="F1354">
        <v>3</v>
      </c>
      <c r="G1354">
        <v>1728</v>
      </c>
      <c r="H1354">
        <v>1</v>
      </c>
      <c r="I1354">
        <v>4320</v>
      </c>
      <c r="J1354" s="12">
        <v>0</v>
      </c>
      <c r="K1354" s="12">
        <v>0</v>
      </c>
      <c r="L1354" s="12">
        <v>0</v>
      </c>
      <c r="M1354" s="12">
        <v>0</v>
      </c>
      <c r="N1354" s="12">
        <v>0</v>
      </c>
      <c r="O1354" s="12">
        <v>0</v>
      </c>
      <c r="P1354" s="12">
        <v>0</v>
      </c>
      <c r="Q1354" s="118">
        <v>9</v>
      </c>
      <c r="R1354" s="118">
        <v>51000</v>
      </c>
      <c r="S1354" s="118">
        <v>100000</v>
      </c>
    </row>
    <row r="1355" spans="1:19">
      <c r="A1355" s="64">
        <v>1000510</v>
      </c>
      <c r="B1355" s="12">
        <v>10005</v>
      </c>
      <c r="C1355" s="12">
        <v>10</v>
      </c>
      <c r="D1355" s="12">
        <v>2</v>
      </c>
      <c r="E1355">
        <v>2400</v>
      </c>
      <c r="F1355">
        <v>3</v>
      </c>
      <c r="G1355">
        <v>1920</v>
      </c>
      <c r="H1355">
        <v>1</v>
      </c>
      <c r="I1355">
        <v>4800</v>
      </c>
      <c r="J1355" s="12">
        <v>0</v>
      </c>
      <c r="K1355" s="12">
        <v>0</v>
      </c>
      <c r="L1355" s="12">
        <v>0</v>
      </c>
      <c r="M1355" s="12">
        <v>0</v>
      </c>
      <c r="N1355" s="12">
        <v>0</v>
      </c>
      <c r="O1355" s="12">
        <v>0</v>
      </c>
      <c r="P1355" s="12">
        <v>0</v>
      </c>
      <c r="Q1355" s="118">
        <v>10</v>
      </c>
      <c r="R1355" s="118">
        <v>100000</v>
      </c>
      <c r="S1355" s="118">
        <v>500000</v>
      </c>
    </row>
    <row r="1356" spans="1:19">
      <c r="A1356" s="64">
        <v>1000511</v>
      </c>
      <c r="B1356" s="12">
        <v>10005</v>
      </c>
      <c r="C1356" s="12">
        <v>11</v>
      </c>
      <c r="D1356" s="12">
        <v>2</v>
      </c>
      <c r="E1356" s="12">
        <v>2640</v>
      </c>
      <c r="F1356">
        <v>3</v>
      </c>
      <c r="G1356" s="12">
        <v>2112</v>
      </c>
      <c r="H1356">
        <v>1</v>
      </c>
      <c r="I1356" s="12">
        <v>5280</v>
      </c>
      <c r="J1356" s="12">
        <v>0</v>
      </c>
      <c r="K1356" s="12">
        <v>0</v>
      </c>
      <c r="L1356" s="12">
        <v>0</v>
      </c>
      <c r="M1356" s="12">
        <v>0</v>
      </c>
      <c r="N1356" s="12">
        <v>0</v>
      </c>
      <c r="O1356" s="12">
        <v>0</v>
      </c>
      <c r="P1356" s="12">
        <v>0</v>
      </c>
      <c r="Q1356" s="118">
        <v>10</v>
      </c>
      <c r="R1356" s="118">
        <v>100000</v>
      </c>
      <c r="S1356" s="118">
        <v>500000</v>
      </c>
    </row>
    <row r="1357" spans="1:19">
      <c r="A1357" s="64">
        <v>1000512</v>
      </c>
      <c r="B1357" s="12">
        <v>10005</v>
      </c>
      <c r="C1357" s="12">
        <v>12</v>
      </c>
      <c r="D1357" s="12">
        <v>2</v>
      </c>
      <c r="E1357" s="12">
        <v>2880</v>
      </c>
      <c r="F1357">
        <v>3</v>
      </c>
      <c r="G1357" s="12">
        <v>2304</v>
      </c>
      <c r="H1357">
        <v>1</v>
      </c>
      <c r="I1357" s="12">
        <v>5760</v>
      </c>
      <c r="J1357" s="12">
        <v>0</v>
      </c>
      <c r="K1357" s="12">
        <v>0</v>
      </c>
      <c r="L1357" s="12">
        <v>0</v>
      </c>
      <c r="M1357" s="12">
        <v>0</v>
      </c>
      <c r="N1357" s="12">
        <v>0</v>
      </c>
      <c r="O1357" s="12">
        <v>0</v>
      </c>
      <c r="P1357" s="12">
        <v>0</v>
      </c>
      <c r="Q1357" s="118">
        <v>10</v>
      </c>
      <c r="R1357" s="118">
        <v>100000</v>
      </c>
      <c r="S1357" s="118">
        <v>500000</v>
      </c>
    </row>
    <row r="1358" spans="1:19">
      <c r="A1358" s="64">
        <v>1000513</v>
      </c>
      <c r="B1358" s="12">
        <v>10005</v>
      </c>
      <c r="C1358" s="12">
        <v>13</v>
      </c>
      <c r="D1358" s="12">
        <v>2</v>
      </c>
      <c r="E1358" s="12">
        <v>3120</v>
      </c>
      <c r="F1358">
        <v>3</v>
      </c>
      <c r="G1358" s="12">
        <v>2496</v>
      </c>
      <c r="H1358">
        <v>1</v>
      </c>
      <c r="I1358" s="12">
        <v>6240</v>
      </c>
      <c r="J1358" s="12">
        <v>0</v>
      </c>
      <c r="K1358" s="12">
        <v>0</v>
      </c>
      <c r="L1358" s="12">
        <v>0</v>
      </c>
      <c r="M1358" s="12">
        <v>0</v>
      </c>
      <c r="N1358" s="12">
        <v>0</v>
      </c>
      <c r="O1358" s="12">
        <v>0</v>
      </c>
      <c r="P1358" s="12">
        <v>0</v>
      </c>
      <c r="Q1358" s="118">
        <v>10</v>
      </c>
      <c r="R1358" s="118">
        <v>100000</v>
      </c>
      <c r="S1358" s="118">
        <v>500000</v>
      </c>
    </row>
    <row r="1359" spans="1:19">
      <c r="A1359" s="64">
        <v>1000514</v>
      </c>
      <c r="B1359" s="12">
        <v>10005</v>
      </c>
      <c r="C1359" s="12">
        <v>14</v>
      </c>
      <c r="D1359" s="12">
        <v>2</v>
      </c>
      <c r="E1359" s="12">
        <v>3360</v>
      </c>
      <c r="F1359">
        <v>3</v>
      </c>
      <c r="G1359" s="12">
        <v>2688</v>
      </c>
      <c r="H1359">
        <v>1</v>
      </c>
      <c r="I1359" s="12">
        <v>6720</v>
      </c>
      <c r="J1359" s="12">
        <v>0</v>
      </c>
      <c r="K1359" s="12">
        <v>0</v>
      </c>
      <c r="L1359" s="12">
        <v>0</v>
      </c>
      <c r="M1359" s="12">
        <v>0</v>
      </c>
      <c r="N1359" s="12">
        <v>0</v>
      </c>
      <c r="O1359" s="12">
        <v>0</v>
      </c>
      <c r="P1359" s="12">
        <v>0</v>
      </c>
      <c r="Q1359" s="118">
        <v>10</v>
      </c>
      <c r="R1359" s="118">
        <v>100000</v>
      </c>
      <c r="S1359" s="118">
        <v>500000</v>
      </c>
    </row>
    <row r="1360" spans="1:19">
      <c r="A1360" s="64">
        <v>1000515</v>
      </c>
      <c r="B1360" s="12">
        <v>10005</v>
      </c>
      <c r="C1360" s="12">
        <v>15</v>
      </c>
      <c r="D1360" s="12">
        <v>2</v>
      </c>
      <c r="E1360" s="12">
        <v>3600</v>
      </c>
      <c r="F1360">
        <v>3</v>
      </c>
      <c r="G1360" s="12">
        <v>2880</v>
      </c>
      <c r="H1360">
        <v>1</v>
      </c>
      <c r="I1360" s="12">
        <v>7200</v>
      </c>
      <c r="J1360" s="12">
        <v>0</v>
      </c>
      <c r="K1360" s="12">
        <v>0</v>
      </c>
      <c r="L1360" s="12">
        <v>0</v>
      </c>
      <c r="M1360" s="12">
        <v>0</v>
      </c>
      <c r="N1360" s="12">
        <v>0</v>
      </c>
      <c r="O1360" s="12">
        <v>0</v>
      </c>
      <c r="P1360" s="12">
        <v>0</v>
      </c>
      <c r="Q1360" s="118">
        <v>10</v>
      </c>
      <c r="R1360" s="118">
        <v>100000</v>
      </c>
      <c r="S1360" s="118">
        <v>500000</v>
      </c>
    </row>
    <row r="1361" spans="1:19">
      <c r="A1361" s="64">
        <v>1000516</v>
      </c>
      <c r="B1361" s="12">
        <v>10005</v>
      </c>
      <c r="C1361" s="12">
        <v>16</v>
      </c>
      <c r="D1361" s="12">
        <v>2</v>
      </c>
      <c r="E1361" s="12">
        <v>3840</v>
      </c>
      <c r="F1361">
        <v>3</v>
      </c>
      <c r="G1361" s="12">
        <v>3072</v>
      </c>
      <c r="H1361">
        <v>1</v>
      </c>
      <c r="I1361" s="12">
        <v>7680</v>
      </c>
      <c r="J1361" s="12">
        <v>0</v>
      </c>
      <c r="K1361" s="12">
        <v>0</v>
      </c>
      <c r="L1361" s="12">
        <v>0</v>
      </c>
      <c r="M1361" s="12">
        <v>0</v>
      </c>
      <c r="N1361" s="12">
        <v>0</v>
      </c>
      <c r="O1361" s="12">
        <v>0</v>
      </c>
      <c r="P1361" s="12">
        <v>0</v>
      </c>
      <c r="Q1361" s="118">
        <v>10</v>
      </c>
      <c r="R1361" s="118">
        <v>100000</v>
      </c>
      <c r="S1361" s="118">
        <v>500000</v>
      </c>
    </row>
    <row r="1362" spans="1:19">
      <c r="A1362" s="64">
        <v>1000517</v>
      </c>
      <c r="B1362" s="12">
        <v>10005</v>
      </c>
      <c r="C1362" s="12">
        <v>17</v>
      </c>
      <c r="D1362" s="12">
        <v>2</v>
      </c>
      <c r="E1362" s="12">
        <v>4080</v>
      </c>
      <c r="F1362">
        <v>3</v>
      </c>
      <c r="G1362" s="12">
        <v>3264</v>
      </c>
      <c r="H1362">
        <v>1</v>
      </c>
      <c r="I1362" s="12">
        <v>8160</v>
      </c>
      <c r="J1362" s="12">
        <v>0</v>
      </c>
      <c r="K1362" s="12">
        <v>0</v>
      </c>
      <c r="L1362" s="12">
        <v>0</v>
      </c>
      <c r="M1362" s="12">
        <v>0</v>
      </c>
      <c r="N1362" s="12">
        <v>0</v>
      </c>
      <c r="O1362" s="12">
        <v>0</v>
      </c>
      <c r="P1362" s="12">
        <v>0</v>
      </c>
      <c r="Q1362" s="118">
        <v>10</v>
      </c>
      <c r="R1362" s="118">
        <v>100000</v>
      </c>
      <c r="S1362" s="118">
        <v>500000</v>
      </c>
    </row>
    <row r="1363" spans="1:19">
      <c r="A1363" s="64">
        <v>1000518</v>
      </c>
      <c r="B1363" s="12">
        <v>10005</v>
      </c>
      <c r="C1363" s="12">
        <v>18</v>
      </c>
      <c r="D1363" s="12">
        <v>2</v>
      </c>
      <c r="E1363" s="12">
        <v>4320</v>
      </c>
      <c r="F1363">
        <v>3</v>
      </c>
      <c r="G1363" s="12">
        <v>3456</v>
      </c>
      <c r="H1363">
        <v>1</v>
      </c>
      <c r="I1363" s="12">
        <v>8640</v>
      </c>
      <c r="J1363" s="12">
        <v>0</v>
      </c>
      <c r="K1363" s="12">
        <v>0</v>
      </c>
      <c r="L1363" s="12">
        <v>0</v>
      </c>
      <c r="M1363" s="12">
        <v>0</v>
      </c>
      <c r="N1363" s="12">
        <v>0</v>
      </c>
      <c r="O1363" s="12">
        <v>0</v>
      </c>
      <c r="P1363" s="12">
        <v>0</v>
      </c>
      <c r="Q1363" s="118">
        <v>10</v>
      </c>
      <c r="R1363" s="118">
        <v>100000</v>
      </c>
      <c r="S1363" s="118">
        <v>500000</v>
      </c>
    </row>
    <row r="1364" spans="1:19">
      <c r="A1364" s="64">
        <v>1000519</v>
      </c>
      <c r="B1364" s="12">
        <v>10005</v>
      </c>
      <c r="C1364" s="12">
        <v>19</v>
      </c>
      <c r="D1364" s="12">
        <v>2</v>
      </c>
      <c r="E1364" s="12">
        <v>4560</v>
      </c>
      <c r="F1364">
        <v>3</v>
      </c>
      <c r="G1364" s="12">
        <v>3648</v>
      </c>
      <c r="H1364">
        <v>1</v>
      </c>
      <c r="I1364" s="12">
        <v>9120</v>
      </c>
      <c r="J1364" s="12">
        <v>0</v>
      </c>
      <c r="K1364" s="12">
        <v>0</v>
      </c>
      <c r="L1364" s="12">
        <v>0</v>
      </c>
      <c r="M1364" s="12">
        <v>0</v>
      </c>
      <c r="N1364" s="12">
        <v>0</v>
      </c>
      <c r="O1364" s="12">
        <v>0</v>
      </c>
      <c r="P1364" s="12">
        <v>0</v>
      </c>
      <c r="Q1364" s="118">
        <v>10</v>
      </c>
      <c r="R1364" s="118">
        <v>100000</v>
      </c>
      <c r="S1364" s="118">
        <v>500000</v>
      </c>
    </row>
    <row r="1365" spans="1:16">
      <c r="A1365" s="64">
        <v>1000520</v>
      </c>
      <c r="B1365" s="12">
        <v>10005</v>
      </c>
      <c r="C1365" s="12">
        <v>20</v>
      </c>
      <c r="D1365" s="12">
        <v>2</v>
      </c>
      <c r="E1365" s="12">
        <v>4800</v>
      </c>
      <c r="F1365">
        <v>3</v>
      </c>
      <c r="G1365" s="12">
        <v>3840</v>
      </c>
      <c r="H1365">
        <v>1</v>
      </c>
      <c r="I1365" s="12">
        <v>9600</v>
      </c>
      <c r="J1365" s="12">
        <v>0</v>
      </c>
      <c r="K1365" s="12">
        <v>0</v>
      </c>
      <c r="L1365" s="12">
        <v>0</v>
      </c>
      <c r="M1365" s="12">
        <v>0</v>
      </c>
      <c r="N1365" s="12">
        <v>0</v>
      </c>
      <c r="O1365" s="12">
        <v>0</v>
      </c>
      <c r="P1365" s="12">
        <v>0</v>
      </c>
    </row>
    <row r="1366" spans="1:16">
      <c r="A1366" s="64">
        <v>1000521</v>
      </c>
      <c r="B1366" s="12">
        <v>10005</v>
      </c>
      <c r="C1366" s="12">
        <v>21</v>
      </c>
      <c r="D1366" s="12">
        <v>2</v>
      </c>
      <c r="E1366" s="12">
        <v>5040</v>
      </c>
      <c r="F1366">
        <v>3</v>
      </c>
      <c r="G1366" s="12">
        <v>4032</v>
      </c>
      <c r="H1366">
        <v>1</v>
      </c>
      <c r="I1366" s="12">
        <v>10080</v>
      </c>
      <c r="J1366" s="12">
        <v>0</v>
      </c>
      <c r="K1366" s="12">
        <v>0</v>
      </c>
      <c r="L1366" s="12">
        <v>0</v>
      </c>
      <c r="M1366" s="12">
        <v>0</v>
      </c>
      <c r="N1366" s="12">
        <v>0</v>
      </c>
      <c r="O1366" s="12">
        <v>0</v>
      </c>
      <c r="P1366" s="12">
        <v>0</v>
      </c>
    </row>
    <row r="1367" spans="1:16">
      <c r="A1367" s="64">
        <v>1000522</v>
      </c>
      <c r="B1367" s="12">
        <v>10005</v>
      </c>
      <c r="C1367" s="12">
        <v>22</v>
      </c>
      <c r="D1367" s="12">
        <v>2</v>
      </c>
      <c r="E1367" s="12">
        <v>5280</v>
      </c>
      <c r="F1367">
        <v>3</v>
      </c>
      <c r="G1367" s="12">
        <v>4224</v>
      </c>
      <c r="H1367">
        <v>1</v>
      </c>
      <c r="I1367" s="12">
        <v>10560</v>
      </c>
      <c r="J1367" s="12">
        <v>0</v>
      </c>
      <c r="K1367" s="12">
        <v>0</v>
      </c>
      <c r="L1367" s="12">
        <v>0</v>
      </c>
      <c r="M1367" s="12">
        <v>0</v>
      </c>
      <c r="N1367" s="12">
        <v>0</v>
      </c>
      <c r="O1367" s="12">
        <v>0</v>
      </c>
      <c r="P1367" s="12">
        <v>0</v>
      </c>
    </row>
    <row r="1368" spans="1:16">
      <c r="A1368" s="64">
        <v>1000523</v>
      </c>
      <c r="B1368" s="12">
        <v>10005</v>
      </c>
      <c r="C1368" s="12">
        <v>23</v>
      </c>
      <c r="D1368" s="12">
        <v>2</v>
      </c>
      <c r="E1368" s="12">
        <v>5520</v>
      </c>
      <c r="F1368">
        <v>3</v>
      </c>
      <c r="G1368" s="12">
        <v>4416</v>
      </c>
      <c r="H1368">
        <v>1</v>
      </c>
      <c r="I1368" s="12">
        <v>11040</v>
      </c>
      <c r="J1368" s="12">
        <v>0</v>
      </c>
      <c r="K1368" s="12">
        <v>0</v>
      </c>
      <c r="L1368" s="12">
        <v>0</v>
      </c>
      <c r="M1368" s="12">
        <v>0</v>
      </c>
      <c r="N1368" s="12">
        <v>0</v>
      </c>
      <c r="O1368" s="12">
        <v>0</v>
      </c>
      <c r="P1368" s="12">
        <v>0</v>
      </c>
    </row>
    <row r="1369" spans="1:16">
      <c r="A1369" s="64">
        <v>1000524</v>
      </c>
      <c r="B1369" s="12">
        <v>10005</v>
      </c>
      <c r="C1369" s="12">
        <v>24</v>
      </c>
      <c r="D1369" s="12">
        <v>2</v>
      </c>
      <c r="E1369" s="12">
        <v>5760</v>
      </c>
      <c r="F1369">
        <v>3</v>
      </c>
      <c r="G1369" s="12">
        <v>4608</v>
      </c>
      <c r="H1369">
        <v>1</v>
      </c>
      <c r="I1369" s="12">
        <v>11520</v>
      </c>
      <c r="J1369" s="12">
        <v>0</v>
      </c>
      <c r="K1369" s="12">
        <v>0</v>
      </c>
      <c r="L1369" s="12">
        <v>0</v>
      </c>
      <c r="M1369" s="12">
        <v>0</v>
      </c>
      <c r="N1369" s="12">
        <v>0</v>
      </c>
      <c r="O1369" s="12">
        <v>0</v>
      </c>
      <c r="P1369" s="12">
        <v>0</v>
      </c>
    </row>
    <row r="1370" spans="1:16">
      <c r="A1370" s="64">
        <v>1000525</v>
      </c>
      <c r="B1370" s="12">
        <v>10005</v>
      </c>
      <c r="C1370" s="12">
        <v>25</v>
      </c>
      <c r="D1370" s="12">
        <v>2</v>
      </c>
      <c r="E1370" s="12">
        <v>6000</v>
      </c>
      <c r="F1370">
        <v>3</v>
      </c>
      <c r="G1370" s="12">
        <v>4800</v>
      </c>
      <c r="H1370">
        <v>1</v>
      </c>
      <c r="I1370" s="12">
        <v>12000</v>
      </c>
      <c r="J1370" s="12">
        <v>0</v>
      </c>
      <c r="K1370" s="12">
        <v>0</v>
      </c>
      <c r="L1370" s="12">
        <v>0</v>
      </c>
      <c r="M1370" s="12">
        <v>0</v>
      </c>
      <c r="N1370" s="12">
        <v>0</v>
      </c>
      <c r="O1370" s="12">
        <v>0</v>
      </c>
      <c r="P1370" s="12">
        <v>0</v>
      </c>
    </row>
    <row r="1371" spans="1:19">
      <c r="A1371" s="64">
        <v>1000600</v>
      </c>
      <c r="B1371" s="12">
        <v>10006</v>
      </c>
      <c r="C1371" s="12">
        <v>0</v>
      </c>
      <c r="D1371" s="12">
        <v>2</v>
      </c>
      <c r="E1371">
        <v>0</v>
      </c>
      <c r="F1371">
        <v>3</v>
      </c>
      <c r="G1371">
        <v>0</v>
      </c>
      <c r="H1371">
        <v>1</v>
      </c>
      <c r="I1371">
        <v>0</v>
      </c>
      <c r="J1371" s="12">
        <v>0</v>
      </c>
      <c r="K1371" s="12">
        <v>0</v>
      </c>
      <c r="L1371" s="12">
        <v>0</v>
      </c>
      <c r="M1371" s="12">
        <v>0</v>
      </c>
      <c r="N1371" s="12">
        <v>0</v>
      </c>
      <c r="O1371" s="12">
        <v>0</v>
      </c>
      <c r="P1371" s="12">
        <v>0</v>
      </c>
      <c r="Q1371" s="118">
        <v>0</v>
      </c>
      <c r="R1371" s="118">
        <v>0</v>
      </c>
      <c r="S1371" s="118">
        <v>0</v>
      </c>
    </row>
    <row r="1372" spans="1:19">
      <c r="A1372" s="64">
        <v>1000601</v>
      </c>
      <c r="B1372" s="12">
        <v>10006</v>
      </c>
      <c r="C1372" s="12">
        <v>1</v>
      </c>
      <c r="D1372" s="12">
        <v>2</v>
      </c>
      <c r="E1372">
        <v>240</v>
      </c>
      <c r="F1372">
        <v>3</v>
      </c>
      <c r="G1372">
        <v>192</v>
      </c>
      <c r="H1372">
        <v>1</v>
      </c>
      <c r="I1372">
        <v>480</v>
      </c>
      <c r="J1372" s="12">
        <v>0</v>
      </c>
      <c r="K1372" s="12">
        <v>0</v>
      </c>
      <c r="L1372" s="12">
        <v>0</v>
      </c>
      <c r="M1372" s="12">
        <v>0</v>
      </c>
      <c r="N1372" s="12">
        <v>0</v>
      </c>
      <c r="O1372" s="12">
        <v>0</v>
      </c>
      <c r="P1372" s="12">
        <v>0</v>
      </c>
      <c r="Q1372" s="118">
        <v>1</v>
      </c>
      <c r="R1372" s="118">
        <v>10</v>
      </c>
      <c r="S1372" s="118">
        <v>423</v>
      </c>
    </row>
    <row r="1373" spans="1:19">
      <c r="A1373" s="64">
        <v>1000602</v>
      </c>
      <c r="B1373" s="12">
        <v>10006</v>
      </c>
      <c r="C1373" s="12">
        <v>2</v>
      </c>
      <c r="D1373" s="12">
        <v>2</v>
      </c>
      <c r="E1373">
        <v>480</v>
      </c>
      <c r="F1373">
        <v>3</v>
      </c>
      <c r="G1373">
        <v>384</v>
      </c>
      <c r="H1373">
        <v>1</v>
      </c>
      <c r="I1373">
        <v>960</v>
      </c>
      <c r="J1373" s="12">
        <v>0</v>
      </c>
      <c r="K1373" s="12">
        <v>0</v>
      </c>
      <c r="L1373" s="12">
        <v>0</v>
      </c>
      <c r="M1373" s="12">
        <v>0</v>
      </c>
      <c r="N1373" s="12">
        <v>0</v>
      </c>
      <c r="O1373" s="12">
        <v>0</v>
      </c>
      <c r="P1373" s="12">
        <v>0</v>
      </c>
      <c r="Q1373" s="118">
        <v>2</v>
      </c>
      <c r="R1373" s="118">
        <v>450</v>
      </c>
      <c r="S1373" s="118">
        <v>764</v>
      </c>
    </row>
    <row r="1374" spans="1:19">
      <c r="A1374" s="64">
        <v>1000603</v>
      </c>
      <c r="B1374" s="12">
        <v>10006</v>
      </c>
      <c r="C1374" s="12">
        <v>3</v>
      </c>
      <c r="D1374" s="12">
        <v>2</v>
      </c>
      <c r="E1374">
        <v>720</v>
      </c>
      <c r="F1374">
        <v>3</v>
      </c>
      <c r="G1374">
        <v>576</v>
      </c>
      <c r="H1374">
        <v>1</v>
      </c>
      <c r="I1374">
        <v>1440</v>
      </c>
      <c r="J1374" s="12">
        <v>0</v>
      </c>
      <c r="K1374" s="12">
        <v>0</v>
      </c>
      <c r="L1374" s="12">
        <v>0</v>
      </c>
      <c r="M1374" s="12">
        <v>0</v>
      </c>
      <c r="N1374" s="12">
        <v>0</v>
      </c>
      <c r="O1374" s="12">
        <v>0</v>
      </c>
      <c r="P1374" s="12">
        <v>0</v>
      </c>
      <c r="Q1374" s="118">
        <v>3</v>
      </c>
      <c r="R1374" s="118">
        <v>800</v>
      </c>
      <c r="S1374" s="118">
        <v>1700</v>
      </c>
    </row>
    <row r="1375" spans="1:19">
      <c r="A1375" s="64">
        <v>1000604</v>
      </c>
      <c r="B1375" s="12">
        <v>10006</v>
      </c>
      <c r="C1375" s="12">
        <v>4</v>
      </c>
      <c r="D1375" s="12">
        <v>2</v>
      </c>
      <c r="E1375">
        <v>960</v>
      </c>
      <c r="F1375">
        <v>3</v>
      </c>
      <c r="G1375">
        <v>768</v>
      </c>
      <c r="H1375">
        <v>1</v>
      </c>
      <c r="I1375">
        <v>1920</v>
      </c>
      <c r="J1375" s="12">
        <v>0</v>
      </c>
      <c r="K1375" s="12">
        <v>0</v>
      </c>
      <c r="L1375" s="12">
        <v>0</v>
      </c>
      <c r="M1375" s="12">
        <v>0</v>
      </c>
      <c r="N1375" s="12">
        <v>0</v>
      </c>
      <c r="O1375" s="12">
        <v>0</v>
      </c>
      <c r="P1375" s="12">
        <v>0</v>
      </c>
      <c r="Q1375" s="118">
        <v>4</v>
      </c>
      <c r="R1375" s="118">
        <v>1800</v>
      </c>
      <c r="S1375" s="118">
        <v>5000</v>
      </c>
    </row>
    <row r="1376" spans="1:19">
      <c r="A1376" s="64">
        <v>1000605</v>
      </c>
      <c r="B1376" s="12">
        <v>10006</v>
      </c>
      <c r="C1376" s="12">
        <v>5</v>
      </c>
      <c r="D1376" s="12">
        <v>2</v>
      </c>
      <c r="E1376">
        <v>1200</v>
      </c>
      <c r="F1376">
        <v>3</v>
      </c>
      <c r="G1376">
        <v>960</v>
      </c>
      <c r="H1376">
        <v>1</v>
      </c>
      <c r="I1376">
        <v>2400</v>
      </c>
      <c r="J1376" s="12">
        <v>0</v>
      </c>
      <c r="K1376" s="12">
        <v>0</v>
      </c>
      <c r="L1376" s="12">
        <v>0</v>
      </c>
      <c r="M1376" s="12">
        <v>0</v>
      </c>
      <c r="N1376" s="12">
        <v>0</v>
      </c>
      <c r="O1376" s="12">
        <v>0</v>
      </c>
      <c r="P1376" s="12">
        <v>0</v>
      </c>
      <c r="Q1376" s="118">
        <v>5</v>
      </c>
      <c r="R1376" s="118">
        <v>6000</v>
      </c>
      <c r="S1376" s="118">
        <v>12000</v>
      </c>
    </row>
    <row r="1377" spans="1:19">
      <c r="A1377" s="64">
        <v>1000606</v>
      </c>
      <c r="B1377" s="12">
        <v>10006</v>
      </c>
      <c r="C1377" s="12">
        <v>6</v>
      </c>
      <c r="D1377" s="12">
        <v>2</v>
      </c>
      <c r="E1377">
        <v>1440</v>
      </c>
      <c r="F1377">
        <v>3</v>
      </c>
      <c r="G1377">
        <v>1152</v>
      </c>
      <c r="H1377">
        <v>1</v>
      </c>
      <c r="I1377">
        <v>2880</v>
      </c>
      <c r="J1377" s="12">
        <v>0</v>
      </c>
      <c r="K1377" s="12">
        <v>0</v>
      </c>
      <c r="L1377" s="12">
        <v>0</v>
      </c>
      <c r="M1377" s="12">
        <v>0</v>
      </c>
      <c r="N1377" s="12">
        <v>0</v>
      </c>
      <c r="O1377" s="12">
        <v>0</v>
      </c>
      <c r="P1377" s="12">
        <v>0</v>
      </c>
      <c r="Q1377" s="118">
        <v>6</v>
      </c>
      <c r="R1377" s="118">
        <v>13000</v>
      </c>
      <c r="S1377" s="118">
        <v>20000</v>
      </c>
    </row>
    <row r="1378" spans="1:19">
      <c r="A1378" s="64">
        <v>1000607</v>
      </c>
      <c r="B1378" s="12">
        <v>10006</v>
      </c>
      <c r="C1378" s="12">
        <v>7</v>
      </c>
      <c r="D1378" s="12">
        <v>2</v>
      </c>
      <c r="E1378">
        <v>1680</v>
      </c>
      <c r="F1378">
        <v>3</v>
      </c>
      <c r="G1378">
        <v>1344</v>
      </c>
      <c r="H1378">
        <v>1</v>
      </c>
      <c r="I1378">
        <v>3360</v>
      </c>
      <c r="J1378" s="12">
        <v>0</v>
      </c>
      <c r="K1378" s="12">
        <v>0</v>
      </c>
      <c r="L1378" s="12">
        <v>0</v>
      </c>
      <c r="M1378" s="12">
        <v>0</v>
      </c>
      <c r="N1378" s="12">
        <v>0</v>
      </c>
      <c r="O1378" s="12">
        <v>0</v>
      </c>
      <c r="P1378" s="12">
        <v>0</v>
      </c>
      <c r="Q1378" s="118">
        <v>7</v>
      </c>
      <c r="R1378" s="118">
        <v>21000</v>
      </c>
      <c r="S1378" s="118">
        <v>30000</v>
      </c>
    </row>
    <row r="1379" spans="1:19">
      <c r="A1379" s="64">
        <v>1000608</v>
      </c>
      <c r="B1379" s="12">
        <v>10006</v>
      </c>
      <c r="C1379" s="12">
        <v>8</v>
      </c>
      <c r="D1379" s="12">
        <v>2</v>
      </c>
      <c r="E1379">
        <v>1920</v>
      </c>
      <c r="F1379">
        <v>3</v>
      </c>
      <c r="G1379">
        <v>1536</v>
      </c>
      <c r="H1379">
        <v>1</v>
      </c>
      <c r="I1379">
        <v>3840</v>
      </c>
      <c r="J1379" s="12">
        <v>0</v>
      </c>
      <c r="K1379" s="12">
        <v>0</v>
      </c>
      <c r="L1379" s="12">
        <v>0</v>
      </c>
      <c r="M1379" s="12">
        <v>0</v>
      </c>
      <c r="N1379" s="12">
        <v>0</v>
      </c>
      <c r="O1379" s="12">
        <v>0</v>
      </c>
      <c r="P1379" s="12">
        <v>0</v>
      </c>
      <c r="Q1379" s="118">
        <v>8</v>
      </c>
      <c r="R1379" s="118">
        <v>31000</v>
      </c>
      <c r="S1379" s="118">
        <v>50000</v>
      </c>
    </row>
    <row r="1380" spans="1:19">
      <c r="A1380" s="64">
        <v>1000609</v>
      </c>
      <c r="B1380" s="12">
        <v>10006</v>
      </c>
      <c r="C1380" s="12">
        <v>9</v>
      </c>
      <c r="D1380" s="12">
        <v>2</v>
      </c>
      <c r="E1380">
        <v>2160</v>
      </c>
      <c r="F1380">
        <v>3</v>
      </c>
      <c r="G1380">
        <v>1728</v>
      </c>
      <c r="H1380">
        <v>1</v>
      </c>
      <c r="I1380">
        <v>4320</v>
      </c>
      <c r="J1380" s="12">
        <v>0</v>
      </c>
      <c r="K1380" s="12">
        <v>0</v>
      </c>
      <c r="L1380" s="12">
        <v>0</v>
      </c>
      <c r="M1380" s="12">
        <v>0</v>
      </c>
      <c r="N1380" s="12">
        <v>0</v>
      </c>
      <c r="O1380" s="12">
        <v>0</v>
      </c>
      <c r="P1380" s="12">
        <v>0</v>
      </c>
      <c r="Q1380" s="118">
        <v>9</v>
      </c>
      <c r="R1380" s="118">
        <v>51000</v>
      </c>
      <c r="S1380" s="118">
        <v>100000</v>
      </c>
    </row>
    <row r="1381" spans="1:19">
      <c r="A1381" s="64">
        <v>1000610</v>
      </c>
      <c r="B1381" s="12">
        <v>10006</v>
      </c>
      <c r="C1381" s="12">
        <v>10</v>
      </c>
      <c r="D1381" s="12">
        <v>2</v>
      </c>
      <c r="E1381">
        <v>2400</v>
      </c>
      <c r="F1381">
        <v>3</v>
      </c>
      <c r="G1381">
        <v>1920</v>
      </c>
      <c r="H1381">
        <v>1</v>
      </c>
      <c r="I1381">
        <v>4800</v>
      </c>
      <c r="J1381" s="12">
        <v>0</v>
      </c>
      <c r="K1381" s="12">
        <v>0</v>
      </c>
      <c r="L1381" s="12">
        <v>0</v>
      </c>
      <c r="M1381" s="12">
        <v>0</v>
      </c>
      <c r="N1381" s="12">
        <v>0</v>
      </c>
      <c r="O1381" s="12">
        <v>0</v>
      </c>
      <c r="P1381" s="12">
        <v>0</v>
      </c>
      <c r="Q1381" s="118">
        <v>10</v>
      </c>
      <c r="R1381" s="118">
        <v>100000</v>
      </c>
      <c r="S1381" s="118">
        <v>500000</v>
      </c>
    </row>
    <row r="1382" spans="1:19">
      <c r="A1382" s="64">
        <v>1000611</v>
      </c>
      <c r="B1382" s="12">
        <v>10006</v>
      </c>
      <c r="C1382" s="12">
        <v>11</v>
      </c>
      <c r="D1382" s="12">
        <v>2</v>
      </c>
      <c r="E1382" s="12">
        <v>2640</v>
      </c>
      <c r="F1382">
        <v>3</v>
      </c>
      <c r="G1382" s="12">
        <v>2112</v>
      </c>
      <c r="H1382">
        <v>1</v>
      </c>
      <c r="I1382" s="12">
        <v>5280</v>
      </c>
      <c r="J1382" s="12">
        <v>0</v>
      </c>
      <c r="K1382" s="12">
        <v>0</v>
      </c>
      <c r="L1382" s="12">
        <v>0</v>
      </c>
      <c r="M1382" s="12">
        <v>0</v>
      </c>
      <c r="N1382" s="12">
        <v>0</v>
      </c>
      <c r="O1382" s="12">
        <v>0</v>
      </c>
      <c r="P1382" s="12">
        <v>0</v>
      </c>
      <c r="Q1382" s="118">
        <v>10</v>
      </c>
      <c r="R1382" s="118">
        <v>100000</v>
      </c>
      <c r="S1382" s="118">
        <v>500000</v>
      </c>
    </row>
    <row r="1383" spans="1:19">
      <c r="A1383" s="64">
        <v>1000612</v>
      </c>
      <c r="B1383" s="12">
        <v>10006</v>
      </c>
      <c r="C1383" s="12">
        <v>12</v>
      </c>
      <c r="D1383" s="12">
        <v>2</v>
      </c>
      <c r="E1383" s="12">
        <v>2880</v>
      </c>
      <c r="F1383">
        <v>3</v>
      </c>
      <c r="G1383" s="12">
        <v>2304</v>
      </c>
      <c r="H1383">
        <v>1</v>
      </c>
      <c r="I1383" s="12">
        <v>5760</v>
      </c>
      <c r="J1383" s="12">
        <v>0</v>
      </c>
      <c r="K1383" s="12">
        <v>0</v>
      </c>
      <c r="L1383" s="12">
        <v>0</v>
      </c>
      <c r="M1383" s="12">
        <v>0</v>
      </c>
      <c r="N1383" s="12">
        <v>0</v>
      </c>
      <c r="O1383" s="12">
        <v>0</v>
      </c>
      <c r="P1383" s="12">
        <v>0</v>
      </c>
      <c r="Q1383" s="118">
        <v>10</v>
      </c>
      <c r="R1383" s="118">
        <v>100000</v>
      </c>
      <c r="S1383" s="118">
        <v>500000</v>
      </c>
    </row>
    <row r="1384" spans="1:19">
      <c r="A1384" s="64">
        <v>1000613</v>
      </c>
      <c r="B1384" s="12">
        <v>10006</v>
      </c>
      <c r="C1384" s="12">
        <v>13</v>
      </c>
      <c r="D1384" s="12">
        <v>2</v>
      </c>
      <c r="E1384" s="12">
        <v>3120</v>
      </c>
      <c r="F1384">
        <v>3</v>
      </c>
      <c r="G1384" s="12">
        <v>2496</v>
      </c>
      <c r="H1384">
        <v>1</v>
      </c>
      <c r="I1384" s="12">
        <v>6240</v>
      </c>
      <c r="J1384" s="12">
        <v>0</v>
      </c>
      <c r="K1384" s="12">
        <v>0</v>
      </c>
      <c r="L1384" s="12">
        <v>0</v>
      </c>
      <c r="M1384" s="12">
        <v>0</v>
      </c>
      <c r="N1384" s="12">
        <v>0</v>
      </c>
      <c r="O1384" s="12">
        <v>0</v>
      </c>
      <c r="P1384" s="12">
        <v>0</v>
      </c>
      <c r="Q1384" s="118">
        <v>10</v>
      </c>
      <c r="R1384" s="118">
        <v>100000</v>
      </c>
      <c r="S1384" s="118">
        <v>500000</v>
      </c>
    </row>
    <row r="1385" spans="1:19">
      <c r="A1385" s="64">
        <v>1000614</v>
      </c>
      <c r="B1385" s="12">
        <v>10006</v>
      </c>
      <c r="C1385" s="12">
        <v>14</v>
      </c>
      <c r="D1385" s="12">
        <v>2</v>
      </c>
      <c r="E1385" s="12">
        <v>3360</v>
      </c>
      <c r="F1385">
        <v>3</v>
      </c>
      <c r="G1385" s="12">
        <v>2688</v>
      </c>
      <c r="H1385">
        <v>1</v>
      </c>
      <c r="I1385" s="12">
        <v>6720</v>
      </c>
      <c r="J1385" s="12">
        <v>0</v>
      </c>
      <c r="K1385" s="12">
        <v>0</v>
      </c>
      <c r="L1385" s="12">
        <v>0</v>
      </c>
      <c r="M1385" s="12">
        <v>0</v>
      </c>
      <c r="N1385" s="12">
        <v>0</v>
      </c>
      <c r="O1385" s="12">
        <v>0</v>
      </c>
      <c r="P1385" s="12">
        <v>0</v>
      </c>
      <c r="Q1385" s="118">
        <v>10</v>
      </c>
      <c r="R1385" s="118">
        <v>100000</v>
      </c>
      <c r="S1385" s="118">
        <v>500000</v>
      </c>
    </row>
    <row r="1386" spans="1:19">
      <c r="A1386" s="64">
        <v>1000615</v>
      </c>
      <c r="B1386" s="12">
        <v>10006</v>
      </c>
      <c r="C1386" s="12">
        <v>15</v>
      </c>
      <c r="D1386" s="12">
        <v>2</v>
      </c>
      <c r="E1386" s="12">
        <v>3600</v>
      </c>
      <c r="F1386">
        <v>3</v>
      </c>
      <c r="G1386" s="12">
        <v>2880</v>
      </c>
      <c r="H1386">
        <v>1</v>
      </c>
      <c r="I1386" s="12">
        <v>7200</v>
      </c>
      <c r="J1386" s="12">
        <v>0</v>
      </c>
      <c r="K1386" s="12">
        <v>0</v>
      </c>
      <c r="L1386" s="12">
        <v>0</v>
      </c>
      <c r="M1386" s="12">
        <v>0</v>
      </c>
      <c r="N1386" s="12">
        <v>0</v>
      </c>
      <c r="O1386" s="12">
        <v>0</v>
      </c>
      <c r="P1386" s="12">
        <v>0</v>
      </c>
      <c r="Q1386" s="118">
        <v>10</v>
      </c>
      <c r="R1386" s="118">
        <v>100000</v>
      </c>
      <c r="S1386" s="118">
        <v>500000</v>
      </c>
    </row>
    <row r="1387" spans="1:19">
      <c r="A1387" s="64">
        <v>1000616</v>
      </c>
      <c r="B1387" s="12">
        <v>10006</v>
      </c>
      <c r="C1387" s="12">
        <v>16</v>
      </c>
      <c r="D1387" s="12">
        <v>2</v>
      </c>
      <c r="E1387" s="12">
        <v>3840</v>
      </c>
      <c r="F1387">
        <v>3</v>
      </c>
      <c r="G1387" s="12">
        <v>3072</v>
      </c>
      <c r="H1387">
        <v>1</v>
      </c>
      <c r="I1387" s="12">
        <v>7680</v>
      </c>
      <c r="J1387" s="12">
        <v>0</v>
      </c>
      <c r="K1387" s="12">
        <v>0</v>
      </c>
      <c r="L1387" s="12">
        <v>0</v>
      </c>
      <c r="M1387" s="12">
        <v>0</v>
      </c>
      <c r="N1387" s="12">
        <v>0</v>
      </c>
      <c r="O1387" s="12">
        <v>0</v>
      </c>
      <c r="P1387" s="12">
        <v>0</v>
      </c>
      <c r="Q1387" s="118">
        <v>10</v>
      </c>
      <c r="R1387" s="118">
        <v>100000</v>
      </c>
      <c r="S1387" s="118">
        <v>500000</v>
      </c>
    </row>
    <row r="1388" spans="1:19">
      <c r="A1388" s="64">
        <v>1000617</v>
      </c>
      <c r="B1388" s="12">
        <v>10006</v>
      </c>
      <c r="C1388" s="12">
        <v>17</v>
      </c>
      <c r="D1388" s="12">
        <v>2</v>
      </c>
      <c r="E1388" s="12">
        <v>4080</v>
      </c>
      <c r="F1388">
        <v>3</v>
      </c>
      <c r="G1388" s="12">
        <v>3264</v>
      </c>
      <c r="H1388">
        <v>1</v>
      </c>
      <c r="I1388" s="12">
        <v>8160</v>
      </c>
      <c r="J1388" s="12">
        <v>0</v>
      </c>
      <c r="K1388" s="12">
        <v>0</v>
      </c>
      <c r="L1388" s="12">
        <v>0</v>
      </c>
      <c r="M1388" s="12">
        <v>0</v>
      </c>
      <c r="N1388" s="12">
        <v>0</v>
      </c>
      <c r="O1388" s="12">
        <v>0</v>
      </c>
      <c r="P1388" s="12">
        <v>0</v>
      </c>
      <c r="Q1388" s="118">
        <v>10</v>
      </c>
      <c r="R1388" s="118">
        <v>100000</v>
      </c>
      <c r="S1388" s="118">
        <v>500000</v>
      </c>
    </row>
    <row r="1389" spans="1:19">
      <c r="A1389" s="64">
        <v>1000618</v>
      </c>
      <c r="B1389" s="12">
        <v>10006</v>
      </c>
      <c r="C1389" s="12">
        <v>18</v>
      </c>
      <c r="D1389" s="12">
        <v>2</v>
      </c>
      <c r="E1389" s="12">
        <v>4320</v>
      </c>
      <c r="F1389">
        <v>3</v>
      </c>
      <c r="G1389" s="12">
        <v>3456</v>
      </c>
      <c r="H1389">
        <v>1</v>
      </c>
      <c r="I1389" s="12">
        <v>8640</v>
      </c>
      <c r="J1389" s="12">
        <v>0</v>
      </c>
      <c r="K1389" s="12">
        <v>0</v>
      </c>
      <c r="L1389" s="12">
        <v>0</v>
      </c>
      <c r="M1389" s="12">
        <v>0</v>
      </c>
      <c r="N1389" s="12">
        <v>0</v>
      </c>
      <c r="O1389" s="12">
        <v>0</v>
      </c>
      <c r="P1389" s="12">
        <v>0</v>
      </c>
      <c r="Q1389" s="118">
        <v>10</v>
      </c>
      <c r="R1389" s="118">
        <v>100000</v>
      </c>
      <c r="S1389" s="118">
        <v>500000</v>
      </c>
    </row>
    <row r="1390" spans="1:19">
      <c r="A1390" s="64">
        <v>1000619</v>
      </c>
      <c r="B1390" s="12">
        <v>10006</v>
      </c>
      <c r="C1390" s="12">
        <v>19</v>
      </c>
      <c r="D1390" s="12">
        <v>2</v>
      </c>
      <c r="E1390" s="12">
        <v>4560</v>
      </c>
      <c r="F1390">
        <v>3</v>
      </c>
      <c r="G1390" s="12">
        <v>3648</v>
      </c>
      <c r="H1390">
        <v>1</v>
      </c>
      <c r="I1390" s="12">
        <v>9120</v>
      </c>
      <c r="J1390" s="12">
        <v>0</v>
      </c>
      <c r="K1390" s="12">
        <v>0</v>
      </c>
      <c r="L1390" s="12">
        <v>0</v>
      </c>
      <c r="M1390" s="12">
        <v>0</v>
      </c>
      <c r="N1390" s="12">
        <v>0</v>
      </c>
      <c r="O1390" s="12">
        <v>0</v>
      </c>
      <c r="P1390" s="12">
        <v>0</v>
      </c>
      <c r="Q1390" s="118">
        <v>10</v>
      </c>
      <c r="R1390" s="118">
        <v>100000</v>
      </c>
      <c r="S1390" s="118">
        <v>500000</v>
      </c>
    </row>
    <row r="1391" spans="1:16">
      <c r="A1391" s="64">
        <v>1000620</v>
      </c>
      <c r="B1391" s="12">
        <v>10006</v>
      </c>
      <c r="C1391" s="12">
        <v>20</v>
      </c>
      <c r="D1391" s="12">
        <v>2</v>
      </c>
      <c r="E1391" s="12">
        <v>4800</v>
      </c>
      <c r="F1391">
        <v>3</v>
      </c>
      <c r="G1391" s="12">
        <v>3840</v>
      </c>
      <c r="H1391">
        <v>1</v>
      </c>
      <c r="I1391" s="12">
        <v>9600</v>
      </c>
      <c r="J1391" s="12">
        <v>0</v>
      </c>
      <c r="K1391" s="12">
        <v>0</v>
      </c>
      <c r="L1391" s="12">
        <v>0</v>
      </c>
      <c r="M1391" s="12">
        <v>0</v>
      </c>
      <c r="N1391" s="12">
        <v>0</v>
      </c>
      <c r="O1391" s="12">
        <v>0</v>
      </c>
      <c r="P1391" s="12">
        <v>0</v>
      </c>
    </row>
    <row r="1392" spans="1:16">
      <c r="A1392" s="64">
        <v>1000621</v>
      </c>
      <c r="B1392" s="12">
        <v>10006</v>
      </c>
      <c r="C1392" s="12">
        <v>21</v>
      </c>
      <c r="D1392" s="12">
        <v>2</v>
      </c>
      <c r="E1392" s="12">
        <v>5040</v>
      </c>
      <c r="F1392">
        <v>3</v>
      </c>
      <c r="G1392" s="12">
        <v>4032</v>
      </c>
      <c r="H1392">
        <v>1</v>
      </c>
      <c r="I1392" s="12">
        <v>10080</v>
      </c>
      <c r="J1392" s="12">
        <v>0</v>
      </c>
      <c r="K1392" s="12">
        <v>0</v>
      </c>
      <c r="L1392" s="12">
        <v>0</v>
      </c>
      <c r="M1392" s="12">
        <v>0</v>
      </c>
      <c r="N1392" s="12">
        <v>0</v>
      </c>
      <c r="O1392" s="12">
        <v>0</v>
      </c>
      <c r="P1392" s="12">
        <v>0</v>
      </c>
    </row>
    <row r="1393" spans="1:16">
      <c r="A1393" s="64">
        <v>1000622</v>
      </c>
      <c r="B1393" s="12">
        <v>10006</v>
      </c>
      <c r="C1393" s="12">
        <v>22</v>
      </c>
      <c r="D1393" s="12">
        <v>2</v>
      </c>
      <c r="E1393" s="12">
        <v>5280</v>
      </c>
      <c r="F1393">
        <v>3</v>
      </c>
      <c r="G1393" s="12">
        <v>4224</v>
      </c>
      <c r="H1393">
        <v>1</v>
      </c>
      <c r="I1393" s="12">
        <v>10560</v>
      </c>
      <c r="J1393" s="12">
        <v>0</v>
      </c>
      <c r="K1393" s="12">
        <v>0</v>
      </c>
      <c r="L1393" s="12">
        <v>0</v>
      </c>
      <c r="M1393" s="12">
        <v>0</v>
      </c>
      <c r="N1393" s="12">
        <v>0</v>
      </c>
      <c r="O1393" s="12">
        <v>0</v>
      </c>
      <c r="P1393" s="12">
        <v>0</v>
      </c>
    </row>
    <row r="1394" spans="1:16">
      <c r="A1394" s="64">
        <v>1000623</v>
      </c>
      <c r="B1394" s="12">
        <v>10006</v>
      </c>
      <c r="C1394" s="12">
        <v>23</v>
      </c>
      <c r="D1394" s="12">
        <v>2</v>
      </c>
      <c r="E1394" s="12">
        <v>5520</v>
      </c>
      <c r="F1394">
        <v>3</v>
      </c>
      <c r="G1394" s="12">
        <v>4416</v>
      </c>
      <c r="H1394">
        <v>1</v>
      </c>
      <c r="I1394" s="12">
        <v>11040</v>
      </c>
      <c r="J1394" s="12">
        <v>0</v>
      </c>
      <c r="K1394" s="12">
        <v>0</v>
      </c>
      <c r="L1394" s="12">
        <v>0</v>
      </c>
      <c r="M1394" s="12">
        <v>0</v>
      </c>
      <c r="N1394" s="12">
        <v>0</v>
      </c>
      <c r="O1394" s="12">
        <v>0</v>
      </c>
      <c r="P1394" s="12">
        <v>0</v>
      </c>
    </row>
    <row r="1395" spans="1:16">
      <c r="A1395" s="64">
        <v>1000624</v>
      </c>
      <c r="B1395" s="12">
        <v>10006</v>
      </c>
      <c r="C1395" s="12">
        <v>24</v>
      </c>
      <c r="D1395" s="12">
        <v>2</v>
      </c>
      <c r="E1395" s="12">
        <v>5760</v>
      </c>
      <c r="F1395">
        <v>3</v>
      </c>
      <c r="G1395" s="12">
        <v>4608</v>
      </c>
      <c r="H1395">
        <v>1</v>
      </c>
      <c r="I1395" s="12">
        <v>11520</v>
      </c>
      <c r="J1395" s="12">
        <v>0</v>
      </c>
      <c r="K1395" s="12">
        <v>0</v>
      </c>
      <c r="L1395" s="12">
        <v>0</v>
      </c>
      <c r="M1395" s="12">
        <v>0</v>
      </c>
      <c r="N1395" s="12">
        <v>0</v>
      </c>
      <c r="O1395" s="12">
        <v>0</v>
      </c>
      <c r="P1395" s="12">
        <v>0</v>
      </c>
    </row>
    <row r="1396" spans="1:16">
      <c r="A1396" s="64">
        <v>1000625</v>
      </c>
      <c r="B1396" s="12">
        <v>10006</v>
      </c>
      <c r="C1396" s="12">
        <v>25</v>
      </c>
      <c r="D1396" s="12">
        <v>2</v>
      </c>
      <c r="E1396" s="12">
        <v>6000</v>
      </c>
      <c r="F1396">
        <v>3</v>
      </c>
      <c r="G1396" s="12">
        <v>4800</v>
      </c>
      <c r="H1396">
        <v>1</v>
      </c>
      <c r="I1396" s="12">
        <v>12000</v>
      </c>
      <c r="J1396" s="12">
        <v>0</v>
      </c>
      <c r="K1396" s="12">
        <v>0</v>
      </c>
      <c r="L1396" s="12">
        <v>0</v>
      </c>
      <c r="M1396" s="12">
        <v>0</v>
      </c>
      <c r="N1396" s="12">
        <v>0</v>
      </c>
      <c r="O1396" s="12">
        <v>0</v>
      </c>
      <c r="P1396" s="12">
        <v>0</v>
      </c>
    </row>
    <row r="1397" spans="1:19">
      <c r="A1397" s="64">
        <v>1000700</v>
      </c>
      <c r="B1397" s="12">
        <v>10007</v>
      </c>
      <c r="C1397" s="12">
        <v>0</v>
      </c>
      <c r="D1397" s="12">
        <v>2</v>
      </c>
      <c r="E1397">
        <v>0</v>
      </c>
      <c r="F1397">
        <v>3</v>
      </c>
      <c r="G1397">
        <v>0</v>
      </c>
      <c r="H1397">
        <v>1</v>
      </c>
      <c r="I1397">
        <v>0</v>
      </c>
      <c r="J1397" s="12">
        <v>0</v>
      </c>
      <c r="K1397" s="12">
        <v>0</v>
      </c>
      <c r="L1397" s="12">
        <v>0</v>
      </c>
      <c r="M1397" s="12">
        <v>0</v>
      </c>
      <c r="N1397" s="12">
        <v>0</v>
      </c>
      <c r="O1397" s="12">
        <v>0</v>
      </c>
      <c r="P1397" s="12">
        <v>0</v>
      </c>
      <c r="Q1397" s="118">
        <v>0</v>
      </c>
      <c r="R1397" s="118">
        <v>0</v>
      </c>
      <c r="S1397" s="118">
        <v>0</v>
      </c>
    </row>
    <row r="1398" spans="1:19">
      <c r="A1398" s="64">
        <v>1000701</v>
      </c>
      <c r="B1398" s="12">
        <v>10007</v>
      </c>
      <c r="C1398" s="12">
        <v>1</v>
      </c>
      <c r="D1398" s="12">
        <v>2</v>
      </c>
      <c r="E1398">
        <v>240</v>
      </c>
      <c r="F1398">
        <v>3</v>
      </c>
      <c r="G1398">
        <v>192</v>
      </c>
      <c r="H1398">
        <v>1</v>
      </c>
      <c r="I1398">
        <v>480</v>
      </c>
      <c r="J1398" s="12">
        <v>0</v>
      </c>
      <c r="K1398" s="12">
        <v>0</v>
      </c>
      <c r="L1398" s="12">
        <v>0</v>
      </c>
      <c r="M1398" s="12">
        <v>0</v>
      </c>
      <c r="N1398" s="12">
        <v>0</v>
      </c>
      <c r="O1398" s="12">
        <v>0</v>
      </c>
      <c r="P1398" s="12">
        <v>0</v>
      </c>
      <c r="Q1398" s="118">
        <v>1</v>
      </c>
      <c r="R1398" s="118">
        <v>10</v>
      </c>
      <c r="S1398" s="118">
        <v>423</v>
      </c>
    </row>
    <row r="1399" spans="1:19">
      <c r="A1399" s="64">
        <v>1000702</v>
      </c>
      <c r="B1399" s="12">
        <v>10007</v>
      </c>
      <c r="C1399" s="12">
        <v>2</v>
      </c>
      <c r="D1399" s="12">
        <v>2</v>
      </c>
      <c r="E1399">
        <v>480</v>
      </c>
      <c r="F1399">
        <v>3</v>
      </c>
      <c r="G1399">
        <v>384</v>
      </c>
      <c r="H1399">
        <v>1</v>
      </c>
      <c r="I1399">
        <v>960</v>
      </c>
      <c r="J1399" s="12">
        <v>0</v>
      </c>
      <c r="K1399" s="12">
        <v>0</v>
      </c>
      <c r="L1399" s="12">
        <v>0</v>
      </c>
      <c r="M1399" s="12">
        <v>0</v>
      </c>
      <c r="N1399" s="12">
        <v>0</v>
      </c>
      <c r="O1399" s="12">
        <v>0</v>
      </c>
      <c r="P1399" s="12">
        <v>0</v>
      </c>
      <c r="Q1399" s="118">
        <v>2</v>
      </c>
      <c r="R1399" s="118">
        <v>450</v>
      </c>
      <c r="S1399" s="118">
        <v>764</v>
      </c>
    </row>
    <row r="1400" spans="1:19">
      <c r="A1400" s="64">
        <v>1000703</v>
      </c>
      <c r="B1400" s="12">
        <v>10007</v>
      </c>
      <c r="C1400" s="12">
        <v>3</v>
      </c>
      <c r="D1400" s="12">
        <v>2</v>
      </c>
      <c r="E1400">
        <v>720</v>
      </c>
      <c r="F1400">
        <v>3</v>
      </c>
      <c r="G1400">
        <v>576</v>
      </c>
      <c r="H1400">
        <v>1</v>
      </c>
      <c r="I1400">
        <v>1440</v>
      </c>
      <c r="J1400" s="12">
        <v>0</v>
      </c>
      <c r="K1400" s="12">
        <v>0</v>
      </c>
      <c r="L1400" s="12">
        <v>0</v>
      </c>
      <c r="M1400" s="12">
        <v>0</v>
      </c>
      <c r="N1400" s="12">
        <v>0</v>
      </c>
      <c r="O1400" s="12">
        <v>0</v>
      </c>
      <c r="P1400" s="12">
        <v>0</v>
      </c>
      <c r="Q1400" s="118">
        <v>3</v>
      </c>
      <c r="R1400" s="118">
        <v>800</v>
      </c>
      <c r="S1400" s="118">
        <v>1700</v>
      </c>
    </row>
    <row r="1401" spans="1:19">
      <c r="A1401" s="64">
        <v>1000704</v>
      </c>
      <c r="B1401" s="12">
        <v>10007</v>
      </c>
      <c r="C1401" s="12">
        <v>4</v>
      </c>
      <c r="D1401" s="12">
        <v>2</v>
      </c>
      <c r="E1401">
        <v>960</v>
      </c>
      <c r="F1401">
        <v>3</v>
      </c>
      <c r="G1401">
        <v>768</v>
      </c>
      <c r="H1401">
        <v>1</v>
      </c>
      <c r="I1401">
        <v>1920</v>
      </c>
      <c r="J1401" s="12">
        <v>0</v>
      </c>
      <c r="K1401" s="12">
        <v>0</v>
      </c>
      <c r="L1401" s="12">
        <v>0</v>
      </c>
      <c r="M1401" s="12">
        <v>0</v>
      </c>
      <c r="N1401" s="12">
        <v>0</v>
      </c>
      <c r="O1401" s="12">
        <v>0</v>
      </c>
      <c r="P1401" s="12">
        <v>0</v>
      </c>
      <c r="Q1401" s="118">
        <v>4</v>
      </c>
      <c r="R1401" s="118">
        <v>1800</v>
      </c>
      <c r="S1401" s="118">
        <v>5000</v>
      </c>
    </row>
    <row r="1402" spans="1:19">
      <c r="A1402" s="64">
        <v>1000705</v>
      </c>
      <c r="B1402" s="12">
        <v>10007</v>
      </c>
      <c r="C1402" s="12">
        <v>5</v>
      </c>
      <c r="D1402" s="12">
        <v>2</v>
      </c>
      <c r="E1402">
        <v>1200</v>
      </c>
      <c r="F1402">
        <v>3</v>
      </c>
      <c r="G1402">
        <v>960</v>
      </c>
      <c r="H1402">
        <v>1</v>
      </c>
      <c r="I1402">
        <v>2400</v>
      </c>
      <c r="J1402" s="12">
        <v>0</v>
      </c>
      <c r="K1402" s="12">
        <v>0</v>
      </c>
      <c r="L1402" s="12">
        <v>0</v>
      </c>
      <c r="M1402" s="12">
        <v>0</v>
      </c>
      <c r="N1402" s="12">
        <v>0</v>
      </c>
      <c r="O1402" s="12">
        <v>0</v>
      </c>
      <c r="P1402" s="12">
        <v>0</v>
      </c>
      <c r="Q1402" s="118">
        <v>5</v>
      </c>
      <c r="R1402" s="118">
        <v>6000</v>
      </c>
      <c r="S1402" s="118">
        <v>12000</v>
      </c>
    </row>
    <row r="1403" spans="1:19">
      <c r="A1403" s="64">
        <v>1000706</v>
      </c>
      <c r="B1403" s="12">
        <v>10007</v>
      </c>
      <c r="C1403" s="12">
        <v>6</v>
      </c>
      <c r="D1403" s="12">
        <v>2</v>
      </c>
      <c r="E1403">
        <v>1440</v>
      </c>
      <c r="F1403">
        <v>3</v>
      </c>
      <c r="G1403">
        <v>1152</v>
      </c>
      <c r="H1403">
        <v>1</v>
      </c>
      <c r="I1403">
        <v>2880</v>
      </c>
      <c r="J1403" s="12">
        <v>0</v>
      </c>
      <c r="K1403" s="12">
        <v>0</v>
      </c>
      <c r="L1403" s="12">
        <v>0</v>
      </c>
      <c r="M1403" s="12">
        <v>0</v>
      </c>
      <c r="N1403" s="12">
        <v>0</v>
      </c>
      <c r="O1403" s="12">
        <v>0</v>
      </c>
      <c r="P1403" s="12">
        <v>0</v>
      </c>
      <c r="Q1403" s="118">
        <v>6</v>
      </c>
      <c r="R1403" s="118">
        <v>13000</v>
      </c>
      <c r="S1403" s="118">
        <v>20000</v>
      </c>
    </row>
    <row r="1404" spans="1:19">
      <c r="A1404" s="64">
        <v>1000707</v>
      </c>
      <c r="B1404" s="12">
        <v>10007</v>
      </c>
      <c r="C1404" s="12">
        <v>7</v>
      </c>
      <c r="D1404" s="12">
        <v>2</v>
      </c>
      <c r="E1404">
        <v>1680</v>
      </c>
      <c r="F1404">
        <v>3</v>
      </c>
      <c r="G1404">
        <v>1344</v>
      </c>
      <c r="H1404">
        <v>1</v>
      </c>
      <c r="I1404">
        <v>3360</v>
      </c>
      <c r="J1404" s="12">
        <v>0</v>
      </c>
      <c r="K1404" s="12">
        <v>0</v>
      </c>
      <c r="L1404" s="12">
        <v>0</v>
      </c>
      <c r="M1404" s="12">
        <v>0</v>
      </c>
      <c r="N1404" s="12">
        <v>0</v>
      </c>
      <c r="O1404" s="12">
        <v>0</v>
      </c>
      <c r="P1404" s="12">
        <v>0</v>
      </c>
      <c r="Q1404" s="118">
        <v>7</v>
      </c>
      <c r="R1404" s="118">
        <v>21000</v>
      </c>
      <c r="S1404" s="118">
        <v>30000</v>
      </c>
    </row>
    <row r="1405" spans="1:19">
      <c r="A1405" s="64">
        <v>1000708</v>
      </c>
      <c r="B1405" s="12">
        <v>10007</v>
      </c>
      <c r="C1405" s="12">
        <v>8</v>
      </c>
      <c r="D1405" s="12">
        <v>2</v>
      </c>
      <c r="E1405">
        <v>1920</v>
      </c>
      <c r="F1405">
        <v>3</v>
      </c>
      <c r="G1405">
        <v>1536</v>
      </c>
      <c r="H1405">
        <v>1</v>
      </c>
      <c r="I1405">
        <v>3840</v>
      </c>
      <c r="J1405" s="12">
        <v>0</v>
      </c>
      <c r="K1405" s="12">
        <v>0</v>
      </c>
      <c r="L1405" s="12">
        <v>0</v>
      </c>
      <c r="M1405" s="12">
        <v>0</v>
      </c>
      <c r="N1405" s="12">
        <v>0</v>
      </c>
      <c r="O1405" s="12">
        <v>0</v>
      </c>
      <c r="P1405" s="12">
        <v>0</v>
      </c>
      <c r="Q1405" s="118">
        <v>8</v>
      </c>
      <c r="R1405" s="118">
        <v>31000</v>
      </c>
      <c r="S1405" s="118">
        <v>50000</v>
      </c>
    </row>
    <row r="1406" spans="1:19">
      <c r="A1406" s="64">
        <v>1000709</v>
      </c>
      <c r="B1406" s="12">
        <v>10007</v>
      </c>
      <c r="C1406" s="12">
        <v>9</v>
      </c>
      <c r="D1406" s="12">
        <v>2</v>
      </c>
      <c r="E1406">
        <v>2160</v>
      </c>
      <c r="F1406">
        <v>3</v>
      </c>
      <c r="G1406">
        <v>1728</v>
      </c>
      <c r="H1406">
        <v>1</v>
      </c>
      <c r="I1406">
        <v>4320</v>
      </c>
      <c r="J1406" s="12">
        <v>0</v>
      </c>
      <c r="K1406" s="12">
        <v>0</v>
      </c>
      <c r="L1406" s="12">
        <v>0</v>
      </c>
      <c r="M1406" s="12">
        <v>0</v>
      </c>
      <c r="N1406" s="12">
        <v>0</v>
      </c>
      <c r="O1406" s="12">
        <v>0</v>
      </c>
      <c r="P1406" s="12">
        <v>0</v>
      </c>
      <c r="Q1406" s="118">
        <v>9</v>
      </c>
      <c r="R1406" s="118">
        <v>51000</v>
      </c>
      <c r="S1406" s="118">
        <v>100000</v>
      </c>
    </row>
    <row r="1407" spans="1:19">
      <c r="A1407" s="64">
        <v>1000710</v>
      </c>
      <c r="B1407" s="12">
        <v>10007</v>
      </c>
      <c r="C1407" s="12">
        <v>10</v>
      </c>
      <c r="D1407" s="12">
        <v>2</v>
      </c>
      <c r="E1407">
        <v>2400</v>
      </c>
      <c r="F1407">
        <v>3</v>
      </c>
      <c r="G1407">
        <v>1920</v>
      </c>
      <c r="H1407">
        <v>1</v>
      </c>
      <c r="I1407">
        <v>4800</v>
      </c>
      <c r="J1407" s="12">
        <v>0</v>
      </c>
      <c r="K1407" s="12">
        <v>0</v>
      </c>
      <c r="L1407" s="12">
        <v>0</v>
      </c>
      <c r="M1407" s="12">
        <v>0</v>
      </c>
      <c r="N1407" s="12">
        <v>0</v>
      </c>
      <c r="O1407" s="12">
        <v>0</v>
      </c>
      <c r="P1407" s="12">
        <v>0</v>
      </c>
      <c r="Q1407" s="118">
        <v>10</v>
      </c>
      <c r="R1407" s="118">
        <v>100000</v>
      </c>
      <c r="S1407" s="118">
        <v>500000</v>
      </c>
    </row>
    <row r="1408" spans="1:19">
      <c r="A1408" s="64">
        <v>1000711</v>
      </c>
      <c r="B1408" s="12">
        <v>10007</v>
      </c>
      <c r="C1408" s="12">
        <v>11</v>
      </c>
      <c r="D1408" s="12">
        <v>2</v>
      </c>
      <c r="E1408" s="12">
        <v>2640</v>
      </c>
      <c r="F1408">
        <v>3</v>
      </c>
      <c r="G1408" s="12">
        <v>2112</v>
      </c>
      <c r="H1408">
        <v>1</v>
      </c>
      <c r="I1408" s="12">
        <v>5280</v>
      </c>
      <c r="J1408" s="12">
        <v>0</v>
      </c>
      <c r="K1408" s="12">
        <v>0</v>
      </c>
      <c r="L1408" s="12">
        <v>0</v>
      </c>
      <c r="M1408" s="12">
        <v>0</v>
      </c>
      <c r="N1408" s="12">
        <v>0</v>
      </c>
      <c r="O1408" s="12">
        <v>0</v>
      </c>
      <c r="P1408" s="12">
        <v>0</v>
      </c>
      <c r="Q1408" s="118">
        <v>10</v>
      </c>
      <c r="R1408" s="118">
        <v>100000</v>
      </c>
      <c r="S1408" s="118">
        <v>500000</v>
      </c>
    </row>
    <row r="1409" spans="1:19">
      <c r="A1409" s="64">
        <v>1000712</v>
      </c>
      <c r="B1409" s="12">
        <v>10007</v>
      </c>
      <c r="C1409" s="12">
        <v>12</v>
      </c>
      <c r="D1409" s="12">
        <v>2</v>
      </c>
      <c r="E1409" s="12">
        <v>2880</v>
      </c>
      <c r="F1409">
        <v>3</v>
      </c>
      <c r="G1409" s="12">
        <v>2304</v>
      </c>
      <c r="H1409">
        <v>1</v>
      </c>
      <c r="I1409" s="12">
        <v>5760</v>
      </c>
      <c r="J1409" s="12">
        <v>0</v>
      </c>
      <c r="K1409" s="12">
        <v>0</v>
      </c>
      <c r="L1409" s="12">
        <v>0</v>
      </c>
      <c r="M1409" s="12">
        <v>0</v>
      </c>
      <c r="N1409" s="12">
        <v>0</v>
      </c>
      <c r="O1409" s="12">
        <v>0</v>
      </c>
      <c r="P1409" s="12">
        <v>0</v>
      </c>
      <c r="Q1409" s="118">
        <v>10</v>
      </c>
      <c r="R1409" s="118">
        <v>100000</v>
      </c>
      <c r="S1409" s="118">
        <v>500000</v>
      </c>
    </row>
    <row r="1410" spans="1:19">
      <c r="A1410" s="64">
        <v>1000713</v>
      </c>
      <c r="B1410" s="12">
        <v>10007</v>
      </c>
      <c r="C1410" s="12">
        <v>13</v>
      </c>
      <c r="D1410" s="12">
        <v>2</v>
      </c>
      <c r="E1410" s="12">
        <v>3120</v>
      </c>
      <c r="F1410">
        <v>3</v>
      </c>
      <c r="G1410" s="12">
        <v>2496</v>
      </c>
      <c r="H1410">
        <v>1</v>
      </c>
      <c r="I1410" s="12">
        <v>6240</v>
      </c>
      <c r="J1410" s="12">
        <v>0</v>
      </c>
      <c r="K1410" s="12">
        <v>0</v>
      </c>
      <c r="L1410" s="12">
        <v>0</v>
      </c>
      <c r="M1410" s="12">
        <v>0</v>
      </c>
      <c r="N1410" s="12">
        <v>0</v>
      </c>
      <c r="O1410" s="12">
        <v>0</v>
      </c>
      <c r="P1410" s="12">
        <v>0</v>
      </c>
      <c r="Q1410" s="118">
        <v>10</v>
      </c>
      <c r="R1410" s="118">
        <v>100000</v>
      </c>
      <c r="S1410" s="118">
        <v>500000</v>
      </c>
    </row>
    <row r="1411" spans="1:19">
      <c r="A1411" s="64">
        <v>1000714</v>
      </c>
      <c r="B1411" s="12">
        <v>10007</v>
      </c>
      <c r="C1411" s="12">
        <v>14</v>
      </c>
      <c r="D1411" s="12">
        <v>2</v>
      </c>
      <c r="E1411" s="12">
        <v>3360</v>
      </c>
      <c r="F1411">
        <v>3</v>
      </c>
      <c r="G1411" s="12">
        <v>2688</v>
      </c>
      <c r="H1411">
        <v>1</v>
      </c>
      <c r="I1411" s="12">
        <v>6720</v>
      </c>
      <c r="J1411" s="12">
        <v>0</v>
      </c>
      <c r="K1411" s="12">
        <v>0</v>
      </c>
      <c r="L1411" s="12">
        <v>0</v>
      </c>
      <c r="M1411" s="12">
        <v>0</v>
      </c>
      <c r="N1411" s="12">
        <v>0</v>
      </c>
      <c r="O1411" s="12">
        <v>0</v>
      </c>
      <c r="P1411" s="12">
        <v>0</v>
      </c>
      <c r="Q1411" s="118">
        <v>10</v>
      </c>
      <c r="R1411" s="118">
        <v>100000</v>
      </c>
      <c r="S1411" s="118">
        <v>500000</v>
      </c>
    </row>
    <row r="1412" spans="1:19">
      <c r="A1412" s="64">
        <v>1000715</v>
      </c>
      <c r="B1412" s="12">
        <v>10007</v>
      </c>
      <c r="C1412" s="12">
        <v>15</v>
      </c>
      <c r="D1412" s="12">
        <v>2</v>
      </c>
      <c r="E1412" s="12">
        <v>3600</v>
      </c>
      <c r="F1412">
        <v>3</v>
      </c>
      <c r="G1412" s="12">
        <v>2880</v>
      </c>
      <c r="H1412">
        <v>1</v>
      </c>
      <c r="I1412" s="12">
        <v>7200</v>
      </c>
      <c r="J1412" s="12">
        <v>0</v>
      </c>
      <c r="K1412" s="12">
        <v>0</v>
      </c>
      <c r="L1412" s="12">
        <v>0</v>
      </c>
      <c r="M1412" s="12">
        <v>0</v>
      </c>
      <c r="N1412" s="12">
        <v>0</v>
      </c>
      <c r="O1412" s="12">
        <v>0</v>
      </c>
      <c r="P1412" s="12">
        <v>0</v>
      </c>
      <c r="Q1412" s="118">
        <v>10</v>
      </c>
      <c r="R1412" s="118">
        <v>100000</v>
      </c>
      <c r="S1412" s="118">
        <v>500000</v>
      </c>
    </row>
    <row r="1413" spans="1:19">
      <c r="A1413" s="64">
        <v>1000716</v>
      </c>
      <c r="B1413" s="12">
        <v>10007</v>
      </c>
      <c r="C1413" s="12">
        <v>16</v>
      </c>
      <c r="D1413" s="12">
        <v>2</v>
      </c>
      <c r="E1413" s="12">
        <v>3840</v>
      </c>
      <c r="F1413">
        <v>3</v>
      </c>
      <c r="G1413" s="12">
        <v>3072</v>
      </c>
      <c r="H1413">
        <v>1</v>
      </c>
      <c r="I1413" s="12">
        <v>7680</v>
      </c>
      <c r="J1413" s="12">
        <v>0</v>
      </c>
      <c r="K1413" s="12">
        <v>0</v>
      </c>
      <c r="L1413" s="12">
        <v>0</v>
      </c>
      <c r="M1413" s="12">
        <v>0</v>
      </c>
      <c r="N1413" s="12">
        <v>0</v>
      </c>
      <c r="O1413" s="12">
        <v>0</v>
      </c>
      <c r="P1413" s="12">
        <v>0</v>
      </c>
      <c r="Q1413" s="118">
        <v>10</v>
      </c>
      <c r="R1413" s="118">
        <v>100000</v>
      </c>
      <c r="S1413" s="118">
        <v>500000</v>
      </c>
    </row>
    <row r="1414" spans="1:19">
      <c r="A1414" s="64">
        <v>1000717</v>
      </c>
      <c r="B1414" s="12">
        <v>10007</v>
      </c>
      <c r="C1414" s="12">
        <v>17</v>
      </c>
      <c r="D1414" s="12">
        <v>2</v>
      </c>
      <c r="E1414" s="12">
        <v>4080</v>
      </c>
      <c r="F1414">
        <v>3</v>
      </c>
      <c r="G1414" s="12">
        <v>3264</v>
      </c>
      <c r="H1414">
        <v>1</v>
      </c>
      <c r="I1414" s="12">
        <v>8160</v>
      </c>
      <c r="J1414" s="12">
        <v>0</v>
      </c>
      <c r="K1414" s="12">
        <v>0</v>
      </c>
      <c r="L1414" s="12">
        <v>0</v>
      </c>
      <c r="M1414" s="12">
        <v>0</v>
      </c>
      <c r="N1414" s="12">
        <v>0</v>
      </c>
      <c r="O1414" s="12">
        <v>0</v>
      </c>
      <c r="P1414" s="12">
        <v>0</v>
      </c>
      <c r="Q1414" s="118">
        <v>10</v>
      </c>
      <c r="R1414" s="118">
        <v>100000</v>
      </c>
      <c r="S1414" s="118">
        <v>500000</v>
      </c>
    </row>
    <row r="1415" spans="1:19">
      <c r="A1415" s="64">
        <v>1000718</v>
      </c>
      <c r="B1415" s="12">
        <v>10007</v>
      </c>
      <c r="C1415" s="12">
        <v>18</v>
      </c>
      <c r="D1415" s="12">
        <v>2</v>
      </c>
      <c r="E1415" s="12">
        <v>4320</v>
      </c>
      <c r="F1415">
        <v>3</v>
      </c>
      <c r="G1415" s="12">
        <v>3456</v>
      </c>
      <c r="H1415">
        <v>1</v>
      </c>
      <c r="I1415" s="12">
        <v>8640</v>
      </c>
      <c r="J1415" s="12">
        <v>0</v>
      </c>
      <c r="K1415" s="12">
        <v>0</v>
      </c>
      <c r="L1415" s="12">
        <v>0</v>
      </c>
      <c r="M1415" s="12">
        <v>0</v>
      </c>
      <c r="N1415" s="12">
        <v>0</v>
      </c>
      <c r="O1415" s="12">
        <v>0</v>
      </c>
      <c r="P1415" s="12">
        <v>0</v>
      </c>
      <c r="Q1415" s="118">
        <v>10</v>
      </c>
      <c r="R1415" s="118">
        <v>100000</v>
      </c>
      <c r="S1415" s="118">
        <v>500000</v>
      </c>
    </row>
    <row r="1416" spans="1:19">
      <c r="A1416" s="64">
        <v>1000719</v>
      </c>
      <c r="B1416" s="12">
        <v>10007</v>
      </c>
      <c r="C1416" s="12">
        <v>19</v>
      </c>
      <c r="D1416" s="12">
        <v>2</v>
      </c>
      <c r="E1416" s="12">
        <v>4560</v>
      </c>
      <c r="F1416">
        <v>3</v>
      </c>
      <c r="G1416" s="12">
        <v>3648</v>
      </c>
      <c r="H1416">
        <v>1</v>
      </c>
      <c r="I1416" s="12">
        <v>9120</v>
      </c>
      <c r="J1416" s="12">
        <v>0</v>
      </c>
      <c r="K1416" s="12">
        <v>0</v>
      </c>
      <c r="L1416" s="12">
        <v>0</v>
      </c>
      <c r="M1416" s="12">
        <v>0</v>
      </c>
      <c r="N1416" s="12">
        <v>0</v>
      </c>
      <c r="O1416" s="12">
        <v>0</v>
      </c>
      <c r="P1416" s="12">
        <v>0</v>
      </c>
      <c r="Q1416" s="118">
        <v>10</v>
      </c>
      <c r="R1416" s="118">
        <v>100000</v>
      </c>
      <c r="S1416" s="118">
        <v>500000</v>
      </c>
    </row>
    <row r="1417" spans="1:16">
      <c r="A1417" s="64">
        <v>1000720</v>
      </c>
      <c r="B1417" s="12">
        <v>10007</v>
      </c>
      <c r="C1417" s="12">
        <v>20</v>
      </c>
      <c r="D1417" s="12">
        <v>2</v>
      </c>
      <c r="E1417" s="12">
        <v>4800</v>
      </c>
      <c r="F1417">
        <v>3</v>
      </c>
      <c r="G1417" s="12">
        <v>3840</v>
      </c>
      <c r="H1417">
        <v>1</v>
      </c>
      <c r="I1417" s="12">
        <v>9600</v>
      </c>
      <c r="J1417" s="12">
        <v>0</v>
      </c>
      <c r="K1417" s="12">
        <v>0</v>
      </c>
      <c r="L1417" s="12">
        <v>0</v>
      </c>
      <c r="M1417" s="12">
        <v>0</v>
      </c>
      <c r="N1417" s="12">
        <v>0</v>
      </c>
      <c r="O1417" s="12">
        <v>0</v>
      </c>
      <c r="P1417" s="12">
        <v>0</v>
      </c>
    </row>
    <row r="1418" spans="1:16">
      <c r="A1418" s="64">
        <v>1000721</v>
      </c>
      <c r="B1418" s="12">
        <v>10007</v>
      </c>
      <c r="C1418" s="12">
        <v>21</v>
      </c>
      <c r="D1418" s="12">
        <v>2</v>
      </c>
      <c r="E1418" s="12">
        <v>5040</v>
      </c>
      <c r="F1418">
        <v>3</v>
      </c>
      <c r="G1418" s="12">
        <v>4032</v>
      </c>
      <c r="H1418">
        <v>1</v>
      </c>
      <c r="I1418" s="12">
        <v>10080</v>
      </c>
      <c r="J1418" s="12">
        <v>0</v>
      </c>
      <c r="K1418" s="12">
        <v>0</v>
      </c>
      <c r="L1418" s="12">
        <v>0</v>
      </c>
      <c r="M1418" s="12">
        <v>0</v>
      </c>
      <c r="N1418" s="12">
        <v>0</v>
      </c>
      <c r="O1418" s="12">
        <v>0</v>
      </c>
      <c r="P1418" s="12">
        <v>0</v>
      </c>
    </row>
    <row r="1419" spans="1:16">
      <c r="A1419" s="64">
        <v>1000722</v>
      </c>
      <c r="B1419" s="12">
        <v>10007</v>
      </c>
      <c r="C1419" s="12">
        <v>22</v>
      </c>
      <c r="D1419" s="12">
        <v>2</v>
      </c>
      <c r="E1419" s="12">
        <v>5280</v>
      </c>
      <c r="F1419">
        <v>3</v>
      </c>
      <c r="G1419" s="12">
        <v>4224</v>
      </c>
      <c r="H1419">
        <v>1</v>
      </c>
      <c r="I1419" s="12">
        <v>10560</v>
      </c>
      <c r="J1419" s="12">
        <v>0</v>
      </c>
      <c r="K1419" s="12">
        <v>0</v>
      </c>
      <c r="L1419" s="12">
        <v>0</v>
      </c>
      <c r="M1419" s="12">
        <v>0</v>
      </c>
      <c r="N1419" s="12">
        <v>0</v>
      </c>
      <c r="O1419" s="12">
        <v>0</v>
      </c>
      <c r="P1419" s="12">
        <v>0</v>
      </c>
    </row>
    <row r="1420" spans="1:16">
      <c r="A1420" s="64">
        <v>1000723</v>
      </c>
      <c r="B1420" s="12">
        <v>10007</v>
      </c>
      <c r="C1420" s="12">
        <v>23</v>
      </c>
      <c r="D1420" s="12">
        <v>2</v>
      </c>
      <c r="E1420" s="12">
        <v>5520</v>
      </c>
      <c r="F1420">
        <v>3</v>
      </c>
      <c r="G1420" s="12">
        <v>4416</v>
      </c>
      <c r="H1420">
        <v>1</v>
      </c>
      <c r="I1420" s="12">
        <v>11040</v>
      </c>
      <c r="J1420" s="12">
        <v>0</v>
      </c>
      <c r="K1420" s="12">
        <v>0</v>
      </c>
      <c r="L1420" s="12">
        <v>0</v>
      </c>
      <c r="M1420" s="12">
        <v>0</v>
      </c>
      <c r="N1420" s="12">
        <v>0</v>
      </c>
      <c r="O1420" s="12">
        <v>0</v>
      </c>
      <c r="P1420" s="12">
        <v>0</v>
      </c>
    </row>
    <row r="1421" spans="1:16">
      <c r="A1421" s="64">
        <v>1000724</v>
      </c>
      <c r="B1421" s="12">
        <v>10007</v>
      </c>
      <c r="C1421" s="12">
        <v>24</v>
      </c>
      <c r="D1421" s="12">
        <v>2</v>
      </c>
      <c r="E1421" s="12">
        <v>5760</v>
      </c>
      <c r="F1421">
        <v>3</v>
      </c>
      <c r="G1421" s="12">
        <v>4608</v>
      </c>
      <c r="H1421">
        <v>1</v>
      </c>
      <c r="I1421" s="12">
        <v>11520</v>
      </c>
      <c r="J1421" s="12">
        <v>0</v>
      </c>
      <c r="K1421" s="12">
        <v>0</v>
      </c>
      <c r="L1421" s="12">
        <v>0</v>
      </c>
      <c r="M1421" s="12">
        <v>0</v>
      </c>
      <c r="N1421" s="12">
        <v>0</v>
      </c>
      <c r="O1421" s="12">
        <v>0</v>
      </c>
      <c r="P1421" s="12">
        <v>0</v>
      </c>
    </row>
    <row r="1422" spans="1:16">
      <c r="A1422" s="64">
        <v>1000725</v>
      </c>
      <c r="B1422" s="12">
        <v>10007</v>
      </c>
      <c r="C1422" s="12">
        <v>25</v>
      </c>
      <c r="D1422" s="12">
        <v>2</v>
      </c>
      <c r="E1422" s="12">
        <v>6000</v>
      </c>
      <c r="F1422">
        <v>3</v>
      </c>
      <c r="G1422" s="12">
        <v>4800</v>
      </c>
      <c r="H1422">
        <v>1</v>
      </c>
      <c r="I1422" s="12">
        <v>12000</v>
      </c>
      <c r="J1422" s="12">
        <v>0</v>
      </c>
      <c r="K1422" s="12">
        <v>0</v>
      </c>
      <c r="L1422" s="12">
        <v>0</v>
      </c>
      <c r="M1422" s="12">
        <v>0</v>
      </c>
      <c r="N1422" s="12">
        <v>0</v>
      </c>
      <c r="O1422" s="12">
        <v>0</v>
      </c>
      <c r="P1422" s="12">
        <v>0</v>
      </c>
    </row>
    <row r="1423" spans="1:19">
      <c r="A1423" s="64">
        <v>1000800</v>
      </c>
      <c r="B1423" s="12">
        <v>10008</v>
      </c>
      <c r="C1423" s="12">
        <v>0</v>
      </c>
      <c r="D1423" s="12">
        <v>2</v>
      </c>
      <c r="E1423">
        <v>0</v>
      </c>
      <c r="F1423">
        <v>3</v>
      </c>
      <c r="G1423">
        <v>0</v>
      </c>
      <c r="H1423">
        <v>1</v>
      </c>
      <c r="I1423">
        <v>0</v>
      </c>
      <c r="J1423" s="12">
        <v>0</v>
      </c>
      <c r="K1423" s="12">
        <v>0</v>
      </c>
      <c r="L1423" s="12">
        <v>0</v>
      </c>
      <c r="M1423" s="12">
        <v>0</v>
      </c>
      <c r="N1423" s="12">
        <v>0</v>
      </c>
      <c r="O1423" s="12">
        <v>0</v>
      </c>
      <c r="P1423" s="12">
        <v>0</v>
      </c>
      <c r="Q1423" s="118">
        <v>0</v>
      </c>
      <c r="R1423" s="118">
        <v>0</v>
      </c>
      <c r="S1423" s="118">
        <v>0</v>
      </c>
    </row>
    <row r="1424" spans="1:19">
      <c r="A1424" s="64">
        <v>1000801</v>
      </c>
      <c r="B1424" s="12">
        <v>10008</v>
      </c>
      <c r="C1424" s="12">
        <v>1</v>
      </c>
      <c r="D1424" s="12">
        <v>2</v>
      </c>
      <c r="E1424">
        <v>240</v>
      </c>
      <c r="F1424">
        <v>3</v>
      </c>
      <c r="G1424">
        <v>192</v>
      </c>
      <c r="H1424">
        <v>1</v>
      </c>
      <c r="I1424">
        <v>480</v>
      </c>
      <c r="J1424" s="12">
        <v>0</v>
      </c>
      <c r="K1424" s="12">
        <v>0</v>
      </c>
      <c r="L1424" s="12">
        <v>0</v>
      </c>
      <c r="M1424" s="12">
        <v>0</v>
      </c>
      <c r="N1424" s="12">
        <v>0</v>
      </c>
      <c r="O1424" s="12">
        <v>0</v>
      </c>
      <c r="P1424" s="12">
        <v>0</v>
      </c>
      <c r="Q1424" s="118">
        <v>1</v>
      </c>
      <c r="R1424" s="118">
        <v>10</v>
      </c>
      <c r="S1424" s="118">
        <v>423</v>
      </c>
    </row>
    <row r="1425" spans="1:19">
      <c r="A1425" s="64">
        <v>1000802</v>
      </c>
      <c r="B1425" s="12">
        <v>10008</v>
      </c>
      <c r="C1425" s="12">
        <v>2</v>
      </c>
      <c r="D1425" s="12">
        <v>2</v>
      </c>
      <c r="E1425">
        <v>480</v>
      </c>
      <c r="F1425">
        <v>3</v>
      </c>
      <c r="G1425">
        <v>384</v>
      </c>
      <c r="H1425">
        <v>1</v>
      </c>
      <c r="I1425">
        <v>960</v>
      </c>
      <c r="J1425" s="12">
        <v>0</v>
      </c>
      <c r="K1425" s="12">
        <v>0</v>
      </c>
      <c r="L1425" s="12">
        <v>0</v>
      </c>
      <c r="M1425" s="12">
        <v>0</v>
      </c>
      <c r="N1425" s="12">
        <v>0</v>
      </c>
      <c r="O1425" s="12">
        <v>0</v>
      </c>
      <c r="P1425" s="12">
        <v>0</v>
      </c>
      <c r="Q1425" s="118">
        <v>2</v>
      </c>
      <c r="R1425" s="118">
        <v>450</v>
      </c>
      <c r="S1425" s="118">
        <v>764</v>
      </c>
    </row>
    <row r="1426" spans="1:19">
      <c r="A1426" s="64">
        <v>1000803</v>
      </c>
      <c r="B1426" s="12">
        <v>10008</v>
      </c>
      <c r="C1426" s="12">
        <v>3</v>
      </c>
      <c r="D1426" s="12">
        <v>2</v>
      </c>
      <c r="E1426">
        <v>720</v>
      </c>
      <c r="F1426">
        <v>3</v>
      </c>
      <c r="G1426">
        <v>576</v>
      </c>
      <c r="H1426">
        <v>1</v>
      </c>
      <c r="I1426">
        <v>1440</v>
      </c>
      <c r="J1426" s="12">
        <v>0</v>
      </c>
      <c r="K1426" s="12">
        <v>0</v>
      </c>
      <c r="L1426" s="12">
        <v>0</v>
      </c>
      <c r="M1426" s="12">
        <v>0</v>
      </c>
      <c r="N1426" s="12">
        <v>0</v>
      </c>
      <c r="O1426" s="12">
        <v>0</v>
      </c>
      <c r="P1426" s="12">
        <v>0</v>
      </c>
      <c r="Q1426" s="118">
        <v>3</v>
      </c>
      <c r="R1426" s="118">
        <v>800</v>
      </c>
      <c r="S1426" s="118">
        <v>1700</v>
      </c>
    </row>
    <row r="1427" spans="1:19">
      <c r="A1427" s="64">
        <v>1000804</v>
      </c>
      <c r="B1427" s="12">
        <v>10008</v>
      </c>
      <c r="C1427" s="12">
        <v>4</v>
      </c>
      <c r="D1427" s="12">
        <v>2</v>
      </c>
      <c r="E1427">
        <v>960</v>
      </c>
      <c r="F1427">
        <v>3</v>
      </c>
      <c r="G1427">
        <v>768</v>
      </c>
      <c r="H1427">
        <v>1</v>
      </c>
      <c r="I1427">
        <v>1920</v>
      </c>
      <c r="J1427" s="12">
        <v>0</v>
      </c>
      <c r="K1427" s="12">
        <v>0</v>
      </c>
      <c r="L1427" s="12">
        <v>0</v>
      </c>
      <c r="M1427" s="12">
        <v>0</v>
      </c>
      <c r="N1427" s="12">
        <v>0</v>
      </c>
      <c r="O1427" s="12">
        <v>0</v>
      </c>
      <c r="P1427" s="12">
        <v>0</v>
      </c>
      <c r="Q1427" s="118">
        <v>4</v>
      </c>
      <c r="R1427" s="118">
        <v>1800</v>
      </c>
      <c r="S1427" s="118">
        <v>5000</v>
      </c>
    </row>
    <row r="1428" spans="1:19">
      <c r="A1428" s="64">
        <v>1000805</v>
      </c>
      <c r="B1428" s="12">
        <v>10008</v>
      </c>
      <c r="C1428" s="12">
        <v>5</v>
      </c>
      <c r="D1428" s="12">
        <v>2</v>
      </c>
      <c r="E1428">
        <v>1200</v>
      </c>
      <c r="F1428">
        <v>3</v>
      </c>
      <c r="G1428">
        <v>960</v>
      </c>
      <c r="H1428">
        <v>1</v>
      </c>
      <c r="I1428">
        <v>2400</v>
      </c>
      <c r="J1428" s="12">
        <v>0</v>
      </c>
      <c r="K1428" s="12">
        <v>0</v>
      </c>
      <c r="L1428" s="12">
        <v>0</v>
      </c>
      <c r="M1428" s="12">
        <v>0</v>
      </c>
      <c r="N1428" s="12">
        <v>0</v>
      </c>
      <c r="O1428" s="12">
        <v>0</v>
      </c>
      <c r="P1428" s="12">
        <v>0</v>
      </c>
      <c r="Q1428" s="118">
        <v>5</v>
      </c>
      <c r="R1428" s="118">
        <v>6000</v>
      </c>
      <c r="S1428" s="118">
        <v>12000</v>
      </c>
    </row>
    <row r="1429" spans="1:19">
      <c r="A1429" s="64">
        <v>1000806</v>
      </c>
      <c r="B1429" s="12">
        <v>10008</v>
      </c>
      <c r="C1429" s="12">
        <v>6</v>
      </c>
      <c r="D1429" s="12">
        <v>2</v>
      </c>
      <c r="E1429">
        <v>1440</v>
      </c>
      <c r="F1429">
        <v>3</v>
      </c>
      <c r="G1429">
        <v>1152</v>
      </c>
      <c r="H1429">
        <v>1</v>
      </c>
      <c r="I1429">
        <v>2880</v>
      </c>
      <c r="J1429" s="12">
        <v>0</v>
      </c>
      <c r="K1429" s="12">
        <v>0</v>
      </c>
      <c r="L1429" s="12">
        <v>0</v>
      </c>
      <c r="M1429" s="12">
        <v>0</v>
      </c>
      <c r="N1429" s="12">
        <v>0</v>
      </c>
      <c r="O1429" s="12">
        <v>0</v>
      </c>
      <c r="P1429" s="12">
        <v>0</v>
      </c>
      <c r="Q1429" s="118">
        <v>6</v>
      </c>
      <c r="R1429" s="118">
        <v>13000</v>
      </c>
      <c r="S1429" s="118">
        <v>20000</v>
      </c>
    </row>
    <row r="1430" spans="1:19">
      <c r="A1430" s="64">
        <v>1000807</v>
      </c>
      <c r="B1430" s="12">
        <v>10008</v>
      </c>
      <c r="C1430" s="12">
        <v>7</v>
      </c>
      <c r="D1430" s="12">
        <v>2</v>
      </c>
      <c r="E1430">
        <v>1680</v>
      </c>
      <c r="F1430">
        <v>3</v>
      </c>
      <c r="G1430">
        <v>1344</v>
      </c>
      <c r="H1430">
        <v>1</v>
      </c>
      <c r="I1430">
        <v>3360</v>
      </c>
      <c r="J1430" s="12">
        <v>0</v>
      </c>
      <c r="K1430" s="12">
        <v>0</v>
      </c>
      <c r="L1430" s="12">
        <v>0</v>
      </c>
      <c r="M1430" s="12">
        <v>0</v>
      </c>
      <c r="N1430" s="12">
        <v>0</v>
      </c>
      <c r="O1430" s="12">
        <v>0</v>
      </c>
      <c r="P1430" s="12">
        <v>0</v>
      </c>
      <c r="Q1430" s="118">
        <v>7</v>
      </c>
      <c r="R1430" s="118">
        <v>21000</v>
      </c>
      <c r="S1430" s="118">
        <v>30000</v>
      </c>
    </row>
    <row r="1431" spans="1:19">
      <c r="A1431" s="64">
        <v>1000808</v>
      </c>
      <c r="B1431" s="12">
        <v>10008</v>
      </c>
      <c r="C1431" s="12">
        <v>8</v>
      </c>
      <c r="D1431" s="12">
        <v>2</v>
      </c>
      <c r="E1431">
        <v>1920</v>
      </c>
      <c r="F1431">
        <v>3</v>
      </c>
      <c r="G1431">
        <v>1536</v>
      </c>
      <c r="H1431">
        <v>1</v>
      </c>
      <c r="I1431">
        <v>3840</v>
      </c>
      <c r="J1431" s="12">
        <v>0</v>
      </c>
      <c r="K1431" s="12">
        <v>0</v>
      </c>
      <c r="L1431" s="12">
        <v>0</v>
      </c>
      <c r="M1431" s="12">
        <v>0</v>
      </c>
      <c r="N1431" s="12">
        <v>0</v>
      </c>
      <c r="O1431" s="12">
        <v>0</v>
      </c>
      <c r="P1431" s="12">
        <v>0</v>
      </c>
      <c r="Q1431" s="118">
        <v>8</v>
      </c>
      <c r="R1431" s="118">
        <v>31000</v>
      </c>
      <c r="S1431" s="118">
        <v>50000</v>
      </c>
    </row>
    <row r="1432" spans="1:19">
      <c r="A1432" s="64">
        <v>1000809</v>
      </c>
      <c r="B1432" s="12">
        <v>10008</v>
      </c>
      <c r="C1432" s="12">
        <v>9</v>
      </c>
      <c r="D1432" s="12">
        <v>2</v>
      </c>
      <c r="E1432">
        <v>2160</v>
      </c>
      <c r="F1432">
        <v>3</v>
      </c>
      <c r="G1432">
        <v>1728</v>
      </c>
      <c r="H1432">
        <v>1</v>
      </c>
      <c r="I1432">
        <v>4320</v>
      </c>
      <c r="J1432" s="12">
        <v>0</v>
      </c>
      <c r="K1432" s="12">
        <v>0</v>
      </c>
      <c r="L1432" s="12">
        <v>0</v>
      </c>
      <c r="M1432" s="12">
        <v>0</v>
      </c>
      <c r="N1432" s="12">
        <v>0</v>
      </c>
      <c r="O1432" s="12">
        <v>0</v>
      </c>
      <c r="P1432" s="12">
        <v>0</v>
      </c>
      <c r="Q1432" s="118">
        <v>9</v>
      </c>
      <c r="R1432" s="118">
        <v>51000</v>
      </c>
      <c r="S1432" s="118">
        <v>100000</v>
      </c>
    </row>
    <row r="1433" spans="1:19">
      <c r="A1433" s="64">
        <v>1000810</v>
      </c>
      <c r="B1433" s="12">
        <v>10008</v>
      </c>
      <c r="C1433" s="12">
        <v>10</v>
      </c>
      <c r="D1433" s="12">
        <v>2</v>
      </c>
      <c r="E1433">
        <v>2400</v>
      </c>
      <c r="F1433">
        <v>3</v>
      </c>
      <c r="G1433">
        <v>1920</v>
      </c>
      <c r="H1433">
        <v>1</v>
      </c>
      <c r="I1433">
        <v>4800</v>
      </c>
      <c r="J1433" s="12">
        <v>0</v>
      </c>
      <c r="K1433" s="12">
        <v>0</v>
      </c>
      <c r="L1433" s="12">
        <v>0</v>
      </c>
      <c r="M1433" s="12">
        <v>0</v>
      </c>
      <c r="N1433" s="12">
        <v>0</v>
      </c>
      <c r="O1433" s="12">
        <v>0</v>
      </c>
      <c r="P1433" s="12">
        <v>0</v>
      </c>
      <c r="Q1433" s="118">
        <v>10</v>
      </c>
      <c r="R1433" s="118">
        <v>100000</v>
      </c>
      <c r="S1433" s="118">
        <v>500000</v>
      </c>
    </row>
    <row r="1434" spans="1:19">
      <c r="A1434" s="64">
        <v>1000811</v>
      </c>
      <c r="B1434" s="12">
        <v>10008</v>
      </c>
      <c r="C1434" s="12">
        <v>11</v>
      </c>
      <c r="D1434" s="12">
        <v>2</v>
      </c>
      <c r="E1434" s="12">
        <v>2640</v>
      </c>
      <c r="F1434">
        <v>3</v>
      </c>
      <c r="G1434" s="12">
        <v>2112</v>
      </c>
      <c r="H1434">
        <v>1</v>
      </c>
      <c r="I1434" s="12">
        <v>5280</v>
      </c>
      <c r="J1434" s="12">
        <v>0</v>
      </c>
      <c r="K1434" s="12">
        <v>0</v>
      </c>
      <c r="L1434" s="12">
        <v>0</v>
      </c>
      <c r="M1434" s="12">
        <v>0</v>
      </c>
      <c r="N1434" s="12">
        <v>0</v>
      </c>
      <c r="O1434" s="12">
        <v>0</v>
      </c>
      <c r="P1434" s="12">
        <v>0</v>
      </c>
      <c r="Q1434" s="118">
        <v>10</v>
      </c>
      <c r="R1434" s="118">
        <v>100000</v>
      </c>
      <c r="S1434" s="118">
        <v>500000</v>
      </c>
    </row>
    <row r="1435" spans="1:19">
      <c r="A1435" s="64">
        <v>1000812</v>
      </c>
      <c r="B1435" s="12">
        <v>10008</v>
      </c>
      <c r="C1435" s="12">
        <v>12</v>
      </c>
      <c r="D1435" s="12">
        <v>2</v>
      </c>
      <c r="E1435" s="12">
        <v>2880</v>
      </c>
      <c r="F1435">
        <v>3</v>
      </c>
      <c r="G1435" s="12">
        <v>2304</v>
      </c>
      <c r="H1435">
        <v>1</v>
      </c>
      <c r="I1435" s="12">
        <v>5760</v>
      </c>
      <c r="J1435" s="12">
        <v>0</v>
      </c>
      <c r="K1435" s="12">
        <v>0</v>
      </c>
      <c r="L1435" s="12">
        <v>0</v>
      </c>
      <c r="M1435" s="12">
        <v>0</v>
      </c>
      <c r="N1435" s="12">
        <v>0</v>
      </c>
      <c r="O1435" s="12">
        <v>0</v>
      </c>
      <c r="P1435" s="12">
        <v>0</v>
      </c>
      <c r="Q1435" s="118">
        <v>10</v>
      </c>
      <c r="R1435" s="118">
        <v>100000</v>
      </c>
      <c r="S1435" s="118">
        <v>500000</v>
      </c>
    </row>
    <row r="1436" spans="1:19">
      <c r="A1436" s="64">
        <v>1000813</v>
      </c>
      <c r="B1436" s="12">
        <v>10008</v>
      </c>
      <c r="C1436" s="12">
        <v>13</v>
      </c>
      <c r="D1436" s="12">
        <v>2</v>
      </c>
      <c r="E1436" s="12">
        <v>3120</v>
      </c>
      <c r="F1436">
        <v>3</v>
      </c>
      <c r="G1436" s="12">
        <v>2496</v>
      </c>
      <c r="H1436">
        <v>1</v>
      </c>
      <c r="I1436" s="12">
        <v>6240</v>
      </c>
      <c r="J1436" s="12">
        <v>0</v>
      </c>
      <c r="K1436" s="12">
        <v>0</v>
      </c>
      <c r="L1436" s="12">
        <v>0</v>
      </c>
      <c r="M1436" s="12">
        <v>0</v>
      </c>
      <c r="N1436" s="12">
        <v>0</v>
      </c>
      <c r="O1436" s="12">
        <v>0</v>
      </c>
      <c r="P1436" s="12">
        <v>0</v>
      </c>
      <c r="Q1436" s="118">
        <v>10</v>
      </c>
      <c r="R1436" s="118">
        <v>100000</v>
      </c>
      <c r="S1436" s="118">
        <v>500000</v>
      </c>
    </row>
    <row r="1437" spans="1:19">
      <c r="A1437" s="64">
        <v>1000814</v>
      </c>
      <c r="B1437" s="12">
        <v>10008</v>
      </c>
      <c r="C1437" s="12">
        <v>14</v>
      </c>
      <c r="D1437" s="12">
        <v>2</v>
      </c>
      <c r="E1437" s="12">
        <v>3360</v>
      </c>
      <c r="F1437">
        <v>3</v>
      </c>
      <c r="G1437" s="12">
        <v>2688</v>
      </c>
      <c r="H1437">
        <v>1</v>
      </c>
      <c r="I1437" s="12">
        <v>6720</v>
      </c>
      <c r="J1437" s="12">
        <v>0</v>
      </c>
      <c r="K1437" s="12">
        <v>0</v>
      </c>
      <c r="L1437" s="12">
        <v>0</v>
      </c>
      <c r="M1437" s="12">
        <v>0</v>
      </c>
      <c r="N1437" s="12">
        <v>0</v>
      </c>
      <c r="O1437" s="12">
        <v>0</v>
      </c>
      <c r="P1437" s="12">
        <v>0</v>
      </c>
      <c r="Q1437" s="118">
        <v>10</v>
      </c>
      <c r="R1437" s="118">
        <v>100000</v>
      </c>
      <c r="S1437" s="118">
        <v>500000</v>
      </c>
    </row>
    <row r="1438" spans="1:19">
      <c r="A1438" s="64">
        <v>1000815</v>
      </c>
      <c r="B1438" s="12">
        <v>10008</v>
      </c>
      <c r="C1438" s="12">
        <v>15</v>
      </c>
      <c r="D1438" s="12">
        <v>2</v>
      </c>
      <c r="E1438" s="12">
        <v>3600</v>
      </c>
      <c r="F1438">
        <v>3</v>
      </c>
      <c r="G1438" s="12">
        <v>2880</v>
      </c>
      <c r="H1438">
        <v>1</v>
      </c>
      <c r="I1438" s="12">
        <v>7200</v>
      </c>
      <c r="J1438" s="12">
        <v>0</v>
      </c>
      <c r="K1438" s="12">
        <v>0</v>
      </c>
      <c r="L1438" s="12">
        <v>0</v>
      </c>
      <c r="M1438" s="12">
        <v>0</v>
      </c>
      <c r="N1438" s="12">
        <v>0</v>
      </c>
      <c r="O1438" s="12">
        <v>0</v>
      </c>
      <c r="P1438" s="12">
        <v>0</v>
      </c>
      <c r="Q1438" s="118">
        <v>10</v>
      </c>
      <c r="R1438" s="118">
        <v>100000</v>
      </c>
      <c r="S1438" s="118">
        <v>500000</v>
      </c>
    </row>
    <row r="1439" spans="1:19">
      <c r="A1439" s="64">
        <v>1000816</v>
      </c>
      <c r="B1439" s="12">
        <v>10008</v>
      </c>
      <c r="C1439" s="12">
        <v>16</v>
      </c>
      <c r="D1439" s="12">
        <v>2</v>
      </c>
      <c r="E1439" s="12">
        <v>3840</v>
      </c>
      <c r="F1439">
        <v>3</v>
      </c>
      <c r="G1439" s="12">
        <v>3072</v>
      </c>
      <c r="H1439">
        <v>1</v>
      </c>
      <c r="I1439" s="12">
        <v>7680</v>
      </c>
      <c r="J1439" s="12">
        <v>0</v>
      </c>
      <c r="K1439" s="12">
        <v>0</v>
      </c>
      <c r="L1439" s="12">
        <v>0</v>
      </c>
      <c r="M1439" s="12">
        <v>0</v>
      </c>
      <c r="N1439" s="12">
        <v>0</v>
      </c>
      <c r="O1439" s="12">
        <v>0</v>
      </c>
      <c r="P1439" s="12">
        <v>0</v>
      </c>
      <c r="Q1439" s="118">
        <v>10</v>
      </c>
      <c r="R1439" s="118">
        <v>100000</v>
      </c>
      <c r="S1439" s="118">
        <v>500000</v>
      </c>
    </row>
    <row r="1440" spans="1:19">
      <c r="A1440" s="64">
        <v>1000817</v>
      </c>
      <c r="B1440" s="12">
        <v>10008</v>
      </c>
      <c r="C1440" s="12">
        <v>17</v>
      </c>
      <c r="D1440" s="12">
        <v>2</v>
      </c>
      <c r="E1440" s="12">
        <v>4080</v>
      </c>
      <c r="F1440">
        <v>3</v>
      </c>
      <c r="G1440" s="12">
        <v>3264</v>
      </c>
      <c r="H1440">
        <v>1</v>
      </c>
      <c r="I1440" s="12">
        <v>8160</v>
      </c>
      <c r="J1440" s="12">
        <v>0</v>
      </c>
      <c r="K1440" s="12">
        <v>0</v>
      </c>
      <c r="L1440" s="12">
        <v>0</v>
      </c>
      <c r="M1440" s="12">
        <v>0</v>
      </c>
      <c r="N1440" s="12">
        <v>0</v>
      </c>
      <c r="O1440" s="12">
        <v>0</v>
      </c>
      <c r="P1440" s="12">
        <v>0</v>
      </c>
      <c r="Q1440" s="118">
        <v>10</v>
      </c>
      <c r="R1440" s="118">
        <v>100000</v>
      </c>
      <c r="S1440" s="118">
        <v>500000</v>
      </c>
    </row>
    <row r="1441" spans="1:19">
      <c r="A1441" s="64">
        <v>1000818</v>
      </c>
      <c r="B1441" s="12">
        <v>10008</v>
      </c>
      <c r="C1441" s="12">
        <v>18</v>
      </c>
      <c r="D1441" s="12">
        <v>2</v>
      </c>
      <c r="E1441" s="12">
        <v>4320</v>
      </c>
      <c r="F1441">
        <v>3</v>
      </c>
      <c r="G1441" s="12">
        <v>3456</v>
      </c>
      <c r="H1441">
        <v>1</v>
      </c>
      <c r="I1441" s="12">
        <v>8640</v>
      </c>
      <c r="J1441" s="12">
        <v>0</v>
      </c>
      <c r="K1441" s="12">
        <v>0</v>
      </c>
      <c r="L1441" s="12">
        <v>0</v>
      </c>
      <c r="M1441" s="12">
        <v>0</v>
      </c>
      <c r="N1441" s="12">
        <v>0</v>
      </c>
      <c r="O1441" s="12">
        <v>0</v>
      </c>
      <c r="P1441" s="12">
        <v>0</v>
      </c>
      <c r="Q1441" s="118">
        <v>10</v>
      </c>
      <c r="R1441" s="118">
        <v>100000</v>
      </c>
      <c r="S1441" s="118">
        <v>500000</v>
      </c>
    </row>
    <row r="1442" spans="1:19">
      <c r="A1442" s="64">
        <v>1000819</v>
      </c>
      <c r="B1442" s="12">
        <v>10008</v>
      </c>
      <c r="C1442" s="12">
        <v>19</v>
      </c>
      <c r="D1442" s="12">
        <v>2</v>
      </c>
      <c r="E1442" s="12">
        <v>4560</v>
      </c>
      <c r="F1442">
        <v>3</v>
      </c>
      <c r="G1442" s="12">
        <v>3648</v>
      </c>
      <c r="H1442">
        <v>1</v>
      </c>
      <c r="I1442" s="12">
        <v>9120</v>
      </c>
      <c r="J1442" s="12">
        <v>0</v>
      </c>
      <c r="K1442" s="12">
        <v>0</v>
      </c>
      <c r="L1442" s="12">
        <v>0</v>
      </c>
      <c r="M1442" s="12">
        <v>0</v>
      </c>
      <c r="N1442" s="12">
        <v>0</v>
      </c>
      <c r="O1442" s="12">
        <v>0</v>
      </c>
      <c r="P1442" s="12">
        <v>0</v>
      </c>
      <c r="Q1442" s="118">
        <v>10</v>
      </c>
      <c r="R1442" s="118">
        <v>100000</v>
      </c>
      <c r="S1442" s="118">
        <v>500000</v>
      </c>
    </row>
    <row r="1443" spans="1:16">
      <c r="A1443" s="64">
        <v>1000820</v>
      </c>
      <c r="B1443" s="12">
        <v>10008</v>
      </c>
      <c r="C1443" s="12">
        <v>20</v>
      </c>
      <c r="D1443" s="12">
        <v>2</v>
      </c>
      <c r="E1443" s="12">
        <v>4800</v>
      </c>
      <c r="F1443">
        <v>3</v>
      </c>
      <c r="G1443" s="12">
        <v>3840</v>
      </c>
      <c r="H1443">
        <v>1</v>
      </c>
      <c r="I1443" s="12">
        <v>9600</v>
      </c>
      <c r="J1443" s="12">
        <v>0</v>
      </c>
      <c r="K1443" s="12">
        <v>0</v>
      </c>
      <c r="L1443" s="12">
        <v>0</v>
      </c>
      <c r="M1443" s="12">
        <v>0</v>
      </c>
      <c r="N1443" s="12">
        <v>0</v>
      </c>
      <c r="O1443" s="12">
        <v>0</v>
      </c>
      <c r="P1443" s="12">
        <v>0</v>
      </c>
    </row>
    <row r="1444" spans="1:16">
      <c r="A1444" s="64">
        <v>1000821</v>
      </c>
      <c r="B1444" s="12">
        <v>10008</v>
      </c>
      <c r="C1444" s="12">
        <v>21</v>
      </c>
      <c r="D1444" s="12">
        <v>2</v>
      </c>
      <c r="E1444" s="12">
        <v>5040</v>
      </c>
      <c r="F1444">
        <v>3</v>
      </c>
      <c r="G1444" s="12">
        <v>4032</v>
      </c>
      <c r="H1444">
        <v>1</v>
      </c>
      <c r="I1444" s="12">
        <v>10080</v>
      </c>
      <c r="J1444" s="12">
        <v>0</v>
      </c>
      <c r="K1444" s="12">
        <v>0</v>
      </c>
      <c r="L1444" s="12">
        <v>0</v>
      </c>
      <c r="M1444" s="12">
        <v>0</v>
      </c>
      <c r="N1444" s="12">
        <v>0</v>
      </c>
      <c r="O1444" s="12">
        <v>0</v>
      </c>
      <c r="P1444" s="12">
        <v>0</v>
      </c>
    </row>
    <row r="1445" spans="1:16">
      <c r="A1445" s="64">
        <v>1000822</v>
      </c>
      <c r="B1445" s="12">
        <v>10008</v>
      </c>
      <c r="C1445" s="12">
        <v>22</v>
      </c>
      <c r="D1445" s="12">
        <v>2</v>
      </c>
      <c r="E1445" s="12">
        <v>5280</v>
      </c>
      <c r="F1445">
        <v>3</v>
      </c>
      <c r="G1445" s="12">
        <v>4224</v>
      </c>
      <c r="H1445">
        <v>1</v>
      </c>
      <c r="I1445" s="12">
        <v>10560</v>
      </c>
      <c r="J1445" s="12">
        <v>0</v>
      </c>
      <c r="K1445" s="12">
        <v>0</v>
      </c>
      <c r="L1445" s="12">
        <v>0</v>
      </c>
      <c r="M1445" s="12">
        <v>0</v>
      </c>
      <c r="N1445" s="12">
        <v>0</v>
      </c>
      <c r="O1445" s="12">
        <v>0</v>
      </c>
      <c r="P1445" s="12">
        <v>0</v>
      </c>
    </row>
    <row r="1446" spans="1:16">
      <c r="A1446" s="64">
        <v>1000823</v>
      </c>
      <c r="B1446" s="12">
        <v>10008</v>
      </c>
      <c r="C1446" s="12">
        <v>23</v>
      </c>
      <c r="D1446" s="12">
        <v>2</v>
      </c>
      <c r="E1446" s="12">
        <v>5520</v>
      </c>
      <c r="F1446">
        <v>3</v>
      </c>
      <c r="G1446" s="12">
        <v>4416</v>
      </c>
      <c r="H1446">
        <v>1</v>
      </c>
      <c r="I1446" s="12">
        <v>11040</v>
      </c>
      <c r="J1446" s="12">
        <v>0</v>
      </c>
      <c r="K1446" s="12">
        <v>0</v>
      </c>
      <c r="L1446" s="12">
        <v>0</v>
      </c>
      <c r="M1446" s="12">
        <v>0</v>
      </c>
      <c r="N1446" s="12">
        <v>0</v>
      </c>
      <c r="O1446" s="12">
        <v>0</v>
      </c>
      <c r="P1446" s="12">
        <v>0</v>
      </c>
    </row>
    <row r="1447" spans="1:16">
      <c r="A1447" s="64">
        <v>1000824</v>
      </c>
      <c r="B1447" s="12">
        <v>10008</v>
      </c>
      <c r="C1447" s="12">
        <v>24</v>
      </c>
      <c r="D1447" s="12">
        <v>2</v>
      </c>
      <c r="E1447" s="12">
        <v>5760</v>
      </c>
      <c r="F1447">
        <v>3</v>
      </c>
      <c r="G1447" s="12">
        <v>4608</v>
      </c>
      <c r="H1447">
        <v>1</v>
      </c>
      <c r="I1447" s="12">
        <v>11520</v>
      </c>
      <c r="J1447" s="12">
        <v>0</v>
      </c>
      <c r="K1447" s="12">
        <v>0</v>
      </c>
      <c r="L1447" s="12">
        <v>0</v>
      </c>
      <c r="M1447" s="12">
        <v>0</v>
      </c>
      <c r="N1447" s="12">
        <v>0</v>
      </c>
      <c r="O1447" s="12">
        <v>0</v>
      </c>
      <c r="P1447" s="12">
        <v>0</v>
      </c>
    </row>
    <row r="1448" spans="1:16">
      <c r="A1448" s="64">
        <v>1000825</v>
      </c>
      <c r="B1448" s="12">
        <v>10008</v>
      </c>
      <c r="C1448" s="12">
        <v>25</v>
      </c>
      <c r="D1448" s="12">
        <v>2</v>
      </c>
      <c r="E1448" s="12">
        <v>6000</v>
      </c>
      <c r="F1448">
        <v>3</v>
      </c>
      <c r="G1448" s="12">
        <v>4800</v>
      </c>
      <c r="H1448">
        <v>1</v>
      </c>
      <c r="I1448" s="12">
        <v>12000</v>
      </c>
      <c r="J1448" s="12">
        <v>0</v>
      </c>
      <c r="K1448" s="12">
        <v>0</v>
      </c>
      <c r="L1448" s="12">
        <v>0</v>
      </c>
      <c r="M1448" s="12">
        <v>0</v>
      </c>
      <c r="N1448" s="12">
        <v>0</v>
      </c>
      <c r="O1448" s="12">
        <v>0</v>
      </c>
      <c r="P1448" s="12">
        <v>0</v>
      </c>
    </row>
  </sheetData>
  <autoFilter ref="A1:S1620">
    <extLst/>
  </autoFilter>
  <conditionalFormatting sqref="A5">
    <cfRule type="duplicateValues" dxfId="0" priority="9"/>
  </conditionalFormatting>
  <conditionalFormatting sqref="C26">
    <cfRule type="duplicateValues" dxfId="0" priority="4"/>
  </conditionalFormatting>
  <conditionalFormatting sqref="C146">
    <cfRule type="duplicateValues" dxfId="0" priority="2"/>
  </conditionalFormatting>
  <conditionalFormatting sqref="A1293:A1448">
    <cfRule type="duplicateValues" dxfId="0" priority="10"/>
  </conditionalFormatting>
  <conditionalFormatting sqref="C8:C25">
    <cfRule type="duplicateValues" dxfId="0" priority="7"/>
  </conditionalFormatting>
  <conditionalFormatting sqref="C128:C145">
    <cfRule type="duplicateValues" dxfId="0" priority="3"/>
  </conditionalFormatting>
  <conditionalFormatting sqref="C288:C306">
    <cfRule type="duplicateValues" dxfId="0" priority="6"/>
  </conditionalFormatting>
  <conditionalFormatting sqref="C468:C486">
    <cfRule type="duplicateValues" dxfId="0" priority="8"/>
  </conditionalFormatting>
  <conditionalFormatting sqref="C588:C606">
    <cfRule type="duplicateValues" dxfId="0" priority="1"/>
  </conditionalFormatting>
  <conditionalFormatting sqref="C628:C646">
    <cfRule type="duplicateValues" dxfId="0" priority="5"/>
  </conditionalFormatting>
  <conditionalFormatting sqref="A1:A4 A6:A126 A147:A1292">
    <cfRule type="duplicateValues" dxfId="0" priority="369"/>
  </conditionalFormatting>
  <dataValidations count="1">
    <dataValidation type="list" allowBlank="1" showInputMessage="1" showErrorMessage="1" sqref="A4:S4">
      <formula1>"both,client,server"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52"/>
  <sheetViews>
    <sheetView topLeftCell="C1" workbookViewId="0">
      <selection activeCell="J11" sqref="J11"/>
    </sheetView>
  </sheetViews>
  <sheetFormatPr defaultColWidth="9" defaultRowHeight="13.5"/>
  <cols>
    <col min="1" max="2" width="13.125" customWidth="1"/>
    <col min="3" max="4" width="19" customWidth="1"/>
    <col min="5" max="5" width="17.875" customWidth="1"/>
    <col min="6" max="6" width="13.125" customWidth="1"/>
    <col min="7" max="7" width="19" style="15" customWidth="1"/>
    <col min="8" max="8" width="11.25" customWidth="1"/>
    <col min="9" max="9" width="14.5" customWidth="1"/>
    <col min="10" max="10" width="14" customWidth="1"/>
    <col min="11" max="11" width="15" customWidth="1"/>
    <col min="12" max="13" width="14" customWidth="1"/>
    <col min="14" max="14" width="26" style="15" customWidth="1"/>
    <col min="15" max="15" width="9.125" style="15" customWidth="1"/>
    <col min="16" max="16" width="15.75" style="15" customWidth="1"/>
    <col min="17" max="17" width="21" style="115" customWidth="1"/>
    <col min="18" max="18" width="14" customWidth="1"/>
    <col min="19" max="19" width="15" customWidth="1"/>
    <col min="20" max="21" width="14" customWidth="1"/>
    <col min="22" max="22" width="24.875" style="15" customWidth="1"/>
    <col min="23" max="23" width="9.125" style="15" customWidth="1"/>
    <col min="24" max="24" width="16.5" style="15" customWidth="1"/>
    <col min="25" max="25" width="15.5" style="115" customWidth="1"/>
    <col min="26" max="26" width="14" customWidth="1"/>
    <col min="27" max="27" width="15" customWidth="1"/>
    <col min="28" max="29" width="14" customWidth="1"/>
    <col min="30" max="30" width="26" style="15" customWidth="1"/>
    <col min="31" max="31" width="11.125" style="15" customWidth="1"/>
    <col min="32" max="32" width="18.875" style="15" customWidth="1"/>
    <col min="33" max="33" width="15.75" style="115" customWidth="1"/>
  </cols>
  <sheetData>
    <row r="1" spans="1:32">
      <c r="A1" s="114" t="s">
        <v>424</v>
      </c>
      <c r="B1" s="116" t="s">
        <v>441</v>
      </c>
      <c r="G1"/>
      <c r="N1"/>
      <c r="O1"/>
      <c r="P1"/>
      <c r="V1"/>
      <c r="W1"/>
      <c r="X1"/>
      <c r="AD1"/>
      <c r="AE1"/>
      <c r="AF1"/>
    </row>
    <row r="2" spans="1:33">
      <c r="A2" s="17" t="s">
        <v>3</v>
      </c>
      <c r="B2" s="17" t="s">
        <v>3</v>
      </c>
      <c r="C2" s="17" t="s">
        <v>3</v>
      </c>
      <c r="D2" s="17" t="s">
        <v>3</v>
      </c>
      <c r="E2" s="17" t="s">
        <v>3</v>
      </c>
      <c r="F2" s="17" t="s">
        <v>4</v>
      </c>
      <c r="G2" s="17" t="s">
        <v>4</v>
      </c>
      <c r="H2" s="17" t="s">
        <v>3</v>
      </c>
      <c r="I2" s="17" t="s">
        <v>3</v>
      </c>
      <c r="J2" s="17" t="s">
        <v>3</v>
      </c>
      <c r="K2" s="17" t="s">
        <v>3</v>
      </c>
      <c r="L2" s="17" t="s">
        <v>3</v>
      </c>
      <c r="M2" s="17" t="s">
        <v>4</v>
      </c>
      <c r="N2" s="17" t="s">
        <v>4</v>
      </c>
      <c r="O2" s="17" t="s">
        <v>3</v>
      </c>
      <c r="P2" s="17" t="s">
        <v>3</v>
      </c>
      <c r="Q2" s="19" t="s">
        <v>6</v>
      </c>
      <c r="R2" s="17" t="s">
        <v>3</v>
      </c>
      <c r="S2" s="17" t="s">
        <v>3</v>
      </c>
      <c r="T2" s="17" t="s">
        <v>3</v>
      </c>
      <c r="U2" s="17" t="s">
        <v>4</v>
      </c>
      <c r="V2" s="17" t="s">
        <v>4</v>
      </c>
      <c r="W2" s="17" t="s">
        <v>3</v>
      </c>
      <c r="X2" s="17" t="s">
        <v>3</v>
      </c>
      <c r="Y2" s="19" t="s">
        <v>6</v>
      </c>
      <c r="Z2" s="17" t="s">
        <v>3</v>
      </c>
      <c r="AA2" s="17" t="s">
        <v>3</v>
      </c>
      <c r="AB2" s="17" t="s">
        <v>3</v>
      </c>
      <c r="AC2" s="17" t="s">
        <v>4</v>
      </c>
      <c r="AD2" s="17" t="s">
        <v>4</v>
      </c>
      <c r="AE2" s="17" t="s">
        <v>3</v>
      </c>
      <c r="AF2" s="17" t="s">
        <v>3</v>
      </c>
      <c r="AG2" s="19" t="s">
        <v>6</v>
      </c>
    </row>
    <row r="3" spans="1:33">
      <c r="A3" s="20" t="s">
        <v>0</v>
      </c>
      <c r="B3" s="20" t="s">
        <v>406</v>
      </c>
      <c r="C3" s="20" t="s">
        <v>442</v>
      </c>
      <c r="D3" s="20" t="s">
        <v>443</v>
      </c>
      <c r="E3" s="20" t="s">
        <v>444</v>
      </c>
      <c r="F3" s="20" t="s">
        <v>445</v>
      </c>
      <c r="G3" s="20" t="s">
        <v>446</v>
      </c>
      <c r="H3" s="20" t="s">
        <v>447</v>
      </c>
      <c r="I3" s="20" t="s">
        <v>448</v>
      </c>
      <c r="J3" s="20" t="s">
        <v>449</v>
      </c>
      <c r="K3" s="20" t="s">
        <v>450</v>
      </c>
      <c r="L3" s="20" t="s">
        <v>451</v>
      </c>
      <c r="M3" s="20" t="s">
        <v>452</v>
      </c>
      <c r="N3" s="20" t="s">
        <v>453</v>
      </c>
      <c r="O3" s="20" t="s">
        <v>454</v>
      </c>
      <c r="P3" s="20" t="s">
        <v>455</v>
      </c>
      <c r="Q3" s="22" t="s">
        <v>456</v>
      </c>
      <c r="R3" s="20" t="s">
        <v>457</v>
      </c>
      <c r="S3" s="20" t="s">
        <v>458</v>
      </c>
      <c r="T3" s="20" t="s">
        <v>459</v>
      </c>
      <c r="U3" s="20" t="s">
        <v>452</v>
      </c>
      <c r="V3" s="20" t="s">
        <v>453</v>
      </c>
      <c r="W3" s="20" t="s">
        <v>460</v>
      </c>
      <c r="X3" s="20" t="s">
        <v>461</v>
      </c>
      <c r="Y3" s="22" t="s">
        <v>462</v>
      </c>
      <c r="Z3" s="20" t="s">
        <v>463</v>
      </c>
      <c r="AA3" s="20" t="s">
        <v>464</v>
      </c>
      <c r="AB3" s="20" t="s">
        <v>465</v>
      </c>
      <c r="AC3" s="20" t="s">
        <v>452</v>
      </c>
      <c r="AD3" s="20" t="s">
        <v>453</v>
      </c>
      <c r="AE3" s="20" t="s">
        <v>466</v>
      </c>
      <c r="AF3" s="20" t="s">
        <v>467</v>
      </c>
      <c r="AG3" s="22" t="s">
        <v>468</v>
      </c>
    </row>
    <row r="4" spans="1:33">
      <c r="A4" s="23" t="s">
        <v>56</v>
      </c>
      <c r="B4" s="23" t="s">
        <v>56</v>
      </c>
      <c r="C4" s="23" t="s">
        <v>56</v>
      </c>
      <c r="D4" s="23" t="s">
        <v>56</v>
      </c>
      <c r="E4" s="23" t="s">
        <v>56</v>
      </c>
      <c r="F4" s="23" t="s">
        <v>57</v>
      </c>
      <c r="G4" s="23" t="s">
        <v>57</v>
      </c>
      <c r="H4" s="23" t="s">
        <v>56</v>
      </c>
      <c r="I4" s="23" t="s">
        <v>56</v>
      </c>
      <c r="J4" s="23" t="s">
        <v>56</v>
      </c>
      <c r="K4" s="23" t="s">
        <v>56</v>
      </c>
      <c r="L4" s="23" t="s">
        <v>56</v>
      </c>
      <c r="M4" s="23" t="s">
        <v>57</v>
      </c>
      <c r="N4" s="23" t="s">
        <v>57</v>
      </c>
      <c r="O4" s="23" t="s">
        <v>56</v>
      </c>
      <c r="P4" s="23" t="s">
        <v>56</v>
      </c>
      <c r="Q4" s="25" t="s">
        <v>57</v>
      </c>
      <c r="R4" s="23" t="s">
        <v>56</v>
      </c>
      <c r="S4" s="23" t="s">
        <v>56</v>
      </c>
      <c r="T4" s="23" t="s">
        <v>56</v>
      </c>
      <c r="U4" s="23" t="s">
        <v>57</v>
      </c>
      <c r="V4" s="23" t="s">
        <v>57</v>
      </c>
      <c r="W4" s="23" t="s">
        <v>56</v>
      </c>
      <c r="X4" s="23" t="s">
        <v>56</v>
      </c>
      <c r="Y4" s="25" t="s">
        <v>57</v>
      </c>
      <c r="Z4" s="23" t="s">
        <v>56</v>
      </c>
      <c r="AA4" s="23" t="s">
        <v>56</v>
      </c>
      <c r="AB4" s="23" t="s">
        <v>56</v>
      </c>
      <c r="AC4" s="23" t="s">
        <v>57</v>
      </c>
      <c r="AD4" s="23" t="s">
        <v>57</v>
      </c>
      <c r="AE4" s="23" t="s">
        <v>56</v>
      </c>
      <c r="AF4" s="23" t="s">
        <v>56</v>
      </c>
      <c r="AG4" s="25" t="s">
        <v>57</v>
      </c>
    </row>
    <row r="5" spans="1:33">
      <c r="A5" s="26"/>
      <c r="B5" s="26"/>
      <c r="C5" s="26"/>
      <c r="D5" s="26"/>
      <c r="E5" s="26"/>
      <c r="F5" s="26"/>
      <c r="G5" s="23"/>
      <c r="H5" s="26"/>
      <c r="I5" s="26"/>
      <c r="J5" s="26"/>
      <c r="K5" s="26"/>
      <c r="L5" s="26"/>
      <c r="M5" s="23"/>
      <c r="N5" s="23"/>
      <c r="O5" s="23"/>
      <c r="P5" s="23"/>
      <c r="Q5" s="28"/>
      <c r="R5" s="26"/>
      <c r="S5" s="26"/>
      <c r="T5" s="26"/>
      <c r="U5" s="23"/>
      <c r="V5" s="23"/>
      <c r="W5" s="23"/>
      <c r="X5" s="23"/>
      <c r="Y5" s="28"/>
      <c r="Z5" s="26"/>
      <c r="AA5" s="26"/>
      <c r="AB5" s="26"/>
      <c r="AC5" s="23"/>
      <c r="AD5" s="23"/>
      <c r="AE5" s="23"/>
      <c r="AF5" s="23"/>
      <c r="AG5" s="28"/>
    </row>
    <row r="6" spans="1:33">
      <c r="A6" s="26" t="s">
        <v>0</v>
      </c>
      <c r="B6" s="26" t="s">
        <v>424</v>
      </c>
      <c r="C6" s="26" t="s">
        <v>441</v>
      </c>
      <c r="D6" s="26" t="s">
        <v>469</v>
      </c>
      <c r="E6" s="26" t="s">
        <v>470</v>
      </c>
      <c r="F6" s="26" t="s">
        <v>471</v>
      </c>
      <c r="G6" s="26" t="s">
        <v>472</v>
      </c>
      <c r="H6" s="26" t="s">
        <v>473</v>
      </c>
      <c r="I6" s="26" t="s">
        <v>474</v>
      </c>
      <c r="J6" s="26" t="s">
        <v>475</v>
      </c>
      <c r="K6" s="26" t="s">
        <v>476</v>
      </c>
      <c r="L6" s="26" t="s">
        <v>477</v>
      </c>
      <c r="M6" s="26" t="s">
        <v>478</v>
      </c>
      <c r="N6" s="26" t="s">
        <v>479</v>
      </c>
      <c r="O6" s="26" t="s">
        <v>480</v>
      </c>
      <c r="P6" s="26" t="s">
        <v>481</v>
      </c>
      <c r="Q6" s="28" t="s">
        <v>482</v>
      </c>
      <c r="R6" s="26" t="s">
        <v>483</v>
      </c>
      <c r="S6" s="26" t="s">
        <v>484</v>
      </c>
      <c r="T6" s="26" t="s">
        <v>485</v>
      </c>
      <c r="U6" s="26" t="s">
        <v>486</v>
      </c>
      <c r="V6" s="26" t="s">
        <v>487</v>
      </c>
      <c r="W6" s="26" t="s">
        <v>488</v>
      </c>
      <c r="X6" s="26" t="s">
        <v>489</v>
      </c>
      <c r="Y6" s="28" t="s">
        <v>490</v>
      </c>
      <c r="Z6" s="26" t="s">
        <v>491</v>
      </c>
      <c r="AA6" s="26" t="s">
        <v>492</v>
      </c>
      <c r="AB6" s="26" t="s">
        <v>493</v>
      </c>
      <c r="AC6" s="26" t="s">
        <v>494</v>
      </c>
      <c r="AD6" s="26" t="s">
        <v>495</v>
      </c>
      <c r="AE6" s="26" t="s">
        <v>496</v>
      </c>
      <c r="AF6" s="26" t="s">
        <v>497</v>
      </c>
      <c r="AG6" s="28" t="s">
        <v>498</v>
      </c>
    </row>
    <row r="7" spans="1:33">
      <c r="A7" s="64">
        <v>1</v>
      </c>
      <c r="B7" s="12">
        <v>0</v>
      </c>
      <c r="C7" s="12">
        <v>0</v>
      </c>
      <c r="D7" s="12">
        <v>0</v>
      </c>
      <c r="E7" s="12">
        <v>1</v>
      </c>
      <c r="F7" s="12" t="s">
        <v>499</v>
      </c>
      <c r="G7" s="12" t="s">
        <v>500</v>
      </c>
      <c r="H7" s="12">
        <v>9</v>
      </c>
      <c r="I7">
        <v>0</v>
      </c>
      <c r="J7" s="12">
        <v>3</v>
      </c>
      <c r="K7" s="12">
        <v>10001</v>
      </c>
      <c r="L7">
        <v>1</v>
      </c>
      <c r="M7" t="s">
        <v>501</v>
      </c>
      <c r="N7" s="12" t="s">
        <v>502</v>
      </c>
      <c r="O7" s="12">
        <v>2</v>
      </c>
      <c r="P7" s="12">
        <v>10</v>
      </c>
      <c r="Q7" s="42" t="s">
        <v>503</v>
      </c>
      <c r="R7" s="12">
        <v>3</v>
      </c>
      <c r="S7" s="12">
        <v>10002</v>
      </c>
      <c r="T7">
        <v>1</v>
      </c>
      <c r="U7" t="s">
        <v>504</v>
      </c>
      <c r="V7" s="12" t="s">
        <v>505</v>
      </c>
      <c r="W7" s="12">
        <v>3</v>
      </c>
      <c r="X7" s="12">
        <v>6</v>
      </c>
      <c r="Y7" s="117" t="s">
        <v>506</v>
      </c>
      <c r="Z7" s="12">
        <v>3</v>
      </c>
      <c r="AA7" s="12">
        <v>10003</v>
      </c>
      <c r="AB7">
        <v>1</v>
      </c>
      <c r="AC7" t="s">
        <v>507</v>
      </c>
      <c r="AD7" s="12" t="s">
        <v>508</v>
      </c>
      <c r="AE7" s="12">
        <v>1</v>
      </c>
      <c r="AF7" s="12">
        <v>40</v>
      </c>
      <c r="AG7" s="42" t="s">
        <v>509</v>
      </c>
    </row>
    <row r="8" spans="1:33">
      <c r="A8" s="64">
        <v>2</v>
      </c>
      <c r="B8" s="12">
        <v>1</v>
      </c>
      <c r="C8" s="12">
        <v>1</v>
      </c>
      <c r="D8" s="12">
        <v>0</v>
      </c>
      <c r="E8" s="12">
        <v>1</v>
      </c>
      <c r="F8" s="12" t="s">
        <v>510</v>
      </c>
      <c r="G8" s="12" t="s">
        <v>511</v>
      </c>
      <c r="H8" s="12">
        <v>9</v>
      </c>
      <c r="I8" s="12">
        <v>1</v>
      </c>
      <c r="J8" s="12">
        <v>3</v>
      </c>
      <c r="K8" s="12">
        <v>10004</v>
      </c>
      <c r="L8">
        <v>5</v>
      </c>
      <c r="M8" t="s">
        <v>512</v>
      </c>
      <c r="N8" s="12" t="s">
        <v>513</v>
      </c>
      <c r="O8" s="12">
        <v>2</v>
      </c>
      <c r="P8" s="12">
        <v>20</v>
      </c>
      <c r="Q8" s="42" t="s">
        <v>514</v>
      </c>
      <c r="R8" s="12">
        <v>3</v>
      </c>
      <c r="S8" s="12">
        <v>10005</v>
      </c>
      <c r="T8">
        <v>5</v>
      </c>
      <c r="U8" t="s">
        <v>515</v>
      </c>
      <c r="V8" s="12" t="s">
        <v>516</v>
      </c>
      <c r="W8" s="12">
        <v>3</v>
      </c>
      <c r="X8" s="12">
        <v>12</v>
      </c>
      <c r="Y8" s="117" t="s">
        <v>517</v>
      </c>
      <c r="Z8" s="12">
        <v>3</v>
      </c>
      <c r="AA8" s="12">
        <v>10006</v>
      </c>
      <c r="AB8">
        <v>5</v>
      </c>
      <c r="AC8" t="s">
        <v>518</v>
      </c>
      <c r="AD8" s="12" t="s">
        <v>519</v>
      </c>
      <c r="AE8" s="12">
        <v>1</v>
      </c>
      <c r="AF8" s="12">
        <v>80</v>
      </c>
      <c r="AG8" s="42" t="s">
        <v>520</v>
      </c>
    </row>
    <row r="9" spans="1:33">
      <c r="A9" s="64">
        <v>3</v>
      </c>
      <c r="B9" s="12">
        <v>2</v>
      </c>
      <c r="C9" s="12">
        <v>1</v>
      </c>
      <c r="D9" s="12">
        <v>1</v>
      </c>
      <c r="E9" s="12">
        <v>1</v>
      </c>
      <c r="F9" s="12" t="s">
        <v>521</v>
      </c>
      <c r="G9" s="12" t="s">
        <v>522</v>
      </c>
      <c r="H9" s="12">
        <v>20</v>
      </c>
      <c r="I9" s="12">
        <v>1</v>
      </c>
      <c r="J9" s="12">
        <v>3</v>
      </c>
      <c r="K9" s="12">
        <v>10007</v>
      </c>
      <c r="L9">
        <v>6</v>
      </c>
      <c r="M9" t="s">
        <v>523</v>
      </c>
      <c r="N9" s="12" t="s">
        <v>513</v>
      </c>
      <c r="O9" s="12">
        <v>2</v>
      </c>
      <c r="P9" s="12">
        <v>20</v>
      </c>
      <c r="Q9" s="42" t="s">
        <v>524</v>
      </c>
      <c r="R9" s="12">
        <v>3</v>
      </c>
      <c r="S9" s="12">
        <v>10008</v>
      </c>
      <c r="T9">
        <v>6</v>
      </c>
      <c r="U9" t="s">
        <v>525</v>
      </c>
      <c r="V9" s="12" t="s">
        <v>516</v>
      </c>
      <c r="W9" s="12">
        <v>3</v>
      </c>
      <c r="X9" s="12">
        <v>12</v>
      </c>
      <c r="Y9" s="117" t="s">
        <v>526</v>
      </c>
      <c r="Z9" s="12">
        <v>3</v>
      </c>
      <c r="AA9" s="12">
        <v>10009</v>
      </c>
      <c r="AB9">
        <v>6</v>
      </c>
      <c r="AC9" t="s">
        <v>527</v>
      </c>
      <c r="AD9" s="12" t="s">
        <v>519</v>
      </c>
      <c r="AE9" s="12">
        <v>1</v>
      </c>
      <c r="AF9" s="12">
        <v>80</v>
      </c>
      <c r="AG9" s="42" t="s">
        <v>528</v>
      </c>
    </row>
    <row r="10" spans="1:33">
      <c r="A10" s="64">
        <v>4</v>
      </c>
      <c r="B10" s="12">
        <v>3</v>
      </c>
      <c r="C10" s="12">
        <v>2</v>
      </c>
      <c r="D10" s="12">
        <v>0</v>
      </c>
      <c r="E10" s="12">
        <v>1</v>
      </c>
      <c r="F10" s="12" t="s">
        <v>529</v>
      </c>
      <c r="G10" s="12" t="s">
        <v>530</v>
      </c>
      <c r="H10" s="12">
        <v>25</v>
      </c>
      <c r="I10" s="12">
        <v>2</v>
      </c>
      <c r="J10" s="12">
        <v>3</v>
      </c>
      <c r="K10" s="12">
        <v>10010</v>
      </c>
      <c r="L10">
        <v>8</v>
      </c>
      <c r="M10" t="s">
        <v>531</v>
      </c>
      <c r="N10" s="12" t="s">
        <v>532</v>
      </c>
      <c r="O10" s="12">
        <v>2</v>
      </c>
      <c r="P10" s="12">
        <v>40</v>
      </c>
      <c r="Q10" s="42" t="s">
        <v>533</v>
      </c>
      <c r="R10" s="12">
        <v>3</v>
      </c>
      <c r="S10" s="12">
        <v>10011</v>
      </c>
      <c r="T10">
        <v>8</v>
      </c>
      <c r="U10" t="s">
        <v>534</v>
      </c>
      <c r="V10" s="12" t="s">
        <v>535</v>
      </c>
      <c r="W10" s="12">
        <v>3</v>
      </c>
      <c r="X10" s="12">
        <v>24</v>
      </c>
      <c r="Y10" s="117" t="s">
        <v>536</v>
      </c>
      <c r="Z10" s="12">
        <v>3</v>
      </c>
      <c r="AA10" s="12">
        <v>10012</v>
      </c>
      <c r="AB10">
        <v>8</v>
      </c>
      <c r="AC10" t="s">
        <v>537</v>
      </c>
      <c r="AD10" s="12" t="s">
        <v>538</v>
      </c>
      <c r="AE10" s="12">
        <v>1</v>
      </c>
      <c r="AF10" s="12">
        <v>160</v>
      </c>
      <c r="AG10" s="42" t="s">
        <v>539</v>
      </c>
    </row>
    <row r="11" spans="1:33">
      <c r="A11" s="64">
        <v>5</v>
      </c>
      <c r="B11" s="12">
        <v>4</v>
      </c>
      <c r="C11" s="12">
        <v>2</v>
      </c>
      <c r="D11" s="12">
        <v>1</v>
      </c>
      <c r="E11" s="12">
        <v>1</v>
      </c>
      <c r="F11" s="12" t="s">
        <v>540</v>
      </c>
      <c r="G11" s="12" t="s">
        <v>541</v>
      </c>
      <c r="H11" s="12">
        <v>30</v>
      </c>
      <c r="I11" s="12">
        <v>2</v>
      </c>
      <c r="J11" s="12">
        <v>3</v>
      </c>
      <c r="K11" s="12">
        <v>10013</v>
      </c>
      <c r="L11">
        <v>10</v>
      </c>
      <c r="M11" t="s">
        <v>542</v>
      </c>
      <c r="N11" s="12" t="s">
        <v>532</v>
      </c>
      <c r="O11" s="12">
        <v>2</v>
      </c>
      <c r="P11" s="12">
        <v>40</v>
      </c>
      <c r="Q11" s="42" t="s">
        <v>543</v>
      </c>
      <c r="R11" s="12">
        <v>3</v>
      </c>
      <c r="S11" s="12">
        <v>10014</v>
      </c>
      <c r="T11">
        <v>10</v>
      </c>
      <c r="U11" t="s">
        <v>544</v>
      </c>
      <c r="V11" s="12" t="s">
        <v>535</v>
      </c>
      <c r="W11" s="12">
        <v>3</v>
      </c>
      <c r="X11" s="12">
        <v>24</v>
      </c>
      <c r="Y11" s="117" t="s">
        <v>545</v>
      </c>
      <c r="Z11" s="12">
        <v>3</v>
      </c>
      <c r="AA11" s="12">
        <v>10015</v>
      </c>
      <c r="AB11">
        <v>10</v>
      </c>
      <c r="AC11" t="s">
        <v>546</v>
      </c>
      <c r="AD11" s="12" t="s">
        <v>538</v>
      </c>
      <c r="AE11" s="12">
        <v>1</v>
      </c>
      <c r="AF11" s="12">
        <v>160</v>
      </c>
      <c r="AG11" s="42" t="s">
        <v>547</v>
      </c>
    </row>
    <row r="12" spans="1:33">
      <c r="A12" s="64">
        <v>6</v>
      </c>
      <c r="B12" s="12">
        <v>5</v>
      </c>
      <c r="C12" s="12">
        <v>3</v>
      </c>
      <c r="D12" s="12">
        <v>0</v>
      </c>
      <c r="E12" s="12">
        <v>1</v>
      </c>
      <c r="F12" s="12" t="s">
        <v>548</v>
      </c>
      <c r="G12" s="12" t="s">
        <v>549</v>
      </c>
      <c r="H12" s="12">
        <v>35</v>
      </c>
      <c r="I12" s="12">
        <v>3</v>
      </c>
      <c r="J12" s="12">
        <v>3</v>
      </c>
      <c r="K12" s="12">
        <v>10016</v>
      </c>
      <c r="L12">
        <v>12</v>
      </c>
      <c r="M12" t="s">
        <v>550</v>
      </c>
      <c r="N12" s="12" t="s">
        <v>532</v>
      </c>
      <c r="O12" s="12">
        <v>2</v>
      </c>
      <c r="P12" s="12">
        <v>40</v>
      </c>
      <c r="Q12" s="42" t="s">
        <v>551</v>
      </c>
      <c r="R12" s="12">
        <v>3</v>
      </c>
      <c r="S12" s="12">
        <v>10017</v>
      </c>
      <c r="T12">
        <v>12</v>
      </c>
      <c r="U12" t="s">
        <v>552</v>
      </c>
      <c r="V12" s="12" t="s">
        <v>535</v>
      </c>
      <c r="W12" s="12">
        <v>3</v>
      </c>
      <c r="X12" s="12">
        <v>24</v>
      </c>
      <c r="Y12" s="117" t="s">
        <v>553</v>
      </c>
      <c r="Z12" s="12">
        <v>3</v>
      </c>
      <c r="AA12" s="12">
        <v>10018</v>
      </c>
      <c r="AB12">
        <v>12</v>
      </c>
      <c r="AC12" t="s">
        <v>554</v>
      </c>
      <c r="AD12" s="12" t="s">
        <v>538</v>
      </c>
      <c r="AE12" s="12">
        <v>1</v>
      </c>
      <c r="AF12" s="12">
        <v>160</v>
      </c>
      <c r="AG12" s="42" t="s">
        <v>555</v>
      </c>
    </row>
    <row r="13" spans="1:33">
      <c r="A13" s="64">
        <v>7</v>
      </c>
      <c r="B13" s="12">
        <v>6</v>
      </c>
      <c r="C13" s="12">
        <v>3</v>
      </c>
      <c r="D13" s="12">
        <v>1</v>
      </c>
      <c r="E13" s="12">
        <v>1</v>
      </c>
      <c r="F13" s="12" t="s">
        <v>556</v>
      </c>
      <c r="G13" s="12" t="s">
        <v>557</v>
      </c>
      <c r="H13" s="12">
        <v>40</v>
      </c>
      <c r="I13" s="12">
        <v>3</v>
      </c>
      <c r="J13" s="12">
        <v>3</v>
      </c>
      <c r="K13" s="12">
        <v>10019</v>
      </c>
      <c r="L13">
        <v>16</v>
      </c>
      <c r="M13" t="s">
        <v>558</v>
      </c>
      <c r="N13" s="12" t="s">
        <v>532</v>
      </c>
      <c r="O13" s="12">
        <v>2</v>
      </c>
      <c r="P13" s="12">
        <v>40</v>
      </c>
      <c r="Q13" s="42" t="s">
        <v>559</v>
      </c>
      <c r="R13" s="12">
        <v>3</v>
      </c>
      <c r="S13" s="12">
        <v>10020</v>
      </c>
      <c r="T13">
        <v>16</v>
      </c>
      <c r="U13" t="s">
        <v>560</v>
      </c>
      <c r="V13" s="12" t="s">
        <v>535</v>
      </c>
      <c r="W13" s="12">
        <v>3</v>
      </c>
      <c r="X13" s="12">
        <v>24</v>
      </c>
      <c r="Y13" s="117" t="s">
        <v>561</v>
      </c>
      <c r="Z13" s="12">
        <v>3</v>
      </c>
      <c r="AA13" s="12">
        <v>10021</v>
      </c>
      <c r="AB13">
        <v>16</v>
      </c>
      <c r="AC13" t="s">
        <v>562</v>
      </c>
      <c r="AD13" s="12" t="s">
        <v>538</v>
      </c>
      <c r="AE13" s="12">
        <v>1</v>
      </c>
      <c r="AF13" s="12">
        <v>160</v>
      </c>
      <c r="AG13" s="42" t="s">
        <v>563</v>
      </c>
    </row>
    <row r="14" spans="1:33">
      <c r="A14" s="64">
        <v>8</v>
      </c>
      <c r="B14" s="12">
        <v>7</v>
      </c>
      <c r="C14" s="12">
        <v>4</v>
      </c>
      <c r="D14" s="12">
        <v>0</v>
      </c>
      <c r="E14" s="12">
        <v>1</v>
      </c>
      <c r="F14" s="12" t="s">
        <v>564</v>
      </c>
      <c r="G14" s="12" t="s">
        <v>565</v>
      </c>
      <c r="H14" s="12">
        <v>45</v>
      </c>
      <c r="I14" s="12">
        <v>4</v>
      </c>
      <c r="J14" s="12">
        <v>3</v>
      </c>
      <c r="K14" s="12">
        <v>10022</v>
      </c>
      <c r="L14">
        <v>20</v>
      </c>
      <c r="M14" t="s">
        <v>566</v>
      </c>
      <c r="N14" s="12" t="s">
        <v>567</v>
      </c>
      <c r="O14" s="12">
        <v>2</v>
      </c>
      <c r="P14" s="12">
        <v>60</v>
      </c>
      <c r="Q14" s="42" t="s">
        <v>568</v>
      </c>
      <c r="R14" s="12">
        <v>3</v>
      </c>
      <c r="S14" s="12">
        <v>10023</v>
      </c>
      <c r="T14">
        <v>20</v>
      </c>
      <c r="U14" t="s">
        <v>569</v>
      </c>
      <c r="V14" s="12" t="s">
        <v>570</v>
      </c>
      <c r="W14" s="12">
        <v>3</v>
      </c>
      <c r="X14" s="12">
        <v>36</v>
      </c>
      <c r="Y14" s="117" t="s">
        <v>571</v>
      </c>
      <c r="Z14" s="12">
        <v>3</v>
      </c>
      <c r="AA14" s="12">
        <v>10024</v>
      </c>
      <c r="AB14">
        <v>20</v>
      </c>
      <c r="AC14" t="s">
        <v>572</v>
      </c>
      <c r="AD14" s="12" t="s">
        <v>573</v>
      </c>
      <c r="AE14" s="12">
        <v>1</v>
      </c>
      <c r="AF14" s="12">
        <v>240</v>
      </c>
      <c r="AG14" s="42" t="s">
        <v>574</v>
      </c>
    </row>
    <row r="15" spans="1:33">
      <c r="A15" s="64">
        <v>9</v>
      </c>
      <c r="B15" s="12">
        <v>8</v>
      </c>
      <c r="C15" s="12">
        <v>4</v>
      </c>
      <c r="D15" s="12">
        <v>1</v>
      </c>
      <c r="E15" s="12">
        <v>1</v>
      </c>
      <c r="F15" s="12" t="s">
        <v>575</v>
      </c>
      <c r="G15" s="12" t="s">
        <v>576</v>
      </c>
      <c r="H15" s="12">
        <v>50</v>
      </c>
      <c r="I15" s="12">
        <v>4</v>
      </c>
      <c r="J15" s="12">
        <v>3</v>
      </c>
      <c r="K15" s="12">
        <v>10025</v>
      </c>
      <c r="L15">
        <v>40</v>
      </c>
      <c r="M15" t="s">
        <v>577</v>
      </c>
      <c r="N15" s="12" t="s">
        <v>567</v>
      </c>
      <c r="O15" s="12">
        <v>2</v>
      </c>
      <c r="P15" s="12">
        <v>60</v>
      </c>
      <c r="Q15" s="42" t="s">
        <v>578</v>
      </c>
      <c r="R15" s="12">
        <v>3</v>
      </c>
      <c r="S15" s="12">
        <v>10026</v>
      </c>
      <c r="T15">
        <v>40</v>
      </c>
      <c r="U15" t="s">
        <v>579</v>
      </c>
      <c r="V15" s="12" t="s">
        <v>570</v>
      </c>
      <c r="W15" s="12">
        <v>3</v>
      </c>
      <c r="X15" s="12">
        <v>36</v>
      </c>
      <c r="Y15" s="117" t="s">
        <v>580</v>
      </c>
      <c r="Z15" s="12">
        <v>3</v>
      </c>
      <c r="AA15" s="12">
        <v>10027</v>
      </c>
      <c r="AB15">
        <v>40</v>
      </c>
      <c r="AC15" t="s">
        <v>581</v>
      </c>
      <c r="AD15" s="12" t="s">
        <v>573</v>
      </c>
      <c r="AE15" s="12">
        <v>1</v>
      </c>
      <c r="AF15" s="12">
        <v>240</v>
      </c>
      <c r="AG15" s="42" t="s">
        <v>582</v>
      </c>
    </row>
    <row r="16" spans="1:33">
      <c r="A16" s="64">
        <v>10</v>
      </c>
      <c r="B16" s="12">
        <v>9</v>
      </c>
      <c r="C16" s="12">
        <v>5</v>
      </c>
      <c r="D16" s="12">
        <v>0</v>
      </c>
      <c r="E16" s="12">
        <v>1</v>
      </c>
      <c r="F16" s="12" t="s">
        <v>583</v>
      </c>
      <c r="G16" s="12" t="s">
        <v>584</v>
      </c>
      <c r="H16" s="12">
        <v>55</v>
      </c>
      <c r="I16" s="12">
        <v>5</v>
      </c>
      <c r="J16" s="12">
        <v>3</v>
      </c>
      <c r="K16" s="12">
        <v>10028</v>
      </c>
      <c r="L16">
        <v>60</v>
      </c>
      <c r="M16" t="s">
        <v>585</v>
      </c>
      <c r="N16" s="12" t="s">
        <v>567</v>
      </c>
      <c r="O16" s="12">
        <v>2</v>
      </c>
      <c r="P16" s="12">
        <v>60</v>
      </c>
      <c r="Q16" s="42" t="s">
        <v>586</v>
      </c>
      <c r="R16" s="12">
        <v>3</v>
      </c>
      <c r="S16" s="12">
        <v>10029</v>
      </c>
      <c r="T16">
        <v>60</v>
      </c>
      <c r="U16" t="s">
        <v>587</v>
      </c>
      <c r="V16" s="12" t="s">
        <v>570</v>
      </c>
      <c r="W16" s="12">
        <v>3</v>
      </c>
      <c r="X16" s="12">
        <v>36</v>
      </c>
      <c r="Y16" s="117" t="s">
        <v>588</v>
      </c>
      <c r="Z16" s="12">
        <v>3</v>
      </c>
      <c r="AA16" s="12">
        <v>10030</v>
      </c>
      <c r="AB16">
        <v>60</v>
      </c>
      <c r="AC16" t="s">
        <v>589</v>
      </c>
      <c r="AD16" s="12" t="s">
        <v>573</v>
      </c>
      <c r="AE16" s="12">
        <v>1</v>
      </c>
      <c r="AF16" s="12">
        <v>240</v>
      </c>
      <c r="AG16" s="42" t="s">
        <v>590</v>
      </c>
    </row>
    <row r="17" spans="1:33">
      <c r="A17" s="64">
        <v>11</v>
      </c>
      <c r="B17" s="12">
        <v>10</v>
      </c>
      <c r="C17" s="12">
        <v>5</v>
      </c>
      <c r="D17" s="12">
        <v>1</v>
      </c>
      <c r="E17" s="12">
        <v>1</v>
      </c>
      <c r="F17" s="12" t="s">
        <v>591</v>
      </c>
      <c r="G17" s="12" t="s">
        <v>592</v>
      </c>
      <c r="H17" s="12">
        <v>60</v>
      </c>
      <c r="I17" s="12">
        <v>5</v>
      </c>
      <c r="J17" s="12">
        <v>3</v>
      </c>
      <c r="K17" s="12">
        <v>10031</v>
      </c>
      <c r="L17">
        <v>80</v>
      </c>
      <c r="M17" t="s">
        <v>593</v>
      </c>
      <c r="N17" s="12" t="s">
        <v>567</v>
      </c>
      <c r="O17" s="12">
        <v>2</v>
      </c>
      <c r="P17" s="12">
        <v>60</v>
      </c>
      <c r="Q17" s="42" t="s">
        <v>594</v>
      </c>
      <c r="R17" s="12">
        <v>3</v>
      </c>
      <c r="S17" s="12">
        <v>10032</v>
      </c>
      <c r="T17">
        <v>80</v>
      </c>
      <c r="U17" t="s">
        <v>595</v>
      </c>
      <c r="V17" s="12" t="s">
        <v>570</v>
      </c>
      <c r="W17" s="12">
        <v>3</v>
      </c>
      <c r="X17" s="12">
        <v>36</v>
      </c>
      <c r="Y17" s="42" t="s">
        <v>596</v>
      </c>
      <c r="Z17" s="12">
        <v>3</v>
      </c>
      <c r="AA17" s="12">
        <v>10033</v>
      </c>
      <c r="AB17">
        <v>80</v>
      </c>
      <c r="AC17" t="s">
        <v>597</v>
      </c>
      <c r="AD17" s="12" t="s">
        <v>573</v>
      </c>
      <c r="AE17" s="12">
        <v>1</v>
      </c>
      <c r="AF17" s="12">
        <v>240</v>
      </c>
      <c r="AG17" s="42" t="s">
        <v>598</v>
      </c>
    </row>
    <row r="18" spans="1:33">
      <c r="A18" s="64">
        <v>12</v>
      </c>
      <c r="B18" s="12">
        <v>11</v>
      </c>
      <c r="C18" s="12">
        <v>6</v>
      </c>
      <c r="D18" s="12">
        <v>0</v>
      </c>
      <c r="E18" s="12">
        <v>1</v>
      </c>
      <c r="F18" s="12" t="s">
        <v>599</v>
      </c>
      <c r="G18" s="12" t="s">
        <v>600</v>
      </c>
      <c r="H18" s="12">
        <v>65</v>
      </c>
      <c r="I18" s="12">
        <v>5</v>
      </c>
      <c r="J18" s="12">
        <v>3</v>
      </c>
      <c r="K18" s="12">
        <v>10034</v>
      </c>
      <c r="L18">
        <v>110</v>
      </c>
      <c r="M18" t="s">
        <v>601</v>
      </c>
      <c r="N18" s="12" t="s">
        <v>602</v>
      </c>
      <c r="O18" s="12">
        <v>2</v>
      </c>
      <c r="P18" s="12">
        <v>80</v>
      </c>
      <c r="Q18" s="42" t="s">
        <v>603</v>
      </c>
      <c r="R18" s="12">
        <v>3</v>
      </c>
      <c r="S18" s="12">
        <v>10035</v>
      </c>
      <c r="T18">
        <v>110</v>
      </c>
      <c r="U18" t="s">
        <v>604</v>
      </c>
      <c r="V18" s="12" t="s">
        <v>605</v>
      </c>
      <c r="W18" s="12">
        <v>3</v>
      </c>
      <c r="X18" s="12">
        <v>48</v>
      </c>
      <c r="Y18" s="42" t="s">
        <v>606</v>
      </c>
      <c r="Z18" s="12">
        <v>3</v>
      </c>
      <c r="AA18" s="12">
        <v>10036</v>
      </c>
      <c r="AB18">
        <v>110</v>
      </c>
      <c r="AC18" t="s">
        <v>607</v>
      </c>
      <c r="AD18" s="12" t="s">
        <v>608</v>
      </c>
      <c r="AE18" s="12">
        <v>1</v>
      </c>
      <c r="AF18" s="12">
        <v>320</v>
      </c>
      <c r="AG18" s="42" t="s">
        <v>609</v>
      </c>
    </row>
    <row r="19" spans="1:33">
      <c r="A19" s="64">
        <v>13</v>
      </c>
      <c r="B19" s="12">
        <v>12</v>
      </c>
      <c r="C19" s="12">
        <v>6</v>
      </c>
      <c r="D19" s="12">
        <v>1</v>
      </c>
      <c r="E19" s="12">
        <v>1</v>
      </c>
      <c r="F19" s="12" t="s">
        <v>610</v>
      </c>
      <c r="G19" s="12" t="s">
        <v>611</v>
      </c>
      <c r="H19">
        <v>70</v>
      </c>
      <c r="I19" s="12">
        <v>5</v>
      </c>
      <c r="J19">
        <v>3</v>
      </c>
      <c r="K19">
        <v>10037</v>
      </c>
      <c r="L19">
        <v>140</v>
      </c>
      <c r="M19" t="s">
        <v>612</v>
      </c>
      <c r="N19" s="12" t="s">
        <v>602</v>
      </c>
      <c r="O19" s="15">
        <v>2</v>
      </c>
      <c r="P19" s="15">
        <v>80</v>
      </c>
      <c r="Q19" s="115" t="s">
        <v>613</v>
      </c>
      <c r="R19">
        <v>3</v>
      </c>
      <c r="S19">
        <v>10038</v>
      </c>
      <c r="T19">
        <v>140</v>
      </c>
      <c r="U19" t="s">
        <v>614</v>
      </c>
      <c r="V19" s="12" t="s">
        <v>605</v>
      </c>
      <c r="W19" s="15">
        <v>3</v>
      </c>
      <c r="X19" s="15">
        <v>48</v>
      </c>
      <c r="Y19" s="115" t="s">
        <v>615</v>
      </c>
      <c r="Z19">
        <v>3</v>
      </c>
      <c r="AA19">
        <v>10039</v>
      </c>
      <c r="AB19">
        <v>140</v>
      </c>
      <c r="AC19" t="s">
        <v>616</v>
      </c>
      <c r="AD19" s="12" t="s">
        <v>608</v>
      </c>
      <c r="AE19" s="15">
        <v>1</v>
      </c>
      <c r="AF19" s="15">
        <v>320</v>
      </c>
      <c r="AG19" s="115" t="s">
        <v>617</v>
      </c>
    </row>
    <row r="20" spans="1:33">
      <c r="A20" s="64">
        <v>14</v>
      </c>
      <c r="B20" s="12">
        <v>13</v>
      </c>
      <c r="C20" s="12">
        <v>7</v>
      </c>
      <c r="D20" s="12">
        <v>0</v>
      </c>
      <c r="E20" s="12">
        <v>1</v>
      </c>
      <c r="F20" s="12" t="s">
        <v>618</v>
      </c>
      <c r="G20" s="12" t="s">
        <v>619</v>
      </c>
      <c r="H20" s="12">
        <v>75</v>
      </c>
      <c r="I20">
        <v>5</v>
      </c>
      <c r="J20" s="12">
        <v>3</v>
      </c>
      <c r="K20" s="12">
        <v>10040</v>
      </c>
      <c r="L20">
        <v>170</v>
      </c>
      <c r="M20" t="s">
        <v>620</v>
      </c>
      <c r="N20" s="12" t="s">
        <v>602</v>
      </c>
      <c r="O20" s="12">
        <v>2</v>
      </c>
      <c r="P20" s="12">
        <v>80</v>
      </c>
      <c r="Q20" s="42" t="s">
        <v>621</v>
      </c>
      <c r="R20" s="12">
        <v>3</v>
      </c>
      <c r="S20" s="12">
        <v>10041</v>
      </c>
      <c r="T20">
        <v>170</v>
      </c>
      <c r="U20" t="s">
        <v>622</v>
      </c>
      <c r="V20" s="12" t="s">
        <v>605</v>
      </c>
      <c r="W20" s="12">
        <v>3</v>
      </c>
      <c r="X20" s="12">
        <v>48</v>
      </c>
      <c r="Y20" s="42" t="s">
        <v>623</v>
      </c>
      <c r="Z20" s="12">
        <v>3</v>
      </c>
      <c r="AA20" s="12">
        <v>10042</v>
      </c>
      <c r="AB20">
        <v>170</v>
      </c>
      <c r="AC20" t="s">
        <v>624</v>
      </c>
      <c r="AD20" s="12" t="s">
        <v>608</v>
      </c>
      <c r="AE20" s="12">
        <v>1</v>
      </c>
      <c r="AF20" s="12">
        <v>320</v>
      </c>
      <c r="AG20" s="42" t="s">
        <v>625</v>
      </c>
    </row>
    <row r="21" spans="1:33">
      <c r="A21" s="64">
        <v>15</v>
      </c>
      <c r="B21" s="12">
        <v>14</v>
      </c>
      <c r="C21" s="12">
        <v>7</v>
      </c>
      <c r="D21" s="12">
        <v>1</v>
      </c>
      <c r="E21" s="12">
        <v>1</v>
      </c>
      <c r="F21" s="12" t="s">
        <v>626</v>
      </c>
      <c r="G21" s="12" t="s">
        <v>627</v>
      </c>
      <c r="H21" s="12">
        <v>80</v>
      </c>
      <c r="I21" s="12">
        <v>5</v>
      </c>
      <c r="J21" s="12">
        <v>3</v>
      </c>
      <c r="K21" s="12">
        <v>10043</v>
      </c>
      <c r="L21">
        <v>210</v>
      </c>
      <c r="M21" t="s">
        <v>628</v>
      </c>
      <c r="N21" s="12" t="s">
        <v>602</v>
      </c>
      <c r="O21" s="12">
        <v>2</v>
      </c>
      <c r="P21" s="12">
        <v>80</v>
      </c>
      <c r="Q21" s="42" t="s">
        <v>629</v>
      </c>
      <c r="R21" s="12">
        <v>3</v>
      </c>
      <c r="S21" s="12">
        <v>10044</v>
      </c>
      <c r="T21">
        <v>210</v>
      </c>
      <c r="U21" t="s">
        <v>630</v>
      </c>
      <c r="V21" s="12" t="s">
        <v>605</v>
      </c>
      <c r="W21" s="12">
        <v>3</v>
      </c>
      <c r="X21" s="12">
        <v>48</v>
      </c>
      <c r="Y21" s="42" t="s">
        <v>631</v>
      </c>
      <c r="Z21" s="12">
        <v>3</v>
      </c>
      <c r="AA21" s="12">
        <v>10045</v>
      </c>
      <c r="AB21">
        <v>210</v>
      </c>
      <c r="AC21" t="s">
        <v>632</v>
      </c>
      <c r="AD21" s="12" t="s">
        <v>608</v>
      </c>
      <c r="AE21" s="12">
        <v>1</v>
      </c>
      <c r="AF21" s="12">
        <v>320</v>
      </c>
      <c r="AG21" s="42" t="s">
        <v>633</v>
      </c>
    </row>
    <row r="22" spans="1:33">
      <c r="A22" s="64">
        <v>16</v>
      </c>
      <c r="B22" s="12">
        <v>15</v>
      </c>
      <c r="C22" s="12">
        <v>8</v>
      </c>
      <c r="D22" s="12">
        <v>0</v>
      </c>
      <c r="E22" s="12">
        <v>1</v>
      </c>
      <c r="F22" s="12" t="s">
        <v>634</v>
      </c>
      <c r="G22" s="12" t="s">
        <v>635</v>
      </c>
      <c r="H22">
        <v>85</v>
      </c>
      <c r="I22" s="12">
        <v>5</v>
      </c>
      <c r="J22">
        <v>3</v>
      </c>
      <c r="K22" s="12">
        <v>10046</v>
      </c>
      <c r="L22">
        <v>250</v>
      </c>
      <c r="M22" t="s">
        <v>636</v>
      </c>
      <c r="N22" s="15" t="s">
        <v>637</v>
      </c>
      <c r="O22" s="15">
        <v>2</v>
      </c>
      <c r="P22" s="15">
        <v>100</v>
      </c>
      <c r="Q22" s="115" t="s">
        <v>638</v>
      </c>
      <c r="R22">
        <v>3</v>
      </c>
      <c r="S22" s="12">
        <v>10047</v>
      </c>
      <c r="T22">
        <v>250</v>
      </c>
      <c r="U22" t="s">
        <v>639</v>
      </c>
      <c r="V22" s="15" t="s">
        <v>640</v>
      </c>
      <c r="W22" s="15">
        <v>3</v>
      </c>
      <c r="X22" s="15">
        <v>60</v>
      </c>
      <c r="Y22" s="115" t="s">
        <v>641</v>
      </c>
      <c r="Z22">
        <v>3</v>
      </c>
      <c r="AA22" s="12">
        <v>10048</v>
      </c>
      <c r="AB22">
        <v>250</v>
      </c>
      <c r="AC22" t="s">
        <v>642</v>
      </c>
      <c r="AD22" s="15" t="s">
        <v>643</v>
      </c>
      <c r="AE22" s="15">
        <v>1</v>
      </c>
      <c r="AF22" s="15">
        <v>400</v>
      </c>
      <c r="AG22" s="115" t="s">
        <v>644</v>
      </c>
    </row>
    <row r="23" spans="1:33">
      <c r="A23" s="64">
        <v>17</v>
      </c>
      <c r="B23" s="12">
        <v>16</v>
      </c>
      <c r="C23" s="12">
        <v>8</v>
      </c>
      <c r="D23" s="12">
        <v>1</v>
      </c>
      <c r="E23" s="12">
        <v>1</v>
      </c>
      <c r="F23" s="12" t="s">
        <v>645</v>
      </c>
      <c r="G23" s="12" t="s">
        <v>646</v>
      </c>
      <c r="H23" s="12">
        <v>90</v>
      </c>
      <c r="I23">
        <v>5</v>
      </c>
      <c r="J23" s="12">
        <v>3</v>
      </c>
      <c r="K23" s="12">
        <v>10049</v>
      </c>
      <c r="L23">
        <v>290</v>
      </c>
      <c r="M23" t="s">
        <v>647</v>
      </c>
      <c r="N23" s="15" t="s">
        <v>637</v>
      </c>
      <c r="O23" s="12">
        <v>2</v>
      </c>
      <c r="P23" s="12">
        <v>100</v>
      </c>
      <c r="Q23" s="42" t="s">
        <v>648</v>
      </c>
      <c r="R23" s="12">
        <v>3</v>
      </c>
      <c r="S23" s="12">
        <v>10050</v>
      </c>
      <c r="T23">
        <v>290</v>
      </c>
      <c r="U23" t="s">
        <v>649</v>
      </c>
      <c r="V23" s="15" t="s">
        <v>640</v>
      </c>
      <c r="W23" s="12">
        <v>3</v>
      </c>
      <c r="X23" s="15">
        <v>60</v>
      </c>
      <c r="Y23" s="42" t="s">
        <v>650</v>
      </c>
      <c r="Z23" s="12">
        <v>3</v>
      </c>
      <c r="AA23" s="12">
        <v>10051</v>
      </c>
      <c r="AB23">
        <v>290</v>
      </c>
      <c r="AC23" t="s">
        <v>651</v>
      </c>
      <c r="AD23" s="15" t="s">
        <v>643</v>
      </c>
      <c r="AE23" s="12">
        <v>1</v>
      </c>
      <c r="AF23" s="15">
        <v>400</v>
      </c>
      <c r="AG23" s="42" t="s">
        <v>652</v>
      </c>
    </row>
    <row r="24" spans="1:33">
      <c r="A24" s="64">
        <v>18</v>
      </c>
      <c r="B24" s="12">
        <v>17</v>
      </c>
      <c r="C24" s="12">
        <v>9</v>
      </c>
      <c r="D24" s="12">
        <v>0</v>
      </c>
      <c r="E24" s="12">
        <v>1</v>
      </c>
      <c r="F24" s="12" t="s">
        <v>653</v>
      </c>
      <c r="G24" s="12" t="s">
        <v>654</v>
      </c>
      <c r="H24" s="12">
        <v>95</v>
      </c>
      <c r="I24" s="12">
        <v>5</v>
      </c>
      <c r="J24" s="12">
        <v>3</v>
      </c>
      <c r="K24">
        <v>10052</v>
      </c>
      <c r="L24">
        <v>340</v>
      </c>
      <c r="M24" t="s">
        <v>655</v>
      </c>
      <c r="N24" s="15" t="s">
        <v>637</v>
      </c>
      <c r="O24" s="12">
        <v>2</v>
      </c>
      <c r="P24" s="12">
        <v>100</v>
      </c>
      <c r="Q24" s="42" t="s">
        <v>656</v>
      </c>
      <c r="R24" s="12">
        <v>3</v>
      </c>
      <c r="S24">
        <v>10053</v>
      </c>
      <c r="T24">
        <v>340</v>
      </c>
      <c r="U24" t="s">
        <v>657</v>
      </c>
      <c r="V24" s="15" t="s">
        <v>640</v>
      </c>
      <c r="W24" s="12">
        <v>3</v>
      </c>
      <c r="X24" s="15">
        <v>60</v>
      </c>
      <c r="Y24" s="42" t="s">
        <v>658</v>
      </c>
      <c r="Z24" s="12">
        <v>3</v>
      </c>
      <c r="AA24">
        <v>10054</v>
      </c>
      <c r="AB24">
        <v>340</v>
      </c>
      <c r="AC24" t="s">
        <v>659</v>
      </c>
      <c r="AD24" s="15" t="s">
        <v>643</v>
      </c>
      <c r="AE24" s="12">
        <v>1</v>
      </c>
      <c r="AF24" s="15">
        <v>400</v>
      </c>
      <c r="AG24" s="42" t="s">
        <v>660</v>
      </c>
    </row>
    <row r="25" spans="1:33">
      <c r="A25">
        <v>19</v>
      </c>
      <c r="B25">
        <v>18</v>
      </c>
      <c r="C25">
        <v>9</v>
      </c>
      <c r="D25" s="12">
        <v>1</v>
      </c>
      <c r="E25">
        <v>1</v>
      </c>
      <c r="F25" s="12" t="s">
        <v>661</v>
      </c>
      <c r="G25" s="12" t="s">
        <v>662</v>
      </c>
      <c r="H25">
        <v>100</v>
      </c>
      <c r="I25" s="12">
        <v>5</v>
      </c>
      <c r="J25">
        <v>3</v>
      </c>
      <c r="K25">
        <v>10055</v>
      </c>
      <c r="L25">
        <v>380</v>
      </c>
      <c r="M25" t="s">
        <v>663</v>
      </c>
      <c r="N25" s="15" t="s">
        <v>637</v>
      </c>
      <c r="O25" s="15">
        <v>2</v>
      </c>
      <c r="P25" s="15">
        <v>100</v>
      </c>
      <c r="Q25" s="115" t="s">
        <v>664</v>
      </c>
      <c r="R25" s="12">
        <v>3</v>
      </c>
      <c r="S25">
        <v>10056</v>
      </c>
      <c r="T25">
        <v>380</v>
      </c>
      <c r="U25" t="s">
        <v>665</v>
      </c>
      <c r="V25" s="15" t="s">
        <v>640</v>
      </c>
      <c r="W25" s="12">
        <v>3</v>
      </c>
      <c r="X25" s="15">
        <v>60</v>
      </c>
      <c r="Y25" s="42" t="s">
        <v>666</v>
      </c>
      <c r="Z25" s="12">
        <v>3</v>
      </c>
      <c r="AA25">
        <v>10057</v>
      </c>
      <c r="AB25">
        <v>380</v>
      </c>
      <c r="AC25" t="s">
        <v>667</v>
      </c>
      <c r="AD25" s="15" t="s">
        <v>643</v>
      </c>
      <c r="AE25" s="12">
        <v>1</v>
      </c>
      <c r="AF25" s="15">
        <v>400</v>
      </c>
      <c r="AG25" s="42" t="s">
        <v>668</v>
      </c>
    </row>
    <row r="31" spans="10:32">
      <c r="J31" s="12"/>
      <c r="K31" s="12"/>
      <c r="N31" s="12"/>
      <c r="O31" s="12"/>
      <c r="P31" s="12"/>
      <c r="Q31" s="42"/>
      <c r="R31" s="12"/>
      <c r="S31" s="12"/>
      <c r="V31" s="12"/>
      <c r="W31" s="12"/>
      <c r="X31" s="12"/>
      <c r="Y31" s="42"/>
      <c r="Z31" s="12"/>
      <c r="AA31" s="12"/>
      <c r="AD31" s="12"/>
      <c r="AE31" s="12"/>
      <c r="AF31" s="12"/>
    </row>
    <row r="34" spans="7:9">
      <c r="G34" s="12"/>
      <c r="H34" s="12"/>
      <c r="I34" s="12"/>
    </row>
    <row r="35" spans="10:32">
      <c r="J35" s="12"/>
      <c r="K35" s="12"/>
      <c r="N35" s="12"/>
      <c r="O35" s="12"/>
      <c r="P35" s="12"/>
      <c r="Q35" s="42"/>
      <c r="R35" s="12"/>
      <c r="S35" s="12"/>
      <c r="V35" s="12"/>
      <c r="W35" s="12"/>
      <c r="X35" s="12"/>
      <c r="Y35" s="42"/>
      <c r="Z35" s="12"/>
      <c r="AA35" s="12"/>
      <c r="AD35" s="12"/>
      <c r="AE35" s="12"/>
      <c r="AF35" s="12"/>
    </row>
    <row r="38" spans="7:9">
      <c r="G38" s="12"/>
      <c r="H38" s="12"/>
      <c r="I38" s="12"/>
    </row>
    <row r="39" spans="10:33">
      <c r="J39" s="12"/>
      <c r="K39" s="12"/>
      <c r="N39" s="12"/>
      <c r="O39" s="12"/>
      <c r="P39" s="12"/>
      <c r="Q39" s="42"/>
      <c r="R39" s="12"/>
      <c r="S39" s="12"/>
      <c r="V39" s="12"/>
      <c r="W39" s="12"/>
      <c r="X39" s="12"/>
      <c r="Y39" s="42"/>
      <c r="Z39" s="12"/>
      <c r="AA39" s="12"/>
      <c r="AD39" s="12"/>
      <c r="AE39" s="12"/>
      <c r="AF39" s="12"/>
      <c r="AG39" s="42"/>
    </row>
    <row r="42" spans="7:9">
      <c r="G42" s="12"/>
      <c r="H42" s="12"/>
      <c r="I42" s="12"/>
    </row>
    <row r="44" spans="10:33">
      <c r="J44" s="12"/>
      <c r="K44" s="12"/>
      <c r="N44" s="12"/>
      <c r="O44" s="12"/>
      <c r="P44" s="12"/>
      <c r="Q44" s="42"/>
      <c r="R44" s="12"/>
      <c r="S44" s="12"/>
      <c r="V44" s="12"/>
      <c r="W44" s="12"/>
      <c r="X44" s="12"/>
      <c r="Y44" s="42"/>
      <c r="Z44" s="12"/>
      <c r="AA44" s="12"/>
      <c r="AD44" s="12"/>
      <c r="AE44" s="12"/>
      <c r="AF44" s="12"/>
      <c r="AG44" s="42"/>
    </row>
    <row r="47" spans="7:9">
      <c r="G47" s="12"/>
      <c r="H47" s="12"/>
      <c r="I47" s="12"/>
    </row>
    <row r="49" spans="10:33">
      <c r="J49" s="12"/>
      <c r="K49" s="12"/>
      <c r="Q49" s="42"/>
      <c r="R49" s="12"/>
      <c r="S49" s="12"/>
      <c r="Y49" s="42"/>
      <c r="Z49" s="12"/>
      <c r="AA49" s="12"/>
      <c r="AG49" s="42"/>
    </row>
    <row r="50" spans="11:11">
      <c r="K50" s="12"/>
    </row>
    <row r="52" spans="8:9">
      <c r="H52" s="12"/>
      <c r="I52" s="12"/>
    </row>
  </sheetData>
  <conditionalFormatting sqref="A1:B1">
    <cfRule type="duplicateValues" dxfId="0" priority="208"/>
  </conditionalFormatting>
  <conditionalFormatting sqref="A5">
    <cfRule type="duplicateValues" dxfId="0" priority="207"/>
  </conditionalFormatting>
  <conditionalFormatting sqref="A7:A24">
    <cfRule type="duplicateValues" dxfId="0" priority="366"/>
  </conditionalFormatting>
  <conditionalFormatting sqref="A2:A4 A6">
    <cfRule type="duplicateValues" dxfId="0" priority="209"/>
  </conditionalFormatting>
  <dataValidations count="1">
    <dataValidation type="list" allowBlank="1" showInputMessage="1" showErrorMessage="1" sqref="A4:F4 H4:L4 O4:T4 W4:AB4 AE4:AG4 G4:G5 M4:N5 U4:V5 AC4:AD5">
      <formula1>"both,client,server"</formula1>
    </dataValidation>
  </dataValidations>
  <pageMargins left="0.75" right="0.75" top="1" bottom="1" header="0.5" footer="0.5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selection activeCell="E23" sqref="E23"/>
    </sheetView>
  </sheetViews>
  <sheetFormatPr defaultColWidth="9" defaultRowHeight="13.5" outlineLevelCol="6"/>
  <cols>
    <col min="2" max="2" width="19" customWidth="1"/>
    <col min="4" max="4" width="13.375" customWidth="1"/>
    <col min="5" max="5" width="19" customWidth="1"/>
    <col min="6" max="6" width="18" customWidth="1"/>
  </cols>
  <sheetData>
    <row r="1" spans="1:1">
      <c r="A1" s="114" t="s">
        <v>441</v>
      </c>
    </row>
    <row r="2" spans="1:6">
      <c r="A2" s="17" t="s">
        <v>3</v>
      </c>
      <c r="B2" s="17" t="s">
        <v>3</v>
      </c>
      <c r="C2" s="17" t="s">
        <v>3</v>
      </c>
      <c r="D2" s="17" t="s">
        <v>3</v>
      </c>
      <c r="E2" s="17" t="s">
        <v>4</v>
      </c>
      <c r="F2" s="17" t="s">
        <v>4</v>
      </c>
    </row>
    <row r="3" spans="1:6">
      <c r="A3" s="20" t="s">
        <v>0</v>
      </c>
      <c r="B3" s="20" t="s">
        <v>442</v>
      </c>
      <c r="C3" s="20" t="s">
        <v>669</v>
      </c>
      <c r="D3" s="20" t="s">
        <v>670</v>
      </c>
      <c r="E3" s="20" t="s">
        <v>671</v>
      </c>
      <c r="F3" s="20" t="s">
        <v>672</v>
      </c>
    </row>
    <row r="4" spans="1:6">
      <c r="A4" s="23" t="s">
        <v>57</v>
      </c>
      <c r="B4" s="23" t="s">
        <v>57</v>
      </c>
      <c r="C4" s="23" t="s">
        <v>57</v>
      </c>
      <c r="D4" s="23" t="s">
        <v>57</v>
      </c>
      <c r="E4" s="23" t="s">
        <v>57</v>
      </c>
      <c r="F4" s="23" t="s">
        <v>57</v>
      </c>
    </row>
    <row r="5" spans="1:6">
      <c r="A5" s="26"/>
      <c r="B5" s="26"/>
      <c r="C5" s="26"/>
      <c r="D5" s="26"/>
      <c r="E5" s="26"/>
      <c r="F5" s="26"/>
    </row>
    <row r="6" spans="1:6">
      <c r="A6" s="26" t="s">
        <v>0</v>
      </c>
      <c r="B6" s="26" t="s">
        <v>441</v>
      </c>
      <c r="C6" s="26" t="s">
        <v>673</v>
      </c>
      <c r="D6" s="26" t="s">
        <v>674</v>
      </c>
      <c r="E6" s="26" t="s">
        <v>675</v>
      </c>
      <c r="F6" s="26" t="s">
        <v>676</v>
      </c>
    </row>
    <row r="7" spans="1:7">
      <c r="A7" s="64">
        <v>1</v>
      </c>
      <c r="B7" s="12">
        <v>0</v>
      </c>
      <c r="C7" s="12">
        <v>1</v>
      </c>
      <c r="D7" s="12">
        <v>0</v>
      </c>
      <c r="E7" s="12" t="s">
        <v>677</v>
      </c>
      <c r="F7" s="12" t="s">
        <v>499</v>
      </c>
      <c r="G7" s="12"/>
    </row>
    <row r="8" spans="1:7">
      <c r="A8" s="64">
        <v>2</v>
      </c>
      <c r="B8" s="12">
        <v>1</v>
      </c>
      <c r="C8" s="12">
        <v>2</v>
      </c>
      <c r="D8" s="12">
        <v>1</v>
      </c>
      <c r="E8" s="12" t="s">
        <v>678</v>
      </c>
      <c r="F8" s="12" t="s">
        <v>510</v>
      </c>
      <c r="G8" s="12"/>
    </row>
    <row r="9" spans="1:7">
      <c r="A9" s="64">
        <v>3</v>
      </c>
      <c r="B9" s="12">
        <v>2</v>
      </c>
      <c r="C9" s="12">
        <v>2</v>
      </c>
      <c r="D9" s="12">
        <v>1</v>
      </c>
      <c r="E9" s="12" t="s">
        <v>679</v>
      </c>
      <c r="F9" s="12" t="s">
        <v>529</v>
      </c>
      <c r="G9" s="12"/>
    </row>
    <row r="10" spans="1:7">
      <c r="A10" s="64">
        <v>4</v>
      </c>
      <c r="B10" s="12">
        <v>3</v>
      </c>
      <c r="C10" s="12">
        <v>2</v>
      </c>
      <c r="D10" s="12">
        <v>1</v>
      </c>
      <c r="E10" s="12" t="s">
        <v>680</v>
      </c>
      <c r="F10" s="12" t="s">
        <v>548</v>
      </c>
      <c r="G10" s="12"/>
    </row>
    <row r="11" spans="1:7">
      <c r="A11" s="64">
        <v>5</v>
      </c>
      <c r="B11" s="12">
        <v>4</v>
      </c>
      <c r="C11" s="12">
        <v>2</v>
      </c>
      <c r="D11" s="12">
        <v>1</v>
      </c>
      <c r="E11" s="12" t="s">
        <v>681</v>
      </c>
      <c r="F11" s="12" t="s">
        <v>564</v>
      </c>
      <c r="G11" s="12"/>
    </row>
    <row r="12" spans="1:7">
      <c r="A12" s="64">
        <v>6</v>
      </c>
      <c r="B12" s="12">
        <v>5</v>
      </c>
      <c r="C12" s="12">
        <v>2</v>
      </c>
      <c r="D12" s="12">
        <v>1</v>
      </c>
      <c r="E12" s="12" t="s">
        <v>682</v>
      </c>
      <c r="F12" s="12" t="s">
        <v>583</v>
      </c>
      <c r="G12" s="12"/>
    </row>
    <row r="13" spans="1:7">
      <c r="A13" s="64">
        <v>7</v>
      </c>
      <c r="B13" s="12">
        <v>6</v>
      </c>
      <c r="C13" s="12">
        <v>2</v>
      </c>
      <c r="D13" s="12">
        <v>1</v>
      </c>
      <c r="E13" s="12" t="s">
        <v>683</v>
      </c>
      <c r="F13" s="12" t="s">
        <v>599</v>
      </c>
      <c r="G13" s="12"/>
    </row>
    <row r="14" spans="1:7">
      <c r="A14" s="64">
        <v>8</v>
      </c>
      <c r="B14" s="12">
        <v>7</v>
      </c>
      <c r="C14" s="12">
        <v>2</v>
      </c>
      <c r="D14" s="12">
        <v>1</v>
      </c>
      <c r="E14" s="12" t="s">
        <v>684</v>
      </c>
      <c r="F14" s="12" t="s">
        <v>618</v>
      </c>
      <c r="G14" s="12"/>
    </row>
    <row r="15" spans="1:7">
      <c r="A15" s="64">
        <v>9</v>
      </c>
      <c r="B15" s="12">
        <v>8</v>
      </c>
      <c r="C15" s="12">
        <v>2</v>
      </c>
      <c r="D15" s="12">
        <v>1</v>
      </c>
      <c r="E15" s="12" t="s">
        <v>685</v>
      </c>
      <c r="F15" s="12" t="s">
        <v>634</v>
      </c>
      <c r="G15" s="12"/>
    </row>
    <row r="16" spans="1:7">
      <c r="A16" s="64">
        <v>10</v>
      </c>
      <c r="B16" s="12">
        <v>9</v>
      </c>
      <c r="C16" s="12">
        <v>2</v>
      </c>
      <c r="D16" s="12">
        <v>1</v>
      </c>
      <c r="E16" s="12" t="s">
        <v>686</v>
      </c>
      <c r="F16" s="12" t="s">
        <v>653</v>
      </c>
      <c r="G16" s="12"/>
    </row>
    <row r="17" spans="7:7">
      <c r="G17" s="12"/>
    </row>
    <row r="18" spans="7:7">
      <c r="G18" s="12"/>
    </row>
    <row r="19" spans="7:7">
      <c r="G19" s="12"/>
    </row>
    <row r="20" spans="7:7">
      <c r="G20" s="12"/>
    </row>
    <row r="21" spans="7:7">
      <c r="G21" s="12"/>
    </row>
    <row r="22" spans="7:7">
      <c r="G22" s="12"/>
    </row>
    <row r="23" spans="7:7">
      <c r="G23" s="12"/>
    </row>
  </sheetData>
  <conditionalFormatting sqref="A5">
    <cfRule type="duplicateValues" dxfId="0" priority="1"/>
  </conditionalFormatting>
  <conditionalFormatting sqref="A7:A16">
    <cfRule type="duplicateValues" dxfId="0" priority="3"/>
  </conditionalFormatting>
  <conditionalFormatting sqref="A1:A2 A4 A6">
    <cfRule type="duplicateValues" dxfId="0" priority="2"/>
  </conditionalFormatting>
  <dataValidations count="1">
    <dataValidation type="list" allowBlank="1" showInputMessage="1" showErrorMessage="1" sqref="A4:F4">
      <formula1>"both,client,server"</formula1>
    </dataValidation>
  </dataValidations>
  <pageMargins left="0.7" right="0.7" top="0.75" bottom="0.75" header="0.3" footer="0.3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BM2969"/>
  <sheetViews>
    <sheetView tabSelected="1" workbookViewId="0">
      <pane xSplit="12" ySplit="6" topLeftCell="AA2510" activePane="bottomRight" state="frozen"/>
      <selection/>
      <selection pane="topRight"/>
      <selection pane="bottomLeft"/>
      <selection pane="bottomRight" activeCell="AA2531" sqref="AA2531"/>
    </sheetView>
  </sheetViews>
  <sheetFormatPr defaultColWidth="9" defaultRowHeight="13.5"/>
  <cols>
    <col min="1" max="1" width="13.875" style="12" customWidth="1"/>
    <col min="2" max="2" width="5.75" style="12" customWidth="1"/>
    <col min="3" max="3" width="20.75" style="12" customWidth="1"/>
    <col min="4" max="4" width="5.75" style="12" customWidth="1"/>
    <col min="5" max="5" width="6" style="12" customWidth="1"/>
    <col min="6" max="6" width="8.125" style="12" customWidth="1"/>
    <col min="7" max="7" width="6" style="12" customWidth="1"/>
    <col min="8" max="8" width="8.125" style="12" customWidth="1"/>
    <col min="9" max="9" width="10.125" style="12" customWidth="1"/>
    <col min="10" max="10" width="11.125" style="12" customWidth="1"/>
    <col min="11" max="11" width="10.75" style="12" customWidth="1"/>
    <col min="12" max="12" width="8.375" style="12" customWidth="1"/>
    <col min="13" max="16" width="14.375" style="12" customWidth="1"/>
    <col min="17" max="17" width="17.875" style="12" customWidth="1"/>
    <col min="18" max="20" width="14.375" style="12" customWidth="1"/>
    <col min="21" max="22" width="15.125" style="12" customWidth="1"/>
    <col min="23" max="23" width="14.375" style="12" customWidth="1"/>
    <col min="24" max="26" width="14.375" style="40" customWidth="1"/>
    <col min="27" max="29" width="14.375" style="12" customWidth="1"/>
    <col min="30" max="30" width="15" style="41" customWidth="1"/>
    <col min="31" max="31" width="15" style="12" customWidth="1"/>
    <col min="32" max="32" width="17.125" style="42" customWidth="1"/>
    <col min="33" max="34" width="13.125" style="12" customWidth="1"/>
    <col min="35" max="35" width="14" style="12" customWidth="1"/>
    <col min="36" max="36" width="14.875" style="12" customWidth="1"/>
    <col min="37" max="37" width="16" style="12" customWidth="1"/>
    <col min="38" max="38" width="17.625" style="12" customWidth="1"/>
    <col min="39" max="39" width="16" style="12" customWidth="1"/>
    <col min="40" max="40" width="17.625" style="12" customWidth="1"/>
    <col min="41" max="41" width="16" style="12" customWidth="1"/>
    <col min="42" max="42" width="17.625" style="12" customWidth="1"/>
    <col min="43" max="43" width="16" style="12" customWidth="1"/>
    <col min="44" max="44" width="17.625" style="12" customWidth="1"/>
    <col min="45" max="45" width="16" style="12" customWidth="1"/>
    <col min="46" max="46" width="17.625" style="12" customWidth="1"/>
    <col min="47" max="47" width="16" style="12" customWidth="1"/>
    <col min="48" max="48" width="17.625" style="12" customWidth="1"/>
    <col min="49" max="16384" width="9" style="12"/>
  </cols>
  <sheetData>
    <row r="1" spans="1:60">
      <c r="A1" s="12" t="s">
        <v>687</v>
      </c>
      <c r="B1" s="12" t="s">
        <v>688</v>
      </c>
      <c r="AG1" s="42"/>
      <c r="BD1" s="12">
        <v>1</v>
      </c>
      <c r="BE1" s="12" t="s">
        <v>689</v>
      </c>
      <c r="BF1" s="12">
        <v>5</v>
      </c>
      <c r="BG1" s="12">
        <v>3</v>
      </c>
      <c r="BH1" s="12">
        <v>20</v>
      </c>
    </row>
    <row r="2" spans="1:60">
      <c r="A2" s="43" t="s">
        <v>3</v>
      </c>
      <c r="B2" s="43" t="s">
        <v>3</v>
      </c>
      <c r="C2" s="43" t="s">
        <v>4</v>
      </c>
      <c r="D2" s="43" t="s">
        <v>3</v>
      </c>
      <c r="E2" s="43" t="s">
        <v>3</v>
      </c>
      <c r="F2" s="43" t="s">
        <v>3</v>
      </c>
      <c r="G2" s="44" t="s">
        <v>3</v>
      </c>
      <c r="H2" s="43" t="s">
        <v>3</v>
      </c>
      <c r="I2" s="43" t="s">
        <v>3</v>
      </c>
      <c r="J2" s="43" t="s">
        <v>5</v>
      </c>
      <c r="K2" s="56" t="s">
        <v>4</v>
      </c>
      <c r="L2" s="43" t="s">
        <v>3</v>
      </c>
      <c r="M2" s="57" t="s">
        <v>3</v>
      </c>
      <c r="N2" s="57" t="s">
        <v>3</v>
      </c>
      <c r="O2" s="57" t="s">
        <v>3</v>
      </c>
      <c r="P2" s="57" t="s">
        <v>3</v>
      </c>
      <c r="Q2" s="57" t="s">
        <v>4</v>
      </c>
      <c r="R2" s="57" t="s">
        <v>4</v>
      </c>
      <c r="S2" s="57" t="s">
        <v>4</v>
      </c>
      <c r="T2" s="57" t="s">
        <v>4</v>
      </c>
      <c r="U2" s="57" t="s">
        <v>3</v>
      </c>
      <c r="V2" s="57" t="s">
        <v>3</v>
      </c>
      <c r="W2" s="57" t="s">
        <v>3</v>
      </c>
      <c r="X2" s="65" t="s">
        <v>3</v>
      </c>
      <c r="Y2" s="65" t="s">
        <v>3</v>
      </c>
      <c r="Z2" s="65" t="s">
        <v>3</v>
      </c>
      <c r="AA2" s="43" t="s">
        <v>3</v>
      </c>
      <c r="AB2" s="43" t="s">
        <v>3</v>
      </c>
      <c r="AC2" s="43" t="s">
        <v>3</v>
      </c>
      <c r="AD2" s="71" t="s">
        <v>3</v>
      </c>
      <c r="AE2" s="44" t="s">
        <v>3</v>
      </c>
      <c r="AF2" s="72" t="s">
        <v>6</v>
      </c>
      <c r="AG2" s="43" t="s">
        <v>3</v>
      </c>
      <c r="AH2" s="43" t="s">
        <v>3</v>
      </c>
      <c r="AI2" s="43" t="s">
        <v>3</v>
      </c>
      <c r="AJ2" s="43" t="s">
        <v>3</v>
      </c>
      <c r="AK2" s="43" t="s">
        <v>3</v>
      </c>
      <c r="AL2" s="43" t="s">
        <v>3</v>
      </c>
      <c r="AM2" s="43" t="s">
        <v>3</v>
      </c>
      <c r="AN2" s="43" t="s">
        <v>3</v>
      </c>
      <c r="AO2" s="43" t="s">
        <v>3</v>
      </c>
      <c r="AP2" s="43" t="s">
        <v>3</v>
      </c>
      <c r="AQ2" s="43" t="s">
        <v>3</v>
      </c>
      <c r="AR2" s="43" t="s">
        <v>3</v>
      </c>
      <c r="AS2" s="43" t="s">
        <v>3</v>
      </c>
      <c r="AT2" s="43" t="s">
        <v>3</v>
      </c>
      <c r="AU2" s="43" t="s">
        <v>3</v>
      </c>
      <c r="AV2" s="43" t="s">
        <v>3</v>
      </c>
      <c r="BD2" s="12">
        <v>2</v>
      </c>
      <c r="BE2" s="12" t="s">
        <v>690</v>
      </c>
      <c r="BF2" s="12">
        <v>5.5</v>
      </c>
      <c r="BG2" s="12">
        <v>2.5</v>
      </c>
      <c r="BH2" s="12">
        <v>18</v>
      </c>
    </row>
    <row r="3" spans="1:60">
      <c r="A3" s="45" t="s">
        <v>691</v>
      </c>
      <c r="B3" s="45" t="s">
        <v>7</v>
      </c>
      <c r="C3" s="45" t="s">
        <v>8</v>
      </c>
      <c r="D3" s="45" t="s">
        <v>692</v>
      </c>
      <c r="E3" s="45" t="s">
        <v>693</v>
      </c>
      <c r="F3" s="45" t="s">
        <v>694</v>
      </c>
      <c r="G3" s="46" t="s">
        <v>695</v>
      </c>
      <c r="H3" s="45" t="s">
        <v>696</v>
      </c>
      <c r="I3" s="45" t="s">
        <v>697</v>
      </c>
      <c r="J3" s="45" t="s">
        <v>697</v>
      </c>
      <c r="K3" s="58" t="s">
        <v>698</v>
      </c>
      <c r="L3" s="45" t="s">
        <v>699</v>
      </c>
      <c r="M3" s="59" t="s">
        <v>700</v>
      </c>
      <c r="N3" s="59" t="s">
        <v>701</v>
      </c>
      <c r="O3" s="59" t="s">
        <v>702</v>
      </c>
      <c r="P3" s="59" t="s">
        <v>703</v>
      </c>
      <c r="Q3" s="59" t="s">
        <v>704</v>
      </c>
      <c r="R3" s="59" t="s">
        <v>705</v>
      </c>
      <c r="S3" s="59" t="s">
        <v>706</v>
      </c>
      <c r="T3" s="59" t="s">
        <v>707</v>
      </c>
      <c r="U3" s="59" t="s">
        <v>708</v>
      </c>
      <c r="V3" s="59" t="s">
        <v>709</v>
      </c>
      <c r="W3" s="59" t="s">
        <v>710</v>
      </c>
      <c r="X3" s="66" t="s">
        <v>711</v>
      </c>
      <c r="Y3" s="66" t="s">
        <v>712</v>
      </c>
      <c r="Z3" s="66" t="s">
        <v>713</v>
      </c>
      <c r="AA3" s="45" t="s">
        <v>714</v>
      </c>
      <c r="AB3" s="45" t="s">
        <v>715</v>
      </c>
      <c r="AC3" s="45" t="s">
        <v>716</v>
      </c>
      <c r="AD3" s="73" t="s">
        <v>717</v>
      </c>
      <c r="AE3" s="46" t="s">
        <v>718</v>
      </c>
      <c r="AF3" s="74" t="s">
        <v>719</v>
      </c>
      <c r="AG3" s="45" t="s">
        <v>720</v>
      </c>
      <c r="AH3" s="45" t="s">
        <v>25</v>
      </c>
      <c r="AI3" s="45" t="s">
        <v>26</v>
      </c>
      <c r="AJ3" s="45" t="s">
        <v>721</v>
      </c>
      <c r="AK3" s="45" t="s">
        <v>722</v>
      </c>
      <c r="AL3" s="45" t="s">
        <v>723</v>
      </c>
      <c r="AM3" s="45" t="s">
        <v>724</v>
      </c>
      <c r="AN3" s="45" t="s">
        <v>725</v>
      </c>
      <c r="AO3" s="45" t="s">
        <v>726</v>
      </c>
      <c r="AP3" s="45" t="s">
        <v>727</v>
      </c>
      <c r="AQ3" s="45" t="s">
        <v>728</v>
      </c>
      <c r="AR3" s="45" t="s">
        <v>729</v>
      </c>
      <c r="AS3" s="45" t="s">
        <v>730</v>
      </c>
      <c r="AT3" s="45" t="s">
        <v>731</v>
      </c>
      <c r="AU3" s="45" t="s">
        <v>732</v>
      </c>
      <c r="AV3" s="45" t="s">
        <v>733</v>
      </c>
      <c r="BD3" s="12">
        <v>3</v>
      </c>
      <c r="BE3" s="12" t="s">
        <v>734</v>
      </c>
      <c r="BF3" s="12">
        <v>4.3</v>
      </c>
      <c r="BG3" s="12">
        <v>3.5</v>
      </c>
      <c r="BH3" s="12">
        <v>23</v>
      </c>
    </row>
    <row r="4" spans="1:60">
      <c r="A4" s="47" t="s">
        <v>56</v>
      </c>
      <c r="B4" s="47" t="s">
        <v>56</v>
      </c>
      <c r="C4" s="47" t="s">
        <v>56</v>
      </c>
      <c r="D4" s="47" t="s">
        <v>56</v>
      </c>
      <c r="E4" s="47" t="s">
        <v>56</v>
      </c>
      <c r="F4" s="47" t="s">
        <v>56</v>
      </c>
      <c r="G4" s="48" t="s">
        <v>56</v>
      </c>
      <c r="H4" s="47" t="s">
        <v>57</v>
      </c>
      <c r="I4" s="47" t="s">
        <v>56</v>
      </c>
      <c r="J4" s="47" t="s">
        <v>56</v>
      </c>
      <c r="K4" s="60" t="s">
        <v>57</v>
      </c>
      <c r="L4" s="47" t="s">
        <v>57</v>
      </c>
      <c r="M4" s="61" t="s">
        <v>56</v>
      </c>
      <c r="N4" s="61" t="s">
        <v>56</v>
      </c>
      <c r="O4" s="61" t="s">
        <v>56</v>
      </c>
      <c r="P4" s="61" t="s">
        <v>56</v>
      </c>
      <c r="Q4" s="61" t="s">
        <v>57</v>
      </c>
      <c r="R4" s="61" t="s">
        <v>57</v>
      </c>
      <c r="S4" s="61" t="s">
        <v>57</v>
      </c>
      <c r="T4" s="61" t="s">
        <v>57</v>
      </c>
      <c r="U4" s="61" t="s">
        <v>56</v>
      </c>
      <c r="V4" s="61" t="s">
        <v>56</v>
      </c>
      <c r="W4" s="61" t="s">
        <v>56</v>
      </c>
      <c r="X4" s="67" t="s">
        <v>56</v>
      </c>
      <c r="Y4" s="67" t="s">
        <v>56</v>
      </c>
      <c r="Z4" s="67" t="s">
        <v>56</v>
      </c>
      <c r="AA4" s="47" t="s">
        <v>56</v>
      </c>
      <c r="AB4" s="47" t="s">
        <v>56</v>
      </c>
      <c r="AC4" s="47" t="s">
        <v>56</v>
      </c>
      <c r="AD4" s="75" t="s">
        <v>56</v>
      </c>
      <c r="AE4" s="48" t="s">
        <v>56</v>
      </c>
      <c r="AF4" s="76" t="s">
        <v>56</v>
      </c>
      <c r="AG4" s="47" t="s">
        <v>56</v>
      </c>
      <c r="AH4" s="47" t="s">
        <v>56</v>
      </c>
      <c r="AI4" s="47" t="s">
        <v>56</v>
      </c>
      <c r="AJ4" s="47" t="s">
        <v>56</v>
      </c>
      <c r="AK4" s="47" t="s">
        <v>56</v>
      </c>
      <c r="AL4" s="47" t="s">
        <v>56</v>
      </c>
      <c r="AM4" s="47" t="s">
        <v>56</v>
      </c>
      <c r="AN4" s="47" t="s">
        <v>56</v>
      </c>
      <c r="AO4" s="47" t="s">
        <v>56</v>
      </c>
      <c r="AP4" s="47" t="s">
        <v>56</v>
      </c>
      <c r="AQ4" s="47" t="s">
        <v>56</v>
      </c>
      <c r="AR4" s="47" t="s">
        <v>56</v>
      </c>
      <c r="AS4" s="47" t="s">
        <v>56</v>
      </c>
      <c r="AT4" s="47" t="s">
        <v>56</v>
      </c>
      <c r="AU4" s="47" t="s">
        <v>56</v>
      </c>
      <c r="AV4" s="47" t="s">
        <v>56</v>
      </c>
      <c r="BD4" s="12">
        <v>4</v>
      </c>
      <c r="BE4" s="12" t="s">
        <v>735</v>
      </c>
      <c r="BF4" s="12">
        <v>5</v>
      </c>
      <c r="BG4" s="12">
        <v>2.5</v>
      </c>
      <c r="BH4" s="12">
        <v>20</v>
      </c>
    </row>
    <row r="5" spans="1:60">
      <c r="A5" s="49"/>
      <c r="B5" s="49"/>
      <c r="C5" s="49"/>
      <c r="D5" s="49"/>
      <c r="E5" s="49"/>
      <c r="F5" s="49"/>
      <c r="G5" s="50"/>
      <c r="H5" s="49"/>
      <c r="I5" s="49"/>
      <c r="J5" s="49"/>
      <c r="K5" s="62"/>
      <c r="L5" s="49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8"/>
      <c r="Y5" s="68"/>
      <c r="Z5" s="68"/>
      <c r="AA5" s="49"/>
      <c r="AB5" s="49"/>
      <c r="AC5" s="49"/>
      <c r="AD5" s="77"/>
      <c r="AE5" s="50"/>
      <c r="AF5" s="78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BD5" s="12">
        <v>5</v>
      </c>
      <c r="BE5" s="12" t="s">
        <v>736</v>
      </c>
      <c r="BF5" s="12">
        <v>4</v>
      </c>
      <c r="BG5" s="12">
        <v>3</v>
      </c>
      <c r="BH5" s="12">
        <v>20</v>
      </c>
    </row>
    <row r="6" ht="14.25" spans="1:53">
      <c r="A6" s="49" t="s">
        <v>0</v>
      </c>
      <c r="B6" s="49" t="s">
        <v>688</v>
      </c>
      <c r="C6" s="49" t="s">
        <v>58</v>
      </c>
      <c r="D6" s="49" t="s">
        <v>737</v>
      </c>
      <c r="E6" s="49" t="s">
        <v>738</v>
      </c>
      <c r="F6" s="49" t="s">
        <v>84</v>
      </c>
      <c r="G6" s="50" t="s">
        <v>739</v>
      </c>
      <c r="H6" s="49" t="s">
        <v>740</v>
      </c>
      <c r="I6" s="49" t="s">
        <v>741</v>
      </c>
      <c r="J6" s="49" t="s">
        <v>742</v>
      </c>
      <c r="K6" s="62" t="s">
        <v>743</v>
      </c>
      <c r="L6" s="49" t="s">
        <v>744</v>
      </c>
      <c r="M6" s="63" t="s">
        <v>745</v>
      </c>
      <c r="N6" s="63" t="s">
        <v>746</v>
      </c>
      <c r="O6" s="63" t="s">
        <v>747</v>
      </c>
      <c r="P6" s="63" t="s">
        <v>748</v>
      </c>
      <c r="Q6" s="63" t="s">
        <v>749</v>
      </c>
      <c r="R6" s="63" t="s">
        <v>750</v>
      </c>
      <c r="S6" s="63" t="s">
        <v>751</v>
      </c>
      <c r="T6" s="63" t="s">
        <v>752</v>
      </c>
      <c r="U6" s="63" t="s">
        <v>753</v>
      </c>
      <c r="V6" s="63" t="s">
        <v>754</v>
      </c>
      <c r="W6" s="63" t="s">
        <v>755</v>
      </c>
      <c r="X6" s="68" t="s">
        <v>756</v>
      </c>
      <c r="Y6" s="68" t="s">
        <v>757</v>
      </c>
      <c r="Z6" s="68" t="s">
        <v>758</v>
      </c>
      <c r="AA6" s="49" t="s">
        <v>759</v>
      </c>
      <c r="AB6" s="49" t="s">
        <v>760</v>
      </c>
      <c r="AC6" s="49" t="s">
        <v>761</v>
      </c>
      <c r="AD6" s="77" t="s">
        <v>762</v>
      </c>
      <c r="AE6" s="50" t="s">
        <v>763</v>
      </c>
      <c r="AF6" s="78" t="s">
        <v>764</v>
      </c>
      <c r="AG6" s="49" t="s">
        <v>765</v>
      </c>
      <c r="AH6" s="49" t="s">
        <v>75</v>
      </c>
      <c r="AI6" s="49" t="s">
        <v>76</v>
      </c>
      <c r="AJ6" s="49" t="s">
        <v>77</v>
      </c>
      <c r="AK6" s="49" t="s">
        <v>480</v>
      </c>
      <c r="AL6" s="49" t="s">
        <v>481</v>
      </c>
      <c r="AM6" s="49" t="s">
        <v>488</v>
      </c>
      <c r="AN6" s="49" t="s">
        <v>489</v>
      </c>
      <c r="AO6" s="49" t="s">
        <v>496</v>
      </c>
      <c r="AP6" s="49" t="s">
        <v>497</v>
      </c>
      <c r="AQ6" s="49" t="s">
        <v>766</v>
      </c>
      <c r="AR6" s="49" t="s">
        <v>767</v>
      </c>
      <c r="AS6" s="49" t="s">
        <v>768</v>
      </c>
      <c r="AT6" s="49" t="s">
        <v>769</v>
      </c>
      <c r="AU6" s="49" t="s">
        <v>770</v>
      </c>
      <c r="AV6" s="49" t="s">
        <v>771</v>
      </c>
      <c r="BA6" s="12" t="s">
        <v>772</v>
      </c>
    </row>
    <row r="7" s="33" customFormat="1" ht="14.25" spans="1:65">
      <c r="A7" s="51">
        <v>100100</v>
      </c>
      <c r="B7" s="52">
        <v>1001</v>
      </c>
      <c r="C7" s="52" t="s">
        <v>106</v>
      </c>
      <c r="D7" s="51">
        <v>0</v>
      </c>
      <c r="E7" s="51">
        <v>1</v>
      </c>
      <c r="F7" s="51">
        <v>1</v>
      </c>
      <c r="G7" s="51"/>
      <c r="H7" s="51">
        <v>0</v>
      </c>
      <c r="I7" s="51">
        <v>0</v>
      </c>
      <c r="J7" s="51">
        <v>0</v>
      </c>
      <c r="K7" s="51">
        <v>1</v>
      </c>
      <c r="L7" s="51"/>
      <c r="M7" s="51">
        <v>100110</v>
      </c>
      <c r="N7" s="51">
        <v>100120</v>
      </c>
      <c r="O7" s="51">
        <v>100130</v>
      </c>
      <c r="P7" s="51">
        <v>100140</v>
      </c>
      <c r="Q7" s="51"/>
      <c r="R7" s="51"/>
      <c r="S7" s="51"/>
      <c r="T7" s="51"/>
      <c r="U7" s="51" t="s">
        <v>773</v>
      </c>
      <c r="V7" s="51" t="s">
        <v>774</v>
      </c>
      <c r="W7" s="51" t="s">
        <v>775</v>
      </c>
      <c r="X7" s="69">
        <v>3</v>
      </c>
      <c r="Y7" s="69">
        <v>3</v>
      </c>
      <c r="Z7" s="69">
        <v>2</v>
      </c>
      <c r="AA7" s="69"/>
      <c r="AB7" s="69"/>
      <c r="AC7" s="69"/>
      <c r="AD7" s="69"/>
      <c r="AE7" s="69"/>
      <c r="AF7" s="79" t="s">
        <v>776</v>
      </c>
      <c r="AG7" s="51"/>
      <c r="AH7" s="51">
        <v>11</v>
      </c>
      <c r="AI7" s="51">
        <v>1001</v>
      </c>
      <c r="AJ7" s="51">
        <v>20</v>
      </c>
      <c r="AK7" s="51">
        <v>2</v>
      </c>
      <c r="AL7" s="51">
        <v>241</v>
      </c>
      <c r="AM7" s="51">
        <v>3</v>
      </c>
      <c r="AN7" s="51">
        <v>196</v>
      </c>
      <c r="AO7" s="51">
        <v>1</v>
      </c>
      <c r="AP7" s="51">
        <v>1288</v>
      </c>
      <c r="AQ7" s="51">
        <v>58</v>
      </c>
      <c r="AR7" s="51">
        <v>12</v>
      </c>
      <c r="AS7" s="51">
        <v>59</v>
      </c>
      <c r="AT7" s="51">
        <v>9</v>
      </c>
      <c r="AU7" s="51">
        <v>57</v>
      </c>
      <c r="AV7" s="51">
        <v>64</v>
      </c>
      <c r="BA7" s="33">
        <f>VLOOKUP(C7,knight_info!$J$7:$M$74,4,FALSE)</f>
        <v>3</v>
      </c>
      <c r="BB7" s="33">
        <f t="shared" ref="BB7:BF7" si="0">AK7</f>
        <v>2</v>
      </c>
      <c r="BC7" s="33">
        <f>ROUND(VLOOKUP($BA7,$BD$1:$BH$5,3,FALSE)/5*AL7,0)</f>
        <v>207</v>
      </c>
      <c r="BD7" s="33">
        <f t="shared" si="0"/>
        <v>3</v>
      </c>
      <c r="BE7" s="33">
        <f>ROUND(VLOOKUP($BA7,$BD$1:$BH$5,4,FALSE)/3*AN7,0)</f>
        <v>229</v>
      </c>
      <c r="BF7" s="33">
        <f t="shared" si="0"/>
        <v>1</v>
      </c>
      <c r="BG7" s="33">
        <f>ROUND(VLOOKUP($BA7,$BD$1:$BH$5,5,FALSE)/20*AP7,0)</f>
        <v>1481</v>
      </c>
      <c r="BH7" s="33">
        <f t="shared" ref="BH7:BL7" si="1">AQ7</f>
        <v>58</v>
      </c>
      <c r="BI7" s="33">
        <f>ROUND(VLOOKUP($BA7,$BD$1:$BH$5,3,FALSE)/5*AR7,0)</f>
        <v>10</v>
      </c>
      <c r="BJ7" s="33">
        <f t="shared" si="1"/>
        <v>59</v>
      </c>
      <c r="BK7" s="33">
        <f>ROUND(VLOOKUP($BA7,$BD$1:$BH$5,4,FALSE)/3*AT7,0)</f>
        <v>11</v>
      </c>
      <c r="BL7" s="33">
        <f t="shared" si="1"/>
        <v>57</v>
      </c>
      <c r="BM7" s="33">
        <f>ROUND(VLOOKUP($BA7,$BD$1:$BH$5,5,FALSE)/20*AV7,0)</f>
        <v>74</v>
      </c>
    </row>
    <row r="8" ht="14.25" spans="1:55">
      <c r="A8" s="12">
        <v>100101</v>
      </c>
      <c r="B8" s="53">
        <v>1001</v>
      </c>
      <c r="C8" s="53" t="s">
        <v>106</v>
      </c>
      <c r="D8" s="12">
        <v>1</v>
      </c>
      <c r="E8" s="12">
        <v>1</v>
      </c>
      <c r="F8" s="12">
        <v>1</v>
      </c>
      <c r="H8" s="12">
        <v>1</v>
      </c>
      <c r="I8" s="12">
        <v>0</v>
      </c>
      <c r="J8" s="12">
        <v>0</v>
      </c>
      <c r="K8" s="12">
        <v>1</v>
      </c>
      <c r="M8" s="12">
        <v>100110</v>
      </c>
      <c r="N8" s="12">
        <v>100120</v>
      </c>
      <c r="O8" s="12">
        <v>100130</v>
      </c>
      <c r="P8" s="12">
        <v>100140</v>
      </c>
      <c r="U8" s="12" t="s">
        <v>773</v>
      </c>
      <c r="V8" s="12" t="s">
        <v>774</v>
      </c>
      <c r="W8" s="12" t="s">
        <v>775</v>
      </c>
      <c r="X8" s="70">
        <v>3</v>
      </c>
      <c r="Y8" s="70">
        <v>3</v>
      </c>
      <c r="Z8" s="40">
        <v>2</v>
      </c>
      <c r="AA8" s="40"/>
      <c r="AB8" s="40"/>
      <c r="AC8" s="40"/>
      <c r="AD8" s="40"/>
      <c r="AE8" s="40"/>
      <c r="AF8" s="79" t="s">
        <v>776</v>
      </c>
      <c r="AH8" s="12">
        <v>11</v>
      </c>
      <c r="AI8" s="12">
        <v>1001</v>
      </c>
      <c r="AJ8" s="12">
        <v>20</v>
      </c>
      <c r="AK8" s="12">
        <v>2</v>
      </c>
      <c r="AL8" s="12">
        <v>258</v>
      </c>
      <c r="BA8" s="33">
        <f>VLOOKUP(C8,knight_info!$J$7:$M$74,4,FALSE)</f>
        <v>3</v>
      </c>
      <c r="BB8" s="33">
        <f t="shared" ref="BB8:BB43" si="2">AK8</f>
        <v>2</v>
      </c>
      <c r="BC8" s="33">
        <f>ROUND(VLOOKUP($BA8,$BD$1:$BH$5,3,FALSE)/5*AL8,0)</f>
        <v>222</v>
      </c>
    </row>
    <row r="9" ht="14.25" spans="1:55">
      <c r="A9" s="12">
        <v>100102</v>
      </c>
      <c r="B9" s="53">
        <v>1001</v>
      </c>
      <c r="C9" s="53" t="s">
        <v>106</v>
      </c>
      <c r="D9" s="12">
        <v>2</v>
      </c>
      <c r="E9" s="12">
        <v>1</v>
      </c>
      <c r="F9" s="12">
        <v>1</v>
      </c>
      <c r="H9" s="12">
        <v>2</v>
      </c>
      <c r="I9" s="12">
        <v>0</v>
      </c>
      <c r="J9" s="12">
        <v>0</v>
      </c>
      <c r="K9" s="12">
        <v>1</v>
      </c>
      <c r="M9" s="12">
        <v>100110</v>
      </c>
      <c r="N9" s="12">
        <v>100120</v>
      </c>
      <c r="O9" s="12">
        <v>100130</v>
      </c>
      <c r="P9" s="12">
        <v>100140</v>
      </c>
      <c r="U9" s="12" t="s">
        <v>773</v>
      </c>
      <c r="V9" s="12" t="s">
        <v>774</v>
      </c>
      <c r="W9" s="12" t="s">
        <v>775</v>
      </c>
      <c r="X9" s="70">
        <v>3</v>
      </c>
      <c r="Y9" s="70">
        <v>3</v>
      </c>
      <c r="Z9" s="40">
        <v>2</v>
      </c>
      <c r="AA9" s="40"/>
      <c r="AB9" s="40"/>
      <c r="AC9" s="40"/>
      <c r="AD9" s="40"/>
      <c r="AE9" s="40"/>
      <c r="AF9" s="79" t="s">
        <v>776</v>
      </c>
      <c r="AH9" s="12">
        <v>11</v>
      </c>
      <c r="AI9" s="12">
        <v>1001</v>
      </c>
      <c r="AJ9" s="12">
        <v>20</v>
      </c>
      <c r="AK9" s="12">
        <v>3</v>
      </c>
      <c r="AL9" s="12">
        <v>210</v>
      </c>
      <c r="BA9" s="33">
        <f>VLOOKUP(C9,knight_info!$J$7:$M$74,4,FALSE)</f>
        <v>3</v>
      </c>
      <c r="BB9" s="33">
        <f t="shared" si="2"/>
        <v>3</v>
      </c>
      <c r="BC9" s="33">
        <f>ROUND(VLOOKUP($BA9,$BD$1:$BH$5,4,FALSE)/3*AL9,0)</f>
        <v>245</v>
      </c>
    </row>
    <row r="10" ht="14.25" spans="1:55">
      <c r="A10" s="12">
        <v>100103</v>
      </c>
      <c r="B10" s="53">
        <v>1001</v>
      </c>
      <c r="C10" s="53" t="s">
        <v>106</v>
      </c>
      <c r="D10" s="12">
        <v>3</v>
      </c>
      <c r="E10" s="12">
        <v>1</v>
      </c>
      <c r="F10" s="12">
        <v>1</v>
      </c>
      <c r="H10" s="12">
        <v>3</v>
      </c>
      <c r="I10" s="12">
        <v>0</v>
      </c>
      <c r="J10" s="12">
        <v>0</v>
      </c>
      <c r="K10" s="12">
        <v>1</v>
      </c>
      <c r="M10" s="12">
        <v>100110</v>
      </c>
      <c r="N10" s="12">
        <v>100120</v>
      </c>
      <c r="O10" s="12">
        <v>100130</v>
      </c>
      <c r="P10" s="12">
        <v>100140</v>
      </c>
      <c r="U10" s="12" t="s">
        <v>773</v>
      </c>
      <c r="V10" s="12" t="s">
        <v>774</v>
      </c>
      <c r="W10" s="12" t="s">
        <v>775</v>
      </c>
      <c r="X10" s="70">
        <v>3</v>
      </c>
      <c r="Y10" s="70">
        <v>3</v>
      </c>
      <c r="Z10" s="40">
        <v>2</v>
      </c>
      <c r="AA10" s="40"/>
      <c r="AB10" s="40"/>
      <c r="AC10" s="40"/>
      <c r="AD10" s="40"/>
      <c r="AE10" s="40"/>
      <c r="AF10" s="79" t="s">
        <v>776</v>
      </c>
      <c r="AH10" s="12">
        <v>11</v>
      </c>
      <c r="AI10" s="12">
        <v>1001</v>
      </c>
      <c r="AJ10" s="12">
        <v>0</v>
      </c>
      <c r="AK10" s="12">
        <v>1</v>
      </c>
      <c r="AL10" s="12">
        <v>1380</v>
      </c>
      <c r="BA10" s="33">
        <f>VLOOKUP(C10,knight_info!$J$7:$M$74,4,FALSE)</f>
        <v>3</v>
      </c>
      <c r="BB10" s="33">
        <f t="shared" si="2"/>
        <v>1</v>
      </c>
      <c r="BC10" s="33">
        <f>ROUND(VLOOKUP($BA10,$BD$1:$BH$5,5,FALSE)/20*AL10,0)</f>
        <v>1587</v>
      </c>
    </row>
    <row r="11" ht="14.25" spans="1:55">
      <c r="A11" s="12">
        <v>100104</v>
      </c>
      <c r="B11" s="53">
        <v>1001</v>
      </c>
      <c r="C11" s="53" t="s">
        <v>106</v>
      </c>
      <c r="D11" s="12">
        <v>4</v>
      </c>
      <c r="E11" s="12">
        <v>1</v>
      </c>
      <c r="F11" s="54">
        <v>2</v>
      </c>
      <c r="G11" s="54"/>
      <c r="H11" s="54">
        <v>0</v>
      </c>
      <c r="I11" s="54">
        <v>0</v>
      </c>
      <c r="J11" s="54">
        <v>0</v>
      </c>
      <c r="K11" s="54">
        <v>2</v>
      </c>
      <c r="L11" s="54">
        <v>11</v>
      </c>
      <c r="M11" s="12">
        <v>100110</v>
      </c>
      <c r="N11" s="12">
        <v>100120</v>
      </c>
      <c r="O11" s="12">
        <v>100130</v>
      </c>
      <c r="P11" s="12">
        <v>100140</v>
      </c>
      <c r="U11" s="12" t="s">
        <v>773</v>
      </c>
      <c r="V11" s="12" t="s">
        <v>774</v>
      </c>
      <c r="W11" s="12" t="s">
        <v>775</v>
      </c>
      <c r="X11" s="70">
        <v>3</v>
      </c>
      <c r="Y11" s="70">
        <v>3</v>
      </c>
      <c r="Z11" s="40">
        <v>2</v>
      </c>
      <c r="AA11" s="80">
        <v>1300010</v>
      </c>
      <c r="AB11" s="40"/>
      <c r="AC11" s="40"/>
      <c r="AD11" s="40"/>
      <c r="AE11" s="40"/>
      <c r="AF11" s="79" t="s">
        <v>776</v>
      </c>
      <c r="AG11" s="12">
        <v>5</v>
      </c>
      <c r="AH11" s="12">
        <v>11</v>
      </c>
      <c r="AI11" s="12">
        <v>1001</v>
      </c>
      <c r="AJ11" s="12">
        <v>30</v>
      </c>
      <c r="AK11" s="12">
        <v>53</v>
      </c>
      <c r="AL11" s="12">
        <v>100</v>
      </c>
      <c r="BA11" s="33">
        <f>VLOOKUP(C11,knight_info!$J$7:$M$74,4,FALSE)</f>
        <v>3</v>
      </c>
      <c r="BB11" s="51">
        <f t="shared" si="2"/>
        <v>53</v>
      </c>
      <c r="BC11" s="51">
        <f>AL11</f>
        <v>100</v>
      </c>
    </row>
    <row r="12" ht="14.25" spans="1:55">
      <c r="A12" s="12">
        <v>100105</v>
      </c>
      <c r="B12" s="53">
        <v>1001</v>
      </c>
      <c r="C12" s="53" t="s">
        <v>106</v>
      </c>
      <c r="D12" s="12">
        <v>5</v>
      </c>
      <c r="E12" s="12">
        <v>1</v>
      </c>
      <c r="F12" s="12">
        <v>2</v>
      </c>
      <c r="H12" s="12">
        <v>1</v>
      </c>
      <c r="I12" s="12">
        <v>0</v>
      </c>
      <c r="J12" s="12">
        <v>0</v>
      </c>
      <c r="K12" s="12">
        <v>2</v>
      </c>
      <c r="M12" s="12">
        <v>100110</v>
      </c>
      <c r="N12" s="12">
        <v>100120</v>
      </c>
      <c r="O12" s="12">
        <v>100130</v>
      </c>
      <c r="P12" s="12">
        <v>100140</v>
      </c>
      <c r="U12" s="12" t="s">
        <v>773</v>
      </c>
      <c r="V12" s="12" t="s">
        <v>774</v>
      </c>
      <c r="W12" s="12" t="s">
        <v>775</v>
      </c>
      <c r="X12" s="70">
        <v>3</v>
      </c>
      <c r="Y12" s="70">
        <v>3</v>
      </c>
      <c r="Z12" s="40">
        <v>2</v>
      </c>
      <c r="AA12" s="40">
        <v>1300010</v>
      </c>
      <c r="AB12" s="40"/>
      <c r="AC12" s="40"/>
      <c r="AD12" s="40"/>
      <c r="AE12" s="40"/>
      <c r="AF12" s="79" t="s">
        <v>776</v>
      </c>
      <c r="AH12" s="12">
        <v>11</v>
      </c>
      <c r="AI12" s="12">
        <v>1001</v>
      </c>
      <c r="AJ12" s="12">
        <v>30</v>
      </c>
      <c r="AK12" s="12">
        <v>2</v>
      </c>
      <c r="AL12" s="12">
        <v>258</v>
      </c>
      <c r="BA12" s="33">
        <f>VLOOKUP(C12,knight_info!$J$7:$M$74,4,FALSE)</f>
        <v>3</v>
      </c>
      <c r="BB12" s="33">
        <f t="shared" si="2"/>
        <v>2</v>
      </c>
      <c r="BC12" s="33">
        <f>ROUND(VLOOKUP($BA12,$BD$1:$BH$5,3,FALSE)/5*AL12,0)</f>
        <v>222</v>
      </c>
    </row>
    <row r="13" ht="14.25" spans="1:55">
      <c r="A13" s="12">
        <v>100106</v>
      </c>
      <c r="B13" s="53">
        <v>1001</v>
      </c>
      <c r="C13" s="53" t="s">
        <v>106</v>
      </c>
      <c r="D13" s="12">
        <v>6</v>
      </c>
      <c r="E13" s="12">
        <v>1</v>
      </c>
      <c r="F13" s="12">
        <v>2</v>
      </c>
      <c r="H13" s="12">
        <v>2</v>
      </c>
      <c r="I13" s="12">
        <v>0</v>
      </c>
      <c r="J13" s="12">
        <v>0</v>
      </c>
      <c r="K13" s="12">
        <v>2</v>
      </c>
      <c r="M13" s="12">
        <v>100110</v>
      </c>
      <c r="N13" s="12">
        <v>100120</v>
      </c>
      <c r="O13" s="12">
        <v>100130</v>
      </c>
      <c r="P13" s="12">
        <v>100140</v>
      </c>
      <c r="U13" s="12" t="s">
        <v>773</v>
      </c>
      <c r="V13" s="12" t="s">
        <v>774</v>
      </c>
      <c r="W13" s="12" t="s">
        <v>775</v>
      </c>
      <c r="X13" s="70">
        <v>3</v>
      </c>
      <c r="Y13" s="70">
        <v>3</v>
      </c>
      <c r="Z13" s="40">
        <v>2</v>
      </c>
      <c r="AA13" s="40">
        <v>1300010</v>
      </c>
      <c r="AB13" s="40"/>
      <c r="AC13" s="40"/>
      <c r="AD13" s="40"/>
      <c r="AE13" s="40"/>
      <c r="AF13" s="79" t="s">
        <v>776</v>
      </c>
      <c r="AH13" s="12">
        <v>11</v>
      </c>
      <c r="AI13" s="12">
        <v>1001</v>
      </c>
      <c r="AJ13" s="12">
        <v>30</v>
      </c>
      <c r="AK13" s="12">
        <v>3</v>
      </c>
      <c r="AL13" s="12">
        <v>210</v>
      </c>
      <c r="BA13" s="33">
        <f>VLOOKUP(C13,knight_info!$J$7:$M$74,4,FALSE)</f>
        <v>3</v>
      </c>
      <c r="BB13" s="33">
        <f t="shared" si="2"/>
        <v>3</v>
      </c>
      <c r="BC13" s="33">
        <f>ROUND(VLOOKUP($BA13,$BD$1:$BH$5,4,FALSE)/3*AL13,0)</f>
        <v>245</v>
      </c>
    </row>
    <row r="14" ht="14.25" spans="1:55">
      <c r="A14" s="12">
        <v>100107</v>
      </c>
      <c r="B14" s="53">
        <v>1001</v>
      </c>
      <c r="C14" s="53" t="s">
        <v>106</v>
      </c>
      <c r="D14" s="12">
        <v>7</v>
      </c>
      <c r="E14" s="12">
        <v>1</v>
      </c>
      <c r="F14" s="12">
        <v>2</v>
      </c>
      <c r="H14" s="12">
        <v>3</v>
      </c>
      <c r="I14" s="12">
        <v>0</v>
      </c>
      <c r="J14" s="12">
        <v>0</v>
      </c>
      <c r="K14" s="12">
        <v>2</v>
      </c>
      <c r="M14" s="12">
        <v>100110</v>
      </c>
      <c r="N14" s="12">
        <v>100120</v>
      </c>
      <c r="O14" s="12">
        <v>100130</v>
      </c>
      <c r="P14" s="12">
        <v>100140</v>
      </c>
      <c r="U14" s="12" t="s">
        <v>773</v>
      </c>
      <c r="V14" s="12" t="s">
        <v>774</v>
      </c>
      <c r="W14" s="12" t="s">
        <v>775</v>
      </c>
      <c r="X14" s="70">
        <v>3</v>
      </c>
      <c r="Y14" s="70">
        <v>3</v>
      </c>
      <c r="Z14" s="40">
        <v>2</v>
      </c>
      <c r="AA14" s="40">
        <v>1300010</v>
      </c>
      <c r="AB14" s="40"/>
      <c r="AC14" s="40"/>
      <c r="AD14" s="40"/>
      <c r="AE14" s="40"/>
      <c r="AF14" s="79" t="s">
        <v>776</v>
      </c>
      <c r="AH14" s="12">
        <v>11</v>
      </c>
      <c r="AI14" s="12">
        <v>1001</v>
      </c>
      <c r="AJ14" s="12">
        <v>0</v>
      </c>
      <c r="AK14" s="12">
        <v>1</v>
      </c>
      <c r="AL14" s="12">
        <v>1380</v>
      </c>
      <c r="BA14" s="33">
        <f>VLOOKUP(C14,knight_info!$J$7:$M$74,4,FALSE)</f>
        <v>3</v>
      </c>
      <c r="BB14" s="33">
        <f t="shared" si="2"/>
        <v>1</v>
      </c>
      <c r="BC14" s="33">
        <f>ROUND(VLOOKUP($BA14,$BD$1:$BH$5,5,FALSE)/20*AL14,0)</f>
        <v>1587</v>
      </c>
    </row>
    <row r="15" ht="14.25" spans="1:55">
      <c r="A15" s="12">
        <v>100108</v>
      </c>
      <c r="B15" s="53">
        <v>1001</v>
      </c>
      <c r="C15" s="53" t="s">
        <v>106</v>
      </c>
      <c r="D15" s="12">
        <v>8</v>
      </c>
      <c r="E15" s="12">
        <v>1</v>
      </c>
      <c r="F15" s="54">
        <v>3</v>
      </c>
      <c r="G15" s="54"/>
      <c r="H15" s="54">
        <v>0</v>
      </c>
      <c r="I15" s="54">
        <v>0</v>
      </c>
      <c r="J15" s="54">
        <v>0</v>
      </c>
      <c r="K15" s="54">
        <v>3</v>
      </c>
      <c r="L15" s="54">
        <v>2</v>
      </c>
      <c r="M15" s="12">
        <v>100110</v>
      </c>
      <c r="N15" s="12">
        <v>100121</v>
      </c>
      <c r="O15" s="12">
        <v>100130</v>
      </c>
      <c r="P15" s="12">
        <v>100141</v>
      </c>
      <c r="R15" s="12" t="s">
        <v>777</v>
      </c>
      <c r="T15" s="12" t="s">
        <v>778</v>
      </c>
      <c r="U15" s="12" t="s">
        <v>773</v>
      </c>
      <c r="V15" s="12" t="s">
        <v>774</v>
      </c>
      <c r="W15" s="12" t="s">
        <v>775</v>
      </c>
      <c r="X15" s="70">
        <v>3</v>
      </c>
      <c r="Y15" s="70">
        <v>3</v>
      </c>
      <c r="Z15" s="40">
        <v>2</v>
      </c>
      <c r="AA15" s="40">
        <v>1300010</v>
      </c>
      <c r="AB15" s="40"/>
      <c r="AC15" s="40"/>
      <c r="AD15" s="40"/>
      <c r="AE15" s="40"/>
      <c r="AF15" s="79" t="s">
        <v>776</v>
      </c>
      <c r="AG15" s="12">
        <v>5</v>
      </c>
      <c r="AH15" s="12">
        <v>11</v>
      </c>
      <c r="AI15" s="12">
        <v>1001</v>
      </c>
      <c r="AJ15" s="12">
        <v>50</v>
      </c>
      <c r="AK15" s="12">
        <v>53</v>
      </c>
      <c r="AL15" s="12">
        <v>100</v>
      </c>
      <c r="BA15" s="33">
        <f>VLOOKUP(C15,knight_info!$J$7:$M$74,4,FALSE)</f>
        <v>3</v>
      </c>
      <c r="BB15" s="51">
        <f t="shared" si="2"/>
        <v>53</v>
      </c>
      <c r="BC15" s="51">
        <f>AL15</f>
        <v>100</v>
      </c>
    </row>
    <row r="16" ht="14.25" spans="1:55">
      <c r="A16" s="12">
        <v>100109</v>
      </c>
      <c r="B16" s="53">
        <v>1001</v>
      </c>
      <c r="C16" s="53" t="s">
        <v>106</v>
      </c>
      <c r="D16" s="12">
        <v>9</v>
      </c>
      <c r="E16" s="12">
        <v>1</v>
      </c>
      <c r="F16" s="12">
        <v>3</v>
      </c>
      <c r="H16" s="12">
        <v>1</v>
      </c>
      <c r="I16" s="12">
        <v>0</v>
      </c>
      <c r="J16" s="12">
        <v>0</v>
      </c>
      <c r="K16" s="12">
        <v>3</v>
      </c>
      <c r="M16" s="12">
        <v>100110</v>
      </c>
      <c r="N16" s="12">
        <v>100121</v>
      </c>
      <c r="O16" s="12">
        <v>100130</v>
      </c>
      <c r="P16" s="12">
        <v>100141</v>
      </c>
      <c r="U16" s="12" t="s">
        <v>773</v>
      </c>
      <c r="V16" s="12" t="s">
        <v>774</v>
      </c>
      <c r="W16" s="12" t="s">
        <v>775</v>
      </c>
      <c r="X16" s="70">
        <v>3</v>
      </c>
      <c r="Y16" s="70">
        <v>3</v>
      </c>
      <c r="Z16" s="40">
        <v>2</v>
      </c>
      <c r="AA16" s="40">
        <v>1300010</v>
      </c>
      <c r="AB16" s="40"/>
      <c r="AC16" s="40"/>
      <c r="AD16" s="40"/>
      <c r="AE16" s="40"/>
      <c r="AF16" s="79" t="s">
        <v>776</v>
      </c>
      <c r="AH16" s="12">
        <v>11</v>
      </c>
      <c r="AI16" s="12">
        <v>1001</v>
      </c>
      <c r="AJ16" s="12">
        <v>50</v>
      </c>
      <c r="AK16" s="12">
        <v>2</v>
      </c>
      <c r="AL16" s="12">
        <v>258</v>
      </c>
      <c r="BA16" s="33">
        <f>VLOOKUP(C16,knight_info!$J$7:$M$74,4,FALSE)</f>
        <v>3</v>
      </c>
      <c r="BB16" s="33">
        <f t="shared" si="2"/>
        <v>2</v>
      </c>
      <c r="BC16" s="33">
        <f>ROUND(VLOOKUP($BA16,$BD$1:$BH$5,3,FALSE)/5*AL16,0)</f>
        <v>222</v>
      </c>
    </row>
    <row r="17" ht="14.25" spans="1:55">
      <c r="A17" s="12">
        <v>100110</v>
      </c>
      <c r="B17" s="53">
        <v>1001</v>
      </c>
      <c r="C17" s="53" t="s">
        <v>106</v>
      </c>
      <c r="D17" s="12">
        <v>10</v>
      </c>
      <c r="E17" s="12">
        <v>1</v>
      </c>
      <c r="F17" s="12">
        <v>3</v>
      </c>
      <c r="H17" s="12">
        <v>2</v>
      </c>
      <c r="I17" s="12">
        <v>0</v>
      </c>
      <c r="J17" s="12">
        <v>0</v>
      </c>
      <c r="K17" s="12">
        <v>3</v>
      </c>
      <c r="M17" s="12">
        <v>100110</v>
      </c>
      <c r="N17" s="12">
        <v>100121</v>
      </c>
      <c r="O17" s="12">
        <v>100130</v>
      </c>
      <c r="P17" s="12">
        <v>100141</v>
      </c>
      <c r="U17" s="12" t="s">
        <v>773</v>
      </c>
      <c r="V17" s="12" t="s">
        <v>774</v>
      </c>
      <c r="W17" s="12" t="s">
        <v>775</v>
      </c>
      <c r="X17" s="70">
        <v>3</v>
      </c>
      <c r="Y17" s="70">
        <v>3</v>
      </c>
      <c r="Z17" s="40">
        <v>2</v>
      </c>
      <c r="AA17" s="40">
        <v>1300010</v>
      </c>
      <c r="AB17" s="40"/>
      <c r="AC17" s="40"/>
      <c r="AD17" s="40"/>
      <c r="AE17" s="40"/>
      <c r="AF17" s="79" t="s">
        <v>776</v>
      </c>
      <c r="AH17" s="12">
        <v>11</v>
      </c>
      <c r="AI17" s="12">
        <v>1001</v>
      </c>
      <c r="AJ17" s="12">
        <v>50</v>
      </c>
      <c r="AK17" s="12">
        <v>3</v>
      </c>
      <c r="AL17" s="12">
        <v>210</v>
      </c>
      <c r="BA17" s="33">
        <f>VLOOKUP(C17,knight_info!$J$7:$M$74,4,FALSE)</f>
        <v>3</v>
      </c>
      <c r="BB17" s="33">
        <f t="shared" si="2"/>
        <v>3</v>
      </c>
      <c r="BC17" s="33">
        <f>ROUND(VLOOKUP($BA17,$BD$1:$BH$5,4,FALSE)/3*AL17,0)</f>
        <v>245</v>
      </c>
    </row>
    <row r="18" ht="14.25" spans="1:55">
      <c r="A18" s="12">
        <v>100111</v>
      </c>
      <c r="B18" s="53">
        <v>1001</v>
      </c>
      <c r="C18" s="53" t="s">
        <v>106</v>
      </c>
      <c r="D18" s="12">
        <v>11</v>
      </c>
      <c r="E18" s="12">
        <v>1</v>
      </c>
      <c r="F18" s="12">
        <v>3</v>
      </c>
      <c r="H18" s="12">
        <v>3</v>
      </c>
      <c r="I18" s="12">
        <v>0</v>
      </c>
      <c r="J18" s="12">
        <v>0</v>
      </c>
      <c r="K18" s="12">
        <v>3</v>
      </c>
      <c r="M18" s="12">
        <v>100110</v>
      </c>
      <c r="N18" s="12">
        <v>100121</v>
      </c>
      <c r="O18" s="12">
        <v>100130</v>
      </c>
      <c r="P18" s="12">
        <v>100141</v>
      </c>
      <c r="U18" s="12" t="s">
        <v>773</v>
      </c>
      <c r="V18" s="12" t="s">
        <v>774</v>
      </c>
      <c r="W18" s="12" t="s">
        <v>775</v>
      </c>
      <c r="X18" s="70">
        <v>3</v>
      </c>
      <c r="Y18" s="70">
        <v>3</v>
      </c>
      <c r="Z18" s="40">
        <v>2</v>
      </c>
      <c r="AA18" s="40">
        <v>1300010</v>
      </c>
      <c r="AB18" s="40"/>
      <c r="AC18" s="40"/>
      <c r="AD18" s="40"/>
      <c r="AE18" s="40"/>
      <c r="AF18" s="79" t="s">
        <v>776</v>
      </c>
      <c r="AH18" s="12">
        <v>11</v>
      </c>
      <c r="AI18" s="12">
        <v>1001</v>
      </c>
      <c r="AJ18" s="12">
        <v>0</v>
      </c>
      <c r="AK18" s="12">
        <v>1</v>
      </c>
      <c r="AL18" s="12">
        <v>1380</v>
      </c>
      <c r="BA18" s="33">
        <f>VLOOKUP(C18,knight_info!$J$7:$M$74,4,FALSE)</f>
        <v>3</v>
      </c>
      <c r="BB18" s="33">
        <f t="shared" si="2"/>
        <v>1</v>
      </c>
      <c r="BC18" s="33">
        <f>ROUND(VLOOKUP($BA18,$BD$1:$BH$5,5,FALSE)/20*AL18,0)</f>
        <v>1587</v>
      </c>
    </row>
    <row r="19" ht="14.25" spans="1:55">
      <c r="A19" s="12">
        <v>100112</v>
      </c>
      <c r="B19" s="53">
        <v>1001</v>
      </c>
      <c r="C19" s="53" t="s">
        <v>106</v>
      </c>
      <c r="D19" s="12">
        <v>12</v>
      </c>
      <c r="E19" s="12">
        <v>1</v>
      </c>
      <c r="F19" s="54">
        <v>4</v>
      </c>
      <c r="G19" s="54"/>
      <c r="H19" s="54">
        <v>0</v>
      </c>
      <c r="I19" s="54">
        <v>0</v>
      </c>
      <c r="J19" s="54">
        <v>0</v>
      </c>
      <c r="K19" s="54">
        <v>4</v>
      </c>
      <c r="L19" s="54">
        <v>12</v>
      </c>
      <c r="M19" s="12">
        <v>100110</v>
      </c>
      <c r="N19" s="12">
        <v>100121</v>
      </c>
      <c r="O19" s="12">
        <v>100130</v>
      </c>
      <c r="P19" s="12">
        <v>100141</v>
      </c>
      <c r="U19" s="12" t="s">
        <v>773</v>
      </c>
      <c r="V19" s="12" t="s">
        <v>774</v>
      </c>
      <c r="W19" s="12" t="s">
        <v>775</v>
      </c>
      <c r="X19" s="70">
        <v>3</v>
      </c>
      <c r="Y19" s="70">
        <v>3</v>
      </c>
      <c r="Z19" s="40">
        <v>2</v>
      </c>
      <c r="AA19" s="40">
        <v>1300010</v>
      </c>
      <c r="AB19" s="70">
        <v>1100101</v>
      </c>
      <c r="AC19" s="40"/>
      <c r="AD19" s="40"/>
      <c r="AE19" s="40"/>
      <c r="AF19" s="79" t="s">
        <v>776</v>
      </c>
      <c r="AG19" s="12">
        <v>5</v>
      </c>
      <c r="AH19" s="12">
        <v>11</v>
      </c>
      <c r="AI19" s="12">
        <v>1001</v>
      </c>
      <c r="AJ19" s="12">
        <v>60</v>
      </c>
      <c r="AK19" s="12">
        <v>53</v>
      </c>
      <c r="AL19" s="12">
        <v>100</v>
      </c>
      <c r="BA19" s="33">
        <f>VLOOKUP(C19,knight_info!$J$7:$M$74,4,FALSE)</f>
        <v>3</v>
      </c>
      <c r="BB19" s="51">
        <f t="shared" si="2"/>
        <v>53</v>
      </c>
      <c r="BC19" s="51">
        <f>AL19</f>
        <v>100</v>
      </c>
    </row>
    <row r="20" ht="14.25" spans="1:55">
      <c r="A20" s="12">
        <v>100113</v>
      </c>
      <c r="B20" s="53">
        <v>1001</v>
      </c>
      <c r="C20" s="53" t="s">
        <v>106</v>
      </c>
      <c r="D20" s="12">
        <v>13</v>
      </c>
      <c r="E20" s="12">
        <v>1</v>
      </c>
      <c r="F20" s="12">
        <v>4</v>
      </c>
      <c r="H20" s="12">
        <v>1</v>
      </c>
      <c r="I20" s="12">
        <v>0</v>
      </c>
      <c r="J20" s="12">
        <v>0</v>
      </c>
      <c r="K20" s="12">
        <v>4</v>
      </c>
      <c r="M20" s="12">
        <v>100110</v>
      </c>
      <c r="N20" s="12">
        <v>100121</v>
      </c>
      <c r="O20" s="12">
        <v>100130</v>
      </c>
      <c r="P20" s="12">
        <v>100141</v>
      </c>
      <c r="U20" s="12" t="s">
        <v>773</v>
      </c>
      <c r="V20" s="12" t="s">
        <v>774</v>
      </c>
      <c r="W20" s="12" t="s">
        <v>775</v>
      </c>
      <c r="X20" s="70">
        <v>3</v>
      </c>
      <c r="Y20" s="70">
        <v>3</v>
      </c>
      <c r="Z20" s="40">
        <v>2</v>
      </c>
      <c r="AA20" s="40">
        <v>1300010</v>
      </c>
      <c r="AB20" s="40">
        <v>1100101</v>
      </c>
      <c r="AC20" s="40"/>
      <c r="AD20" s="40"/>
      <c r="AE20" s="40"/>
      <c r="AF20" s="79" t="s">
        <v>776</v>
      </c>
      <c r="AH20" s="12">
        <v>11</v>
      </c>
      <c r="AI20" s="12">
        <v>1001</v>
      </c>
      <c r="AJ20" s="12">
        <v>60</v>
      </c>
      <c r="AK20" s="12">
        <v>2</v>
      </c>
      <c r="AL20" s="12">
        <v>258</v>
      </c>
      <c r="BA20" s="33">
        <f>VLOOKUP(C20,knight_info!$J$7:$M$74,4,FALSE)</f>
        <v>3</v>
      </c>
      <c r="BB20" s="33">
        <f t="shared" si="2"/>
        <v>2</v>
      </c>
      <c r="BC20" s="33">
        <f>ROUND(VLOOKUP($BA20,$BD$1:$BH$5,3,FALSE)/5*AL20,0)</f>
        <v>222</v>
      </c>
    </row>
    <row r="21" ht="14.25" spans="1:55">
      <c r="A21" s="12">
        <v>100114</v>
      </c>
      <c r="B21" s="53">
        <v>1001</v>
      </c>
      <c r="C21" s="53" t="s">
        <v>106</v>
      </c>
      <c r="D21" s="12">
        <v>14</v>
      </c>
      <c r="E21" s="12">
        <v>1</v>
      </c>
      <c r="F21" s="12">
        <v>4</v>
      </c>
      <c r="H21" s="12">
        <v>2</v>
      </c>
      <c r="I21" s="12">
        <v>0</v>
      </c>
      <c r="J21" s="12">
        <v>0</v>
      </c>
      <c r="K21" s="64">
        <v>4</v>
      </c>
      <c r="L21" s="64"/>
      <c r="M21" s="12">
        <v>100110</v>
      </c>
      <c r="N21" s="12">
        <v>100121</v>
      </c>
      <c r="O21" s="12">
        <v>100130</v>
      </c>
      <c r="P21" s="12">
        <v>100141</v>
      </c>
      <c r="U21" s="12" t="s">
        <v>773</v>
      </c>
      <c r="V21" s="12" t="s">
        <v>774</v>
      </c>
      <c r="W21" s="12" t="s">
        <v>775</v>
      </c>
      <c r="X21" s="70">
        <v>3</v>
      </c>
      <c r="Y21" s="70">
        <v>3</v>
      </c>
      <c r="Z21" s="40">
        <v>2</v>
      </c>
      <c r="AA21" s="40">
        <v>1300010</v>
      </c>
      <c r="AB21" s="40">
        <v>1100101</v>
      </c>
      <c r="AC21" s="81"/>
      <c r="AD21" s="40"/>
      <c r="AE21" s="40"/>
      <c r="AF21" s="79" t="s">
        <v>776</v>
      </c>
      <c r="AH21" s="12">
        <v>11</v>
      </c>
      <c r="AI21" s="12">
        <v>1001</v>
      </c>
      <c r="AJ21" s="12">
        <v>60</v>
      </c>
      <c r="AK21" s="12">
        <v>3</v>
      </c>
      <c r="AL21" s="12">
        <v>210</v>
      </c>
      <c r="BA21" s="33">
        <f>VLOOKUP(C21,knight_info!$J$7:$M$74,4,FALSE)</f>
        <v>3</v>
      </c>
      <c r="BB21" s="33">
        <f t="shared" si="2"/>
        <v>3</v>
      </c>
      <c r="BC21" s="33">
        <f>ROUND(VLOOKUP($BA21,$BD$1:$BH$5,4,FALSE)/3*AL21,0)</f>
        <v>245</v>
      </c>
    </row>
    <row r="22" ht="14.25" spans="1:55">
      <c r="A22" s="12">
        <v>100115</v>
      </c>
      <c r="B22" s="53">
        <v>1001</v>
      </c>
      <c r="C22" s="53" t="s">
        <v>106</v>
      </c>
      <c r="D22" s="12">
        <v>15</v>
      </c>
      <c r="E22" s="12">
        <v>1</v>
      </c>
      <c r="F22" s="12">
        <v>4</v>
      </c>
      <c r="H22" s="12">
        <v>3</v>
      </c>
      <c r="I22" s="12">
        <v>0</v>
      </c>
      <c r="J22" s="12">
        <v>0</v>
      </c>
      <c r="K22" s="64">
        <v>4</v>
      </c>
      <c r="L22" s="64"/>
      <c r="M22" s="12">
        <v>100110</v>
      </c>
      <c r="N22" s="12">
        <v>100121</v>
      </c>
      <c r="O22" s="12">
        <v>100130</v>
      </c>
      <c r="P22" s="12">
        <v>100141</v>
      </c>
      <c r="U22" s="12" t="s">
        <v>773</v>
      </c>
      <c r="V22" s="12" t="s">
        <v>774</v>
      </c>
      <c r="W22" s="12" t="s">
        <v>775</v>
      </c>
      <c r="X22" s="70">
        <v>3</v>
      </c>
      <c r="Y22" s="70">
        <v>3</v>
      </c>
      <c r="Z22" s="40">
        <v>2</v>
      </c>
      <c r="AA22" s="40">
        <v>1300010</v>
      </c>
      <c r="AB22" s="40">
        <v>1100101</v>
      </c>
      <c r="AC22" s="81"/>
      <c r="AD22" s="40"/>
      <c r="AE22" s="40"/>
      <c r="AF22" s="79" t="s">
        <v>776</v>
      </c>
      <c r="AH22" s="12">
        <v>11</v>
      </c>
      <c r="AI22" s="12">
        <v>1001</v>
      </c>
      <c r="AJ22" s="12">
        <v>0</v>
      </c>
      <c r="AK22" s="12">
        <v>1</v>
      </c>
      <c r="AL22" s="12">
        <v>1380</v>
      </c>
      <c r="BA22" s="33">
        <f>VLOOKUP(C22,knight_info!$J$7:$M$74,4,FALSE)</f>
        <v>3</v>
      </c>
      <c r="BB22" s="33">
        <f t="shared" si="2"/>
        <v>1</v>
      </c>
      <c r="BC22" s="33">
        <f>ROUND(VLOOKUP($BA22,$BD$1:$BH$5,5,FALSE)/20*AL22,0)</f>
        <v>1587</v>
      </c>
    </row>
    <row r="23" ht="14.25" spans="1:55">
      <c r="A23" s="12">
        <v>100116</v>
      </c>
      <c r="B23" s="53">
        <v>1001</v>
      </c>
      <c r="C23" s="53" t="s">
        <v>106</v>
      </c>
      <c r="D23" s="12">
        <v>16</v>
      </c>
      <c r="E23" s="12">
        <v>1</v>
      </c>
      <c r="F23" s="54">
        <v>5</v>
      </c>
      <c r="G23" s="54"/>
      <c r="H23" s="54">
        <v>0</v>
      </c>
      <c r="I23" s="54">
        <v>0</v>
      </c>
      <c r="J23" s="54">
        <v>0</v>
      </c>
      <c r="K23" s="54">
        <v>5</v>
      </c>
      <c r="L23" s="54">
        <v>1</v>
      </c>
      <c r="M23" s="12">
        <v>100111</v>
      </c>
      <c r="N23" s="12">
        <v>100121</v>
      </c>
      <c r="O23" s="12">
        <v>100131</v>
      </c>
      <c r="P23" s="12">
        <v>100141</v>
      </c>
      <c r="Q23" s="12" t="s">
        <v>779</v>
      </c>
      <c r="S23" s="12" t="s">
        <v>777</v>
      </c>
      <c r="U23" s="12" t="s">
        <v>780</v>
      </c>
      <c r="V23" s="12" t="s">
        <v>781</v>
      </c>
      <c r="W23" s="12" t="s">
        <v>775</v>
      </c>
      <c r="X23" s="70">
        <v>3</v>
      </c>
      <c r="Y23" s="70">
        <v>3</v>
      </c>
      <c r="Z23" s="40">
        <v>2</v>
      </c>
      <c r="AA23" s="40">
        <v>1300010</v>
      </c>
      <c r="AB23" s="40">
        <v>1100101</v>
      </c>
      <c r="AC23" s="40"/>
      <c r="AD23" s="40"/>
      <c r="AE23" s="40"/>
      <c r="AF23" s="79" t="s">
        <v>776</v>
      </c>
      <c r="AG23" s="12">
        <v>5</v>
      </c>
      <c r="AH23" s="12">
        <v>11</v>
      </c>
      <c r="AI23" s="12">
        <v>1001</v>
      </c>
      <c r="AJ23" s="12">
        <v>70</v>
      </c>
      <c r="AK23" s="12">
        <v>53</v>
      </c>
      <c r="AL23" s="12">
        <v>100</v>
      </c>
      <c r="BA23" s="33">
        <f>VLOOKUP(C23,knight_info!$J$7:$M$74,4,FALSE)</f>
        <v>3</v>
      </c>
      <c r="BB23" s="51">
        <f t="shared" si="2"/>
        <v>53</v>
      </c>
      <c r="BC23" s="51">
        <f>AL23</f>
        <v>100</v>
      </c>
    </row>
    <row r="24" ht="14.25" spans="1:55">
      <c r="A24" s="12">
        <v>100117</v>
      </c>
      <c r="B24" s="53">
        <v>1001</v>
      </c>
      <c r="C24" s="53" t="s">
        <v>106</v>
      </c>
      <c r="D24" s="12">
        <v>17</v>
      </c>
      <c r="E24" s="12">
        <v>1</v>
      </c>
      <c r="F24" s="12">
        <v>5</v>
      </c>
      <c r="H24" s="12">
        <v>1</v>
      </c>
      <c r="I24" s="12">
        <v>0</v>
      </c>
      <c r="J24" s="12">
        <v>0</v>
      </c>
      <c r="K24" s="12">
        <v>5</v>
      </c>
      <c r="M24" s="12">
        <v>100111</v>
      </c>
      <c r="N24" s="12">
        <v>100121</v>
      </c>
      <c r="O24" s="12">
        <v>100131</v>
      </c>
      <c r="P24" s="12">
        <v>100141</v>
      </c>
      <c r="U24" s="12" t="s">
        <v>780</v>
      </c>
      <c r="V24" s="12" t="s">
        <v>781</v>
      </c>
      <c r="W24" s="12" t="s">
        <v>775</v>
      </c>
      <c r="X24" s="70">
        <v>3</v>
      </c>
      <c r="Y24" s="70">
        <v>3</v>
      </c>
      <c r="Z24" s="40">
        <v>2</v>
      </c>
      <c r="AA24" s="40">
        <v>1300010</v>
      </c>
      <c r="AB24" s="40">
        <v>1100101</v>
      </c>
      <c r="AC24" s="40"/>
      <c r="AD24" s="40"/>
      <c r="AE24" s="40"/>
      <c r="AF24" s="79" t="s">
        <v>776</v>
      </c>
      <c r="AH24" s="12">
        <v>11</v>
      </c>
      <c r="AI24" s="12">
        <v>1001</v>
      </c>
      <c r="AJ24" s="12">
        <v>70</v>
      </c>
      <c r="AK24" s="12">
        <v>2</v>
      </c>
      <c r="AL24" s="12">
        <v>516</v>
      </c>
      <c r="BA24" s="33">
        <f>VLOOKUP(C24,knight_info!$J$7:$M$74,4,FALSE)</f>
        <v>3</v>
      </c>
      <c r="BB24" s="33">
        <f t="shared" si="2"/>
        <v>2</v>
      </c>
      <c r="BC24" s="33">
        <f>ROUND(VLOOKUP($BA24,$BD$1:$BH$5,3,FALSE)/5*AL24,0)</f>
        <v>444</v>
      </c>
    </row>
    <row r="25" ht="14.25" spans="1:55">
      <c r="A25" s="12">
        <v>100118</v>
      </c>
      <c r="B25" s="53">
        <v>1001</v>
      </c>
      <c r="C25" s="53" t="s">
        <v>106</v>
      </c>
      <c r="D25" s="12">
        <v>18</v>
      </c>
      <c r="E25" s="12">
        <v>1</v>
      </c>
      <c r="F25" s="12">
        <v>5</v>
      </c>
      <c r="H25" s="12">
        <v>2</v>
      </c>
      <c r="I25" s="12">
        <v>0</v>
      </c>
      <c r="J25" s="12">
        <v>0</v>
      </c>
      <c r="K25" s="12">
        <v>5</v>
      </c>
      <c r="M25" s="12">
        <v>100111</v>
      </c>
      <c r="N25" s="12">
        <v>100121</v>
      </c>
      <c r="O25" s="12">
        <v>100131</v>
      </c>
      <c r="P25" s="12">
        <v>100141</v>
      </c>
      <c r="U25" s="12" t="s">
        <v>780</v>
      </c>
      <c r="V25" s="12" t="s">
        <v>781</v>
      </c>
      <c r="W25" s="12" t="s">
        <v>775</v>
      </c>
      <c r="X25" s="70">
        <v>3</v>
      </c>
      <c r="Y25" s="70">
        <v>3</v>
      </c>
      <c r="Z25" s="40">
        <v>2</v>
      </c>
      <c r="AA25" s="40">
        <v>1300010</v>
      </c>
      <c r="AB25" s="40">
        <v>1100101</v>
      </c>
      <c r="AC25" s="40"/>
      <c r="AD25" s="40"/>
      <c r="AE25" s="40"/>
      <c r="AF25" s="79" t="s">
        <v>776</v>
      </c>
      <c r="AH25" s="12">
        <v>11</v>
      </c>
      <c r="AI25" s="12">
        <v>1001</v>
      </c>
      <c r="AJ25" s="12">
        <v>70</v>
      </c>
      <c r="AK25" s="12">
        <v>3</v>
      </c>
      <c r="AL25" s="12">
        <v>420</v>
      </c>
      <c r="BA25" s="33">
        <f>VLOOKUP(C25,knight_info!$J$7:$M$74,4,FALSE)</f>
        <v>3</v>
      </c>
      <c r="BB25" s="33">
        <f t="shared" si="2"/>
        <v>3</v>
      </c>
      <c r="BC25" s="33">
        <f>ROUND(VLOOKUP($BA25,$BD$1:$BH$5,4,FALSE)/3*AL25,0)</f>
        <v>490</v>
      </c>
    </row>
    <row r="26" ht="14.25" spans="1:55">
      <c r="A26" s="12">
        <v>100119</v>
      </c>
      <c r="B26" s="53">
        <v>1001</v>
      </c>
      <c r="C26" s="53" t="s">
        <v>106</v>
      </c>
      <c r="D26" s="12">
        <v>19</v>
      </c>
      <c r="E26" s="12">
        <v>1</v>
      </c>
      <c r="F26" s="12">
        <v>5</v>
      </c>
      <c r="H26" s="12">
        <v>3</v>
      </c>
      <c r="I26" s="12">
        <v>0</v>
      </c>
      <c r="J26" s="12">
        <v>0</v>
      </c>
      <c r="K26" s="12">
        <v>5</v>
      </c>
      <c r="M26" s="12">
        <v>100111</v>
      </c>
      <c r="N26" s="12">
        <v>100121</v>
      </c>
      <c r="O26" s="12">
        <v>100131</v>
      </c>
      <c r="P26" s="12">
        <v>100141</v>
      </c>
      <c r="U26" s="12" t="s">
        <v>780</v>
      </c>
      <c r="V26" s="12" t="s">
        <v>781</v>
      </c>
      <c r="W26" s="12" t="s">
        <v>775</v>
      </c>
      <c r="X26" s="70">
        <v>3</v>
      </c>
      <c r="Y26" s="70">
        <v>3</v>
      </c>
      <c r="Z26" s="40">
        <v>2</v>
      </c>
      <c r="AA26" s="40">
        <v>1300010</v>
      </c>
      <c r="AB26" s="40">
        <v>1100101</v>
      </c>
      <c r="AC26" s="40"/>
      <c r="AD26" s="40"/>
      <c r="AE26" s="40"/>
      <c r="AF26" s="79" t="s">
        <v>776</v>
      </c>
      <c r="AH26" s="12">
        <v>11</v>
      </c>
      <c r="AI26" s="12">
        <v>1001</v>
      </c>
      <c r="AJ26" s="12">
        <v>0</v>
      </c>
      <c r="AK26" s="12">
        <v>1</v>
      </c>
      <c r="AL26" s="12">
        <v>2760</v>
      </c>
      <c r="BA26" s="33">
        <f>VLOOKUP(C26,knight_info!$J$7:$M$74,4,FALSE)</f>
        <v>3</v>
      </c>
      <c r="BB26" s="33">
        <f t="shared" si="2"/>
        <v>1</v>
      </c>
      <c r="BC26" s="33">
        <f>ROUND(VLOOKUP($BA26,$BD$1:$BH$5,5,FALSE)/20*AL26,0)</f>
        <v>3174</v>
      </c>
    </row>
    <row r="27" ht="14.25" spans="1:55">
      <c r="A27" s="12">
        <v>100120</v>
      </c>
      <c r="B27" s="53">
        <v>1001</v>
      </c>
      <c r="C27" s="53" t="s">
        <v>106</v>
      </c>
      <c r="D27" s="12">
        <v>20</v>
      </c>
      <c r="E27" s="12">
        <v>2</v>
      </c>
      <c r="F27" s="54">
        <v>6</v>
      </c>
      <c r="G27" s="54"/>
      <c r="H27" s="54">
        <v>0</v>
      </c>
      <c r="I27" s="54">
        <v>0</v>
      </c>
      <c r="J27" s="54">
        <v>0</v>
      </c>
      <c r="K27" s="54">
        <v>5</v>
      </c>
      <c r="L27" s="54">
        <v>13</v>
      </c>
      <c r="M27" s="12">
        <v>100111</v>
      </c>
      <c r="N27" s="12">
        <v>100121</v>
      </c>
      <c r="O27" s="12">
        <v>100131</v>
      </c>
      <c r="P27" s="12">
        <v>100141</v>
      </c>
      <c r="U27" s="12" t="s">
        <v>780</v>
      </c>
      <c r="V27" s="12" t="s">
        <v>781</v>
      </c>
      <c r="W27" s="12" t="s">
        <v>775</v>
      </c>
      <c r="X27" s="70">
        <v>3</v>
      </c>
      <c r="Y27" s="70">
        <v>3</v>
      </c>
      <c r="Z27" s="40">
        <v>2</v>
      </c>
      <c r="AA27" s="40">
        <v>1300010</v>
      </c>
      <c r="AB27" s="40">
        <v>1100101</v>
      </c>
      <c r="AC27" s="70">
        <v>1100102</v>
      </c>
      <c r="AD27" s="40"/>
      <c r="AE27" s="40"/>
      <c r="AF27" s="79" t="s">
        <v>776</v>
      </c>
      <c r="AG27" s="12">
        <v>5</v>
      </c>
      <c r="AH27" s="12">
        <v>11</v>
      </c>
      <c r="AI27" s="12">
        <v>1001</v>
      </c>
      <c r="AJ27" s="12">
        <v>90</v>
      </c>
      <c r="AK27" s="12">
        <v>53</v>
      </c>
      <c r="AL27" s="12">
        <v>100</v>
      </c>
      <c r="BA27" s="33">
        <f>VLOOKUP(C27,knight_info!$J$7:$M$74,4,FALSE)</f>
        <v>3</v>
      </c>
      <c r="BB27" s="51">
        <f t="shared" si="2"/>
        <v>53</v>
      </c>
      <c r="BC27" s="51">
        <f>AL27</f>
        <v>100</v>
      </c>
    </row>
    <row r="28" ht="14.25" spans="1:55">
      <c r="A28" s="12">
        <v>100121</v>
      </c>
      <c r="B28" s="53">
        <v>1001</v>
      </c>
      <c r="C28" s="53" t="s">
        <v>106</v>
      </c>
      <c r="D28" s="12">
        <v>21</v>
      </c>
      <c r="E28" s="12">
        <v>2</v>
      </c>
      <c r="F28" s="12">
        <v>6</v>
      </c>
      <c r="H28" s="12">
        <v>1</v>
      </c>
      <c r="I28" s="12">
        <v>0</v>
      </c>
      <c r="J28" s="12">
        <v>0</v>
      </c>
      <c r="K28" s="12">
        <v>5</v>
      </c>
      <c r="M28" s="12">
        <v>100111</v>
      </c>
      <c r="N28" s="12">
        <v>100121</v>
      </c>
      <c r="O28" s="12">
        <v>100131</v>
      </c>
      <c r="P28" s="12">
        <v>100141</v>
      </c>
      <c r="U28" s="12" t="s">
        <v>780</v>
      </c>
      <c r="V28" s="12" t="s">
        <v>781</v>
      </c>
      <c r="W28" s="12" t="s">
        <v>775</v>
      </c>
      <c r="X28" s="70">
        <v>3</v>
      </c>
      <c r="Y28" s="70">
        <v>3</v>
      </c>
      <c r="Z28" s="40">
        <v>2</v>
      </c>
      <c r="AA28" s="40">
        <v>1300010</v>
      </c>
      <c r="AB28" s="40">
        <v>1100101</v>
      </c>
      <c r="AC28" s="40">
        <v>1100102</v>
      </c>
      <c r="AD28" s="40"/>
      <c r="AE28" s="40"/>
      <c r="AF28" s="79" t="s">
        <v>776</v>
      </c>
      <c r="AH28" s="12">
        <v>11</v>
      </c>
      <c r="AI28" s="12">
        <v>1001</v>
      </c>
      <c r="AJ28" s="12">
        <v>90</v>
      </c>
      <c r="AK28" s="12">
        <v>2</v>
      </c>
      <c r="AL28" s="12">
        <v>516</v>
      </c>
      <c r="BA28" s="33">
        <f>VLOOKUP(C28,knight_info!$J$7:$M$74,4,FALSE)</f>
        <v>3</v>
      </c>
      <c r="BB28" s="33">
        <f t="shared" si="2"/>
        <v>2</v>
      </c>
      <c r="BC28" s="33">
        <f>ROUND(VLOOKUP($BA28,$BD$1:$BH$5,3,FALSE)/5*AL28,0)</f>
        <v>444</v>
      </c>
    </row>
    <row r="29" ht="14.25" spans="1:55">
      <c r="A29" s="12">
        <v>100122</v>
      </c>
      <c r="B29" s="53">
        <v>1001</v>
      </c>
      <c r="C29" s="53" t="s">
        <v>106</v>
      </c>
      <c r="D29" s="12">
        <v>22</v>
      </c>
      <c r="E29" s="12">
        <v>2</v>
      </c>
      <c r="F29" s="12">
        <v>6</v>
      </c>
      <c r="H29" s="12">
        <v>2</v>
      </c>
      <c r="I29" s="12">
        <v>0</v>
      </c>
      <c r="J29" s="12">
        <v>0</v>
      </c>
      <c r="K29" s="12">
        <v>5</v>
      </c>
      <c r="M29" s="12">
        <v>100111</v>
      </c>
      <c r="N29" s="12">
        <v>100121</v>
      </c>
      <c r="O29" s="12">
        <v>100131</v>
      </c>
      <c r="P29" s="12">
        <v>100141</v>
      </c>
      <c r="U29" s="12" t="s">
        <v>780</v>
      </c>
      <c r="V29" s="12" t="s">
        <v>781</v>
      </c>
      <c r="W29" s="12" t="s">
        <v>775</v>
      </c>
      <c r="X29" s="70">
        <v>3</v>
      </c>
      <c r="Y29" s="70">
        <v>3</v>
      </c>
      <c r="Z29" s="40">
        <v>2</v>
      </c>
      <c r="AA29" s="40">
        <v>1300010</v>
      </c>
      <c r="AB29" s="40">
        <v>1100101</v>
      </c>
      <c r="AC29" s="40">
        <v>1100102</v>
      </c>
      <c r="AD29" s="40"/>
      <c r="AE29" s="40"/>
      <c r="AF29" s="79" t="s">
        <v>776</v>
      </c>
      <c r="AH29" s="12">
        <v>11</v>
      </c>
      <c r="AI29" s="12">
        <v>1001</v>
      </c>
      <c r="AJ29" s="12">
        <v>90</v>
      </c>
      <c r="AK29" s="12">
        <v>3</v>
      </c>
      <c r="AL29" s="12">
        <v>420</v>
      </c>
      <c r="BA29" s="33">
        <f>VLOOKUP(C29,knight_info!$J$7:$M$74,4,FALSE)</f>
        <v>3</v>
      </c>
      <c r="BB29" s="33">
        <f t="shared" si="2"/>
        <v>3</v>
      </c>
      <c r="BC29" s="33">
        <f>ROUND(VLOOKUP($BA29,$BD$1:$BH$5,4,FALSE)/3*AL29,0)</f>
        <v>490</v>
      </c>
    </row>
    <row r="30" ht="14.25" spans="1:55">
      <c r="A30" s="12">
        <v>100123</v>
      </c>
      <c r="B30" s="53">
        <v>1001</v>
      </c>
      <c r="C30" s="53" t="s">
        <v>106</v>
      </c>
      <c r="D30" s="12">
        <v>23</v>
      </c>
      <c r="E30" s="12">
        <v>2</v>
      </c>
      <c r="F30" s="12">
        <v>6</v>
      </c>
      <c r="H30" s="12">
        <v>3</v>
      </c>
      <c r="I30" s="12">
        <v>0</v>
      </c>
      <c r="J30" s="12">
        <v>0</v>
      </c>
      <c r="K30" s="12">
        <v>5</v>
      </c>
      <c r="M30" s="12">
        <v>100111</v>
      </c>
      <c r="N30" s="12">
        <v>100121</v>
      </c>
      <c r="O30" s="12">
        <v>100131</v>
      </c>
      <c r="P30" s="12">
        <v>100141</v>
      </c>
      <c r="U30" s="12" t="s">
        <v>780</v>
      </c>
      <c r="V30" s="12" t="s">
        <v>781</v>
      </c>
      <c r="W30" s="12" t="s">
        <v>775</v>
      </c>
      <c r="X30" s="70">
        <v>3</v>
      </c>
      <c r="Y30" s="70">
        <v>3</v>
      </c>
      <c r="Z30" s="40">
        <v>2</v>
      </c>
      <c r="AA30" s="40">
        <v>1300010</v>
      </c>
      <c r="AB30" s="40">
        <v>1100101</v>
      </c>
      <c r="AC30" s="40">
        <v>1100102</v>
      </c>
      <c r="AD30" s="40"/>
      <c r="AE30" s="40"/>
      <c r="AF30" s="79" t="s">
        <v>776</v>
      </c>
      <c r="AH30" s="12">
        <v>11</v>
      </c>
      <c r="AI30" s="12">
        <v>1001</v>
      </c>
      <c r="AJ30" s="12">
        <v>0</v>
      </c>
      <c r="AK30" s="12">
        <v>1</v>
      </c>
      <c r="AL30" s="12">
        <v>2760</v>
      </c>
      <c r="BA30" s="33">
        <f>VLOOKUP(C30,knight_info!$J$7:$M$74,4,FALSE)</f>
        <v>3</v>
      </c>
      <c r="BB30" s="33">
        <f t="shared" si="2"/>
        <v>1</v>
      </c>
      <c r="BC30" s="33">
        <f>ROUND(VLOOKUP($BA30,$BD$1:$BH$5,5,FALSE)/20*AL30,0)</f>
        <v>3174</v>
      </c>
    </row>
    <row r="31" ht="14.25" spans="1:55">
      <c r="A31" s="12">
        <v>100124</v>
      </c>
      <c r="B31" s="53">
        <v>1001</v>
      </c>
      <c r="C31" s="53" t="s">
        <v>106</v>
      </c>
      <c r="D31" s="12">
        <v>24</v>
      </c>
      <c r="E31" s="12">
        <v>2</v>
      </c>
      <c r="F31" s="54">
        <v>7</v>
      </c>
      <c r="G31" s="54"/>
      <c r="H31" s="54">
        <v>0</v>
      </c>
      <c r="I31" s="54">
        <v>0</v>
      </c>
      <c r="J31" s="54">
        <v>0</v>
      </c>
      <c r="K31" s="54">
        <v>5</v>
      </c>
      <c r="L31" s="54">
        <v>2</v>
      </c>
      <c r="M31" s="12">
        <v>100111</v>
      </c>
      <c r="N31" s="12">
        <v>100122</v>
      </c>
      <c r="O31" s="12">
        <v>100131</v>
      </c>
      <c r="P31" s="12">
        <v>100142</v>
      </c>
      <c r="R31" s="12" t="s">
        <v>777</v>
      </c>
      <c r="T31" s="12" t="s">
        <v>778</v>
      </c>
      <c r="U31" s="12" t="s">
        <v>780</v>
      </c>
      <c r="V31" s="12" t="s">
        <v>781</v>
      </c>
      <c r="W31" s="12" t="s">
        <v>775</v>
      </c>
      <c r="X31" s="70">
        <v>3</v>
      </c>
      <c r="Y31" s="70">
        <v>3</v>
      </c>
      <c r="Z31" s="40">
        <v>2</v>
      </c>
      <c r="AA31" s="40">
        <v>1300010</v>
      </c>
      <c r="AB31" s="40">
        <v>1100101</v>
      </c>
      <c r="AC31" s="40">
        <v>1100102</v>
      </c>
      <c r="AD31" s="40"/>
      <c r="AE31" s="40"/>
      <c r="AF31" s="79" t="s">
        <v>776</v>
      </c>
      <c r="AG31" s="12">
        <v>5</v>
      </c>
      <c r="AH31" s="12">
        <v>11</v>
      </c>
      <c r="AI31" s="12">
        <v>1001</v>
      </c>
      <c r="AJ31" s="12">
        <v>100</v>
      </c>
      <c r="AK31" s="12">
        <v>53</v>
      </c>
      <c r="AL31" s="12">
        <v>100</v>
      </c>
      <c r="BA31" s="33">
        <f>VLOOKUP(C31,knight_info!$J$7:$M$74,4,FALSE)</f>
        <v>3</v>
      </c>
      <c r="BB31" s="51">
        <f t="shared" si="2"/>
        <v>53</v>
      </c>
      <c r="BC31" s="51">
        <f>AL31</f>
        <v>100</v>
      </c>
    </row>
    <row r="32" ht="14.25" spans="1:55">
      <c r="A32" s="12">
        <v>100125</v>
      </c>
      <c r="B32" s="53">
        <v>1001</v>
      </c>
      <c r="C32" s="53" t="s">
        <v>106</v>
      </c>
      <c r="D32" s="12">
        <v>25</v>
      </c>
      <c r="E32" s="12">
        <v>2</v>
      </c>
      <c r="F32" s="12">
        <v>7</v>
      </c>
      <c r="H32" s="12">
        <v>1</v>
      </c>
      <c r="I32" s="12">
        <v>0</v>
      </c>
      <c r="J32" s="12">
        <v>0</v>
      </c>
      <c r="K32" s="12">
        <v>5</v>
      </c>
      <c r="M32" s="12">
        <v>100111</v>
      </c>
      <c r="N32" s="12">
        <v>100122</v>
      </c>
      <c r="O32" s="12">
        <v>100131</v>
      </c>
      <c r="P32" s="12">
        <v>100142</v>
      </c>
      <c r="U32" s="12" t="s">
        <v>780</v>
      </c>
      <c r="V32" s="12" t="s">
        <v>781</v>
      </c>
      <c r="W32" s="12" t="s">
        <v>775</v>
      </c>
      <c r="X32" s="70">
        <v>3</v>
      </c>
      <c r="Y32" s="70">
        <v>3</v>
      </c>
      <c r="Z32" s="40">
        <v>2</v>
      </c>
      <c r="AA32" s="40">
        <v>1300010</v>
      </c>
      <c r="AB32" s="40">
        <v>1100101</v>
      </c>
      <c r="AC32" s="40">
        <v>1100102</v>
      </c>
      <c r="AD32" s="40"/>
      <c r="AE32" s="40"/>
      <c r="AF32" s="79" t="s">
        <v>776</v>
      </c>
      <c r="AH32" s="12">
        <v>11</v>
      </c>
      <c r="AI32" s="12">
        <v>1001</v>
      </c>
      <c r="AJ32" s="12">
        <v>100</v>
      </c>
      <c r="AK32" s="12">
        <v>2</v>
      </c>
      <c r="AL32" s="12">
        <v>516</v>
      </c>
      <c r="BA32" s="33">
        <f>VLOOKUP(C32,knight_info!$J$7:$M$74,4,FALSE)</f>
        <v>3</v>
      </c>
      <c r="BB32" s="33">
        <f t="shared" si="2"/>
        <v>2</v>
      </c>
      <c r="BC32" s="33">
        <f>ROUND(VLOOKUP($BA32,$BD$1:$BH$5,3,FALSE)/5*AL32,0)</f>
        <v>444</v>
      </c>
    </row>
    <row r="33" ht="14.25" spans="1:55">
      <c r="A33" s="12">
        <v>100126</v>
      </c>
      <c r="B33" s="53">
        <v>1001</v>
      </c>
      <c r="C33" s="53" t="s">
        <v>106</v>
      </c>
      <c r="D33" s="12">
        <v>26</v>
      </c>
      <c r="E33" s="12">
        <v>2</v>
      </c>
      <c r="F33" s="12">
        <v>7</v>
      </c>
      <c r="H33" s="12">
        <v>2</v>
      </c>
      <c r="I33" s="12">
        <v>0</v>
      </c>
      <c r="J33" s="12">
        <v>0</v>
      </c>
      <c r="K33" s="12">
        <v>5</v>
      </c>
      <c r="M33" s="12">
        <v>100111</v>
      </c>
      <c r="N33" s="12">
        <v>100122</v>
      </c>
      <c r="O33" s="12">
        <v>100131</v>
      </c>
      <c r="P33" s="12">
        <v>100142</v>
      </c>
      <c r="U33" s="12" t="s">
        <v>780</v>
      </c>
      <c r="V33" s="12" t="s">
        <v>781</v>
      </c>
      <c r="W33" s="12" t="s">
        <v>775</v>
      </c>
      <c r="X33" s="70">
        <v>3</v>
      </c>
      <c r="Y33" s="70">
        <v>3</v>
      </c>
      <c r="Z33" s="40">
        <v>2</v>
      </c>
      <c r="AA33" s="40">
        <v>1300010</v>
      </c>
      <c r="AB33" s="40">
        <v>1100101</v>
      </c>
      <c r="AC33" s="40">
        <v>1100102</v>
      </c>
      <c r="AD33" s="40"/>
      <c r="AE33" s="40"/>
      <c r="AF33" s="79" t="s">
        <v>776</v>
      </c>
      <c r="AH33" s="12">
        <v>11</v>
      </c>
      <c r="AI33" s="12">
        <v>1001</v>
      </c>
      <c r="AJ33" s="12">
        <v>100</v>
      </c>
      <c r="AK33" s="12">
        <v>3</v>
      </c>
      <c r="AL33" s="12">
        <v>420</v>
      </c>
      <c r="BA33" s="33">
        <f>VLOOKUP(C33,knight_info!$J$7:$M$74,4,FALSE)</f>
        <v>3</v>
      </c>
      <c r="BB33" s="33">
        <f t="shared" si="2"/>
        <v>3</v>
      </c>
      <c r="BC33" s="33">
        <f>ROUND(VLOOKUP($BA33,$BD$1:$BH$5,4,FALSE)/3*AL33,0)</f>
        <v>490</v>
      </c>
    </row>
    <row r="34" ht="14.25" spans="1:55">
      <c r="A34" s="12">
        <v>100127</v>
      </c>
      <c r="B34" s="53">
        <v>1001</v>
      </c>
      <c r="C34" s="53" t="s">
        <v>106</v>
      </c>
      <c r="D34" s="12">
        <v>27</v>
      </c>
      <c r="E34" s="12">
        <v>2</v>
      </c>
      <c r="F34" s="12">
        <v>7</v>
      </c>
      <c r="H34" s="12">
        <v>3</v>
      </c>
      <c r="I34" s="12">
        <v>0</v>
      </c>
      <c r="J34" s="12">
        <v>0</v>
      </c>
      <c r="K34" s="12">
        <v>5</v>
      </c>
      <c r="M34" s="12">
        <v>100111</v>
      </c>
      <c r="N34" s="12">
        <v>100122</v>
      </c>
      <c r="O34" s="12">
        <v>100131</v>
      </c>
      <c r="P34" s="12">
        <v>100142</v>
      </c>
      <c r="U34" s="12" t="s">
        <v>780</v>
      </c>
      <c r="V34" s="12" t="s">
        <v>781</v>
      </c>
      <c r="W34" s="12" t="s">
        <v>775</v>
      </c>
      <c r="X34" s="70">
        <v>3</v>
      </c>
      <c r="Y34" s="70">
        <v>3</v>
      </c>
      <c r="Z34" s="40">
        <v>2</v>
      </c>
      <c r="AA34" s="40">
        <v>1300010</v>
      </c>
      <c r="AB34" s="40">
        <v>1100101</v>
      </c>
      <c r="AC34" s="40">
        <v>1100102</v>
      </c>
      <c r="AD34" s="40"/>
      <c r="AE34" s="40"/>
      <c r="AF34" s="79" t="s">
        <v>776</v>
      </c>
      <c r="AH34" s="12">
        <v>11</v>
      </c>
      <c r="AI34" s="12">
        <v>1001</v>
      </c>
      <c r="AJ34" s="12">
        <v>0</v>
      </c>
      <c r="AK34" s="12">
        <v>1</v>
      </c>
      <c r="AL34" s="12">
        <v>2760</v>
      </c>
      <c r="BA34" s="33">
        <f>VLOOKUP(C34,knight_info!$J$7:$M$74,4,FALSE)</f>
        <v>3</v>
      </c>
      <c r="BB34" s="33">
        <f t="shared" si="2"/>
        <v>1</v>
      </c>
      <c r="BC34" s="33">
        <f>ROUND(VLOOKUP($BA34,$BD$1:$BH$5,5,FALSE)/20*AL34,0)</f>
        <v>3174</v>
      </c>
    </row>
    <row r="35" ht="14.25" spans="1:55">
      <c r="A35" s="12">
        <v>100128</v>
      </c>
      <c r="B35" s="53">
        <v>1001</v>
      </c>
      <c r="C35" s="53" t="s">
        <v>106</v>
      </c>
      <c r="D35" s="12">
        <v>28</v>
      </c>
      <c r="E35" s="12">
        <v>2</v>
      </c>
      <c r="F35" s="54">
        <v>8</v>
      </c>
      <c r="G35" s="54"/>
      <c r="H35" s="54">
        <v>0</v>
      </c>
      <c r="I35" s="54">
        <v>0</v>
      </c>
      <c r="J35" s="54">
        <v>0</v>
      </c>
      <c r="K35" s="54">
        <v>5</v>
      </c>
      <c r="L35" s="54">
        <v>14</v>
      </c>
      <c r="M35" s="12">
        <v>100111</v>
      </c>
      <c r="N35" s="12">
        <v>100122</v>
      </c>
      <c r="O35" s="12">
        <v>100131</v>
      </c>
      <c r="P35" s="12">
        <v>100142</v>
      </c>
      <c r="U35" s="12" t="s">
        <v>780</v>
      </c>
      <c r="V35" s="12" t="s">
        <v>781</v>
      </c>
      <c r="W35" s="12" t="s">
        <v>775</v>
      </c>
      <c r="X35" s="70">
        <v>3</v>
      </c>
      <c r="Y35" s="70">
        <v>3</v>
      </c>
      <c r="Z35" s="40">
        <v>2</v>
      </c>
      <c r="AA35" s="40">
        <v>1300010</v>
      </c>
      <c r="AB35" s="40">
        <v>1100101</v>
      </c>
      <c r="AC35" s="40">
        <v>1100102</v>
      </c>
      <c r="AD35" s="80">
        <v>1300020</v>
      </c>
      <c r="AE35" s="40"/>
      <c r="AF35" s="79" t="s">
        <v>776</v>
      </c>
      <c r="AG35" s="12">
        <v>5</v>
      </c>
      <c r="AH35" s="12">
        <v>11</v>
      </c>
      <c r="AI35" s="12">
        <v>1001</v>
      </c>
      <c r="AJ35" s="12">
        <v>110</v>
      </c>
      <c r="AK35" s="12">
        <v>53</v>
      </c>
      <c r="AL35" s="12">
        <v>100</v>
      </c>
      <c r="BA35" s="33">
        <f>VLOOKUP(C35,knight_info!$J$7:$M$74,4,FALSE)</f>
        <v>3</v>
      </c>
      <c r="BB35" s="51">
        <f t="shared" si="2"/>
        <v>53</v>
      </c>
      <c r="BC35" s="51">
        <f>AL35</f>
        <v>100</v>
      </c>
    </row>
    <row r="36" ht="14.25" spans="1:55">
      <c r="A36" s="12">
        <v>100129</v>
      </c>
      <c r="B36" s="53">
        <v>1001</v>
      </c>
      <c r="C36" s="53" t="s">
        <v>106</v>
      </c>
      <c r="D36" s="12">
        <v>29</v>
      </c>
      <c r="E36" s="12">
        <v>2</v>
      </c>
      <c r="F36" s="12">
        <v>8</v>
      </c>
      <c r="H36" s="12">
        <v>1</v>
      </c>
      <c r="I36" s="12">
        <v>0</v>
      </c>
      <c r="J36" s="12">
        <v>0</v>
      </c>
      <c r="K36" s="12">
        <v>5</v>
      </c>
      <c r="M36" s="12">
        <v>100111</v>
      </c>
      <c r="N36" s="12">
        <v>100122</v>
      </c>
      <c r="O36" s="12">
        <v>100131</v>
      </c>
      <c r="P36" s="12">
        <v>100142</v>
      </c>
      <c r="U36" s="12" t="s">
        <v>780</v>
      </c>
      <c r="V36" s="12" t="s">
        <v>781</v>
      </c>
      <c r="W36" s="12" t="s">
        <v>775</v>
      </c>
      <c r="X36" s="70">
        <v>3</v>
      </c>
      <c r="Y36" s="70">
        <v>3</v>
      </c>
      <c r="Z36" s="40">
        <v>2</v>
      </c>
      <c r="AA36" s="40">
        <v>1300010</v>
      </c>
      <c r="AB36" s="40">
        <v>1100101</v>
      </c>
      <c r="AC36" s="40">
        <v>1100102</v>
      </c>
      <c r="AD36" s="40">
        <v>1300020</v>
      </c>
      <c r="AE36" s="40"/>
      <c r="AF36" s="79" t="s">
        <v>776</v>
      </c>
      <c r="AH36" s="12">
        <v>11</v>
      </c>
      <c r="AI36" s="12">
        <v>1001</v>
      </c>
      <c r="AJ36" s="12">
        <v>110</v>
      </c>
      <c r="AK36" s="12">
        <v>2</v>
      </c>
      <c r="AL36" s="12">
        <v>516</v>
      </c>
      <c r="BA36" s="33">
        <f>VLOOKUP(C36,knight_info!$J$7:$M$74,4,FALSE)</f>
        <v>3</v>
      </c>
      <c r="BB36" s="33">
        <f t="shared" si="2"/>
        <v>2</v>
      </c>
      <c r="BC36" s="33">
        <f>ROUND(VLOOKUP($BA36,$BD$1:$BH$5,3,FALSE)/5*AL36,0)</f>
        <v>444</v>
      </c>
    </row>
    <row r="37" ht="14.25" spans="1:55">
      <c r="A37" s="12">
        <v>100130</v>
      </c>
      <c r="B37" s="53">
        <v>1001</v>
      </c>
      <c r="C37" s="53" t="s">
        <v>106</v>
      </c>
      <c r="D37" s="12">
        <v>30</v>
      </c>
      <c r="E37" s="12">
        <v>2</v>
      </c>
      <c r="F37" s="12">
        <v>8</v>
      </c>
      <c r="H37" s="12">
        <v>2</v>
      </c>
      <c r="I37" s="12">
        <v>0</v>
      </c>
      <c r="J37" s="12">
        <v>0</v>
      </c>
      <c r="K37" s="12">
        <v>5</v>
      </c>
      <c r="L37" s="64"/>
      <c r="M37" s="12">
        <v>100111</v>
      </c>
      <c r="N37" s="12">
        <v>100122</v>
      </c>
      <c r="O37" s="12">
        <v>100131</v>
      </c>
      <c r="P37" s="12">
        <v>100142</v>
      </c>
      <c r="U37" s="12" t="s">
        <v>780</v>
      </c>
      <c r="V37" s="12" t="s">
        <v>781</v>
      </c>
      <c r="W37" s="12" t="s">
        <v>775</v>
      </c>
      <c r="X37" s="70">
        <v>3</v>
      </c>
      <c r="Y37" s="70">
        <v>3</v>
      </c>
      <c r="Z37" s="40">
        <v>2</v>
      </c>
      <c r="AA37" s="40">
        <v>1300010</v>
      </c>
      <c r="AB37" s="40">
        <v>1100101</v>
      </c>
      <c r="AC37" s="40">
        <v>1100102</v>
      </c>
      <c r="AD37" s="40">
        <v>1300020</v>
      </c>
      <c r="AE37" s="40"/>
      <c r="AF37" s="79" t="s">
        <v>776</v>
      </c>
      <c r="AH37" s="12">
        <v>11</v>
      </c>
      <c r="AI37" s="12">
        <v>1001</v>
      </c>
      <c r="AJ37" s="12">
        <v>110</v>
      </c>
      <c r="AK37" s="12">
        <v>3</v>
      </c>
      <c r="AL37" s="12">
        <v>420</v>
      </c>
      <c r="BA37" s="33">
        <f>VLOOKUP(C37,knight_info!$J$7:$M$74,4,FALSE)</f>
        <v>3</v>
      </c>
      <c r="BB37" s="33">
        <f t="shared" si="2"/>
        <v>3</v>
      </c>
      <c r="BC37" s="33">
        <f>ROUND(VLOOKUP($BA37,$BD$1:$BH$5,4,FALSE)/3*AL37,0)</f>
        <v>490</v>
      </c>
    </row>
    <row r="38" ht="14.25" spans="1:55">
      <c r="A38" s="12">
        <v>100131</v>
      </c>
      <c r="B38" s="53">
        <v>1001</v>
      </c>
      <c r="C38" s="53" t="s">
        <v>106</v>
      </c>
      <c r="D38" s="12">
        <v>31</v>
      </c>
      <c r="E38" s="12">
        <v>2</v>
      </c>
      <c r="F38" s="12">
        <v>8</v>
      </c>
      <c r="H38" s="12">
        <v>3</v>
      </c>
      <c r="I38" s="12">
        <v>0</v>
      </c>
      <c r="J38" s="12">
        <v>0</v>
      </c>
      <c r="K38" s="12">
        <v>5</v>
      </c>
      <c r="L38" s="64"/>
      <c r="M38" s="12">
        <v>100111</v>
      </c>
      <c r="N38" s="12">
        <v>100122</v>
      </c>
      <c r="O38" s="12">
        <v>100131</v>
      </c>
      <c r="P38" s="12">
        <v>100142</v>
      </c>
      <c r="U38" s="12" t="s">
        <v>780</v>
      </c>
      <c r="V38" s="12" t="s">
        <v>781</v>
      </c>
      <c r="W38" s="12" t="s">
        <v>775</v>
      </c>
      <c r="X38" s="70">
        <v>3</v>
      </c>
      <c r="Y38" s="70">
        <v>3</v>
      </c>
      <c r="Z38" s="40">
        <v>2</v>
      </c>
      <c r="AA38" s="40">
        <v>1300010</v>
      </c>
      <c r="AB38" s="40">
        <v>1100101</v>
      </c>
      <c r="AC38" s="40">
        <v>1100102</v>
      </c>
      <c r="AD38" s="40">
        <v>1300020</v>
      </c>
      <c r="AE38" s="40"/>
      <c r="AF38" s="79" t="s">
        <v>776</v>
      </c>
      <c r="AH38" s="12">
        <v>11</v>
      </c>
      <c r="AI38" s="12">
        <v>1001</v>
      </c>
      <c r="AJ38" s="12">
        <v>0</v>
      </c>
      <c r="AK38" s="12">
        <v>1</v>
      </c>
      <c r="AL38" s="12">
        <v>2760</v>
      </c>
      <c r="BA38" s="33">
        <f>VLOOKUP(C38,knight_info!$J$7:$M$74,4,FALSE)</f>
        <v>3</v>
      </c>
      <c r="BB38" s="33">
        <f t="shared" si="2"/>
        <v>1</v>
      </c>
      <c r="BC38" s="33">
        <f>ROUND(VLOOKUP($BA38,$BD$1:$BH$5,5,FALSE)/20*AL38,0)</f>
        <v>3174</v>
      </c>
    </row>
    <row r="39" ht="14.25" spans="1:55">
      <c r="A39" s="12">
        <v>100132</v>
      </c>
      <c r="B39" s="53">
        <v>1001</v>
      </c>
      <c r="C39" s="53" t="s">
        <v>106</v>
      </c>
      <c r="D39" s="12">
        <v>32</v>
      </c>
      <c r="E39" s="12">
        <v>2</v>
      </c>
      <c r="F39" s="54">
        <v>9</v>
      </c>
      <c r="G39" s="54"/>
      <c r="H39" s="54">
        <v>0</v>
      </c>
      <c r="I39" s="54">
        <v>0</v>
      </c>
      <c r="J39" s="54">
        <v>0</v>
      </c>
      <c r="K39" s="54">
        <v>5</v>
      </c>
      <c r="L39" s="54">
        <v>1</v>
      </c>
      <c r="M39" s="12">
        <v>100112</v>
      </c>
      <c r="N39" s="12">
        <v>100122</v>
      </c>
      <c r="O39" s="12">
        <v>100132</v>
      </c>
      <c r="P39" s="12">
        <v>100142</v>
      </c>
      <c r="Q39" s="12" t="s">
        <v>779</v>
      </c>
      <c r="S39" s="12" t="s">
        <v>777</v>
      </c>
      <c r="U39" s="12" t="s">
        <v>782</v>
      </c>
      <c r="V39" s="12" t="s">
        <v>783</v>
      </c>
      <c r="W39" s="12" t="s">
        <v>775</v>
      </c>
      <c r="X39" s="70">
        <v>3</v>
      </c>
      <c r="Y39" s="70">
        <v>3</v>
      </c>
      <c r="Z39" s="40">
        <v>2</v>
      </c>
      <c r="AA39" s="40">
        <v>1300010</v>
      </c>
      <c r="AB39" s="40">
        <v>1100101</v>
      </c>
      <c r="AC39" s="40">
        <v>1100102</v>
      </c>
      <c r="AD39" s="40">
        <v>1300020</v>
      </c>
      <c r="AE39" s="40"/>
      <c r="AF39" s="79" t="s">
        <v>776</v>
      </c>
      <c r="AG39" s="12">
        <v>5</v>
      </c>
      <c r="AH39" s="12">
        <v>11</v>
      </c>
      <c r="AI39" s="12">
        <v>1001</v>
      </c>
      <c r="AJ39" s="12">
        <v>130</v>
      </c>
      <c r="AK39" s="12">
        <v>53</v>
      </c>
      <c r="AL39" s="12">
        <v>100</v>
      </c>
      <c r="BA39" s="33">
        <f>VLOOKUP(C39,knight_info!$J$7:$M$74,4,FALSE)</f>
        <v>3</v>
      </c>
      <c r="BB39" s="51">
        <f t="shared" si="2"/>
        <v>53</v>
      </c>
      <c r="BC39" s="51">
        <f>AL39</f>
        <v>100</v>
      </c>
    </row>
    <row r="40" ht="14.25" spans="1:55">
      <c r="A40" s="12">
        <v>100133</v>
      </c>
      <c r="B40" s="53">
        <v>1001</v>
      </c>
      <c r="C40" s="53" t="s">
        <v>106</v>
      </c>
      <c r="D40" s="12">
        <v>33</v>
      </c>
      <c r="E40" s="12">
        <v>2</v>
      </c>
      <c r="F40" s="12">
        <v>9</v>
      </c>
      <c r="H40" s="12">
        <v>1</v>
      </c>
      <c r="I40" s="12">
        <v>0</v>
      </c>
      <c r="J40" s="12">
        <v>0</v>
      </c>
      <c r="K40" s="12">
        <v>5</v>
      </c>
      <c r="M40" s="12">
        <v>100112</v>
      </c>
      <c r="N40" s="12">
        <v>100122</v>
      </c>
      <c r="O40" s="12">
        <v>100132</v>
      </c>
      <c r="P40" s="12">
        <v>100142</v>
      </c>
      <c r="U40" s="12" t="s">
        <v>782</v>
      </c>
      <c r="V40" s="12" t="s">
        <v>783</v>
      </c>
      <c r="W40" s="12" t="s">
        <v>775</v>
      </c>
      <c r="X40" s="70">
        <v>3</v>
      </c>
      <c r="Y40" s="70">
        <v>3</v>
      </c>
      <c r="Z40" s="40">
        <v>2</v>
      </c>
      <c r="AA40" s="40">
        <v>1300010</v>
      </c>
      <c r="AB40" s="40">
        <v>1100101</v>
      </c>
      <c r="AC40" s="40">
        <v>1100102</v>
      </c>
      <c r="AD40" s="40">
        <v>1300020</v>
      </c>
      <c r="AE40" s="40"/>
      <c r="AF40" s="79" t="s">
        <v>776</v>
      </c>
      <c r="AH40" s="12">
        <v>11</v>
      </c>
      <c r="AI40" s="12">
        <v>1001</v>
      </c>
      <c r="AJ40" s="12">
        <v>130</v>
      </c>
      <c r="AK40" s="12">
        <v>2</v>
      </c>
      <c r="AL40" s="12">
        <v>774</v>
      </c>
      <c r="BA40" s="33">
        <f>VLOOKUP(C40,knight_info!$J$7:$M$74,4,FALSE)</f>
        <v>3</v>
      </c>
      <c r="BB40" s="33">
        <f t="shared" si="2"/>
        <v>2</v>
      </c>
      <c r="BC40" s="33">
        <f>ROUND(VLOOKUP($BA40,$BD$1:$BH$5,3,FALSE)/5*AL40,0)</f>
        <v>666</v>
      </c>
    </row>
    <row r="41" ht="14.25" spans="1:55">
      <c r="A41" s="12">
        <v>100134</v>
      </c>
      <c r="B41" s="53">
        <v>1001</v>
      </c>
      <c r="C41" s="53" t="s">
        <v>106</v>
      </c>
      <c r="D41" s="12">
        <v>34</v>
      </c>
      <c r="E41" s="12">
        <v>2</v>
      </c>
      <c r="F41" s="12">
        <v>9</v>
      </c>
      <c r="H41" s="12">
        <v>2</v>
      </c>
      <c r="I41" s="12">
        <v>0</v>
      </c>
      <c r="J41" s="12">
        <v>0</v>
      </c>
      <c r="K41" s="12">
        <v>5</v>
      </c>
      <c r="M41" s="12">
        <v>100112</v>
      </c>
      <c r="N41" s="12">
        <v>100122</v>
      </c>
      <c r="O41" s="12">
        <v>100132</v>
      </c>
      <c r="P41" s="12">
        <v>100142</v>
      </c>
      <c r="U41" s="12" t="s">
        <v>782</v>
      </c>
      <c r="V41" s="12" t="s">
        <v>783</v>
      </c>
      <c r="W41" s="12" t="s">
        <v>775</v>
      </c>
      <c r="X41" s="70">
        <v>3</v>
      </c>
      <c r="Y41" s="70">
        <v>3</v>
      </c>
      <c r="Z41" s="40">
        <v>2</v>
      </c>
      <c r="AA41" s="40">
        <v>1300010</v>
      </c>
      <c r="AB41" s="40">
        <v>1100101</v>
      </c>
      <c r="AC41" s="40">
        <v>1100102</v>
      </c>
      <c r="AD41" s="40">
        <v>1300020</v>
      </c>
      <c r="AE41" s="40"/>
      <c r="AF41" s="79" t="s">
        <v>776</v>
      </c>
      <c r="AH41" s="12">
        <v>11</v>
      </c>
      <c r="AI41" s="12">
        <v>1001</v>
      </c>
      <c r="AJ41" s="12">
        <v>130</v>
      </c>
      <c r="AK41" s="12">
        <v>3</v>
      </c>
      <c r="AL41" s="12">
        <v>630</v>
      </c>
      <c r="BA41" s="33">
        <f>VLOOKUP(C41,knight_info!$J$7:$M$74,4,FALSE)</f>
        <v>3</v>
      </c>
      <c r="BB41" s="33">
        <f t="shared" si="2"/>
        <v>3</v>
      </c>
      <c r="BC41" s="33">
        <f>ROUND(VLOOKUP($BA41,$BD$1:$BH$5,4,FALSE)/3*AL41,0)</f>
        <v>735</v>
      </c>
    </row>
    <row r="42" ht="14.25" spans="1:55">
      <c r="A42" s="12">
        <v>100135</v>
      </c>
      <c r="B42" s="53">
        <v>1001</v>
      </c>
      <c r="C42" s="53" t="s">
        <v>106</v>
      </c>
      <c r="D42" s="12">
        <v>35</v>
      </c>
      <c r="E42" s="12">
        <v>2</v>
      </c>
      <c r="F42" s="12">
        <v>9</v>
      </c>
      <c r="H42" s="12">
        <v>3</v>
      </c>
      <c r="I42" s="12">
        <v>0</v>
      </c>
      <c r="J42" s="12">
        <v>0</v>
      </c>
      <c r="K42" s="12">
        <v>5</v>
      </c>
      <c r="M42" s="12">
        <v>100112</v>
      </c>
      <c r="N42" s="12">
        <v>100122</v>
      </c>
      <c r="O42" s="12">
        <v>100132</v>
      </c>
      <c r="P42" s="12">
        <v>100142</v>
      </c>
      <c r="U42" s="12" t="s">
        <v>782</v>
      </c>
      <c r="V42" s="12" t="s">
        <v>783</v>
      </c>
      <c r="W42" s="12" t="s">
        <v>775</v>
      </c>
      <c r="X42" s="70">
        <v>3</v>
      </c>
      <c r="Y42" s="70">
        <v>3</v>
      </c>
      <c r="Z42" s="40">
        <v>2</v>
      </c>
      <c r="AA42" s="40">
        <v>1300010</v>
      </c>
      <c r="AB42" s="40">
        <v>1100101</v>
      </c>
      <c r="AC42" s="40">
        <v>1100102</v>
      </c>
      <c r="AD42" s="40">
        <v>1300020</v>
      </c>
      <c r="AE42" s="40"/>
      <c r="AF42" s="79" t="s">
        <v>776</v>
      </c>
      <c r="AH42" s="12">
        <v>11</v>
      </c>
      <c r="AI42" s="12">
        <v>1001</v>
      </c>
      <c r="AJ42" s="12">
        <v>0</v>
      </c>
      <c r="AK42" s="12">
        <v>1</v>
      </c>
      <c r="AL42" s="12">
        <v>4140</v>
      </c>
      <c r="BA42" s="33">
        <f>VLOOKUP(C42,knight_info!$J$7:$M$74,4,FALSE)</f>
        <v>3</v>
      </c>
      <c r="BB42" s="33">
        <f t="shared" si="2"/>
        <v>1</v>
      </c>
      <c r="BC42" s="33">
        <f>ROUND(VLOOKUP($BA42,$BD$1:$BH$5,5,FALSE)/20*AL42,0)</f>
        <v>4761</v>
      </c>
    </row>
    <row r="43" ht="14.25" spans="1:55">
      <c r="A43" s="12">
        <v>100136</v>
      </c>
      <c r="B43" s="53">
        <v>1001</v>
      </c>
      <c r="C43" s="53" t="s">
        <v>106</v>
      </c>
      <c r="D43" s="12">
        <v>36</v>
      </c>
      <c r="E43" s="12">
        <v>2</v>
      </c>
      <c r="F43" s="54">
        <v>10</v>
      </c>
      <c r="G43" s="54"/>
      <c r="H43" s="54">
        <v>0</v>
      </c>
      <c r="I43" s="54">
        <v>0</v>
      </c>
      <c r="J43" s="54">
        <v>0</v>
      </c>
      <c r="K43" s="54">
        <v>5</v>
      </c>
      <c r="L43" s="54">
        <v>15</v>
      </c>
      <c r="M43" s="12">
        <v>100112</v>
      </c>
      <c r="N43" s="12">
        <v>100122</v>
      </c>
      <c r="O43" s="12">
        <v>100132</v>
      </c>
      <c r="P43" s="12">
        <v>100142</v>
      </c>
      <c r="U43" s="12" t="s">
        <v>782</v>
      </c>
      <c r="V43" s="12" t="s">
        <v>783</v>
      </c>
      <c r="W43" s="12" t="s">
        <v>775</v>
      </c>
      <c r="X43" s="70">
        <v>3</v>
      </c>
      <c r="Y43" s="70">
        <v>3</v>
      </c>
      <c r="Z43" s="40">
        <v>2</v>
      </c>
      <c r="AA43" s="40">
        <v>1300010</v>
      </c>
      <c r="AB43" s="40">
        <v>1100101</v>
      </c>
      <c r="AC43" s="40">
        <v>1100102</v>
      </c>
      <c r="AD43" s="40">
        <v>1300020</v>
      </c>
      <c r="AE43" s="70">
        <v>1100103</v>
      </c>
      <c r="AF43" s="79" t="s">
        <v>776</v>
      </c>
      <c r="AG43" s="12">
        <v>5</v>
      </c>
      <c r="AH43" s="12">
        <v>11</v>
      </c>
      <c r="AI43" s="12">
        <v>1001</v>
      </c>
      <c r="AJ43" s="12">
        <v>0</v>
      </c>
      <c r="AK43" s="12">
        <v>53</v>
      </c>
      <c r="AL43" s="12">
        <v>100</v>
      </c>
      <c r="BA43" s="33">
        <f>VLOOKUP(C43,knight_info!$J$7:$M$74,4,FALSE)</f>
        <v>3</v>
      </c>
      <c r="BB43" s="51">
        <f t="shared" si="2"/>
        <v>53</v>
      </c>
      <c r="BC43" s="51">
        <f>AL43</f>
        <v>100</v>
      </c>
    </row>
    <row r="44" ht="14.25" spans="1:55">
      <c r="A44" s="14">
        <v>100137</v>
      </c>
      <c r="B44" s="55">
        <v>1001</v>
      </c>
      <c r="C44" s="55" t="s">
        <v>106</v>
      </c>
      <c r="D44" s="14">
        <v>37</v>
      </c>
      <c r="E44" s="14">
        <v>3</v>
      </c>
      <c r="F44" s="14">
        <v>11</v>
      </c>
      <c r="G44" s="14">
        <v>1</v>
      </c>
      <c r="H44" s="14"/>
      <c r="I44" s="14"/>
      <c r="J44" s="14"/>
      <c r="K44" s="14"/>
      <c r="L44" s="54">
        <v>2</v>
      </c>
      <c r="M44" s="12">
        <v>100112</v>
      </c>
      <c r="N44" s="12">
        <v>100123</v>
      </c>
      <c r="O44" s="12">
        <v>100132</v>
      </c>
      <c r="P44" s="12">
        <v>100143</v>
      </c>
      <c r="R44" s="12" t="s">
        <v>777</v>
      </c>
      <c r="T44" s="12" t="s">
        <v>778</v>
      </c>
      <c r="U44" s="12" t="s">
        <v>782</v>
      </c>
      <c r="V44" s="12" t="s">
        <v>783</v>
      </c>
      <c r="W44" s="12" t="s">
        <v>775</v>
      </c>
      <c r="X44" s="70">
        <v>3</v>
      </c>
      <c r="Y44" s="70">
        <v>3</v>
      </c>
      <c r="Z44" s="40">
        <v>2</v>
      </c>
      <c r="AA44" s="40">
        <v>1300010</v>
      </c>
      <c r="AB44" s="40">
        <v>1100101</v>
      </c>
      <c r="AC44" s="40">
        <v>1100102</v>
      </c>
      <c r="AD44" s="40">
        <v>1300020</v>
      </c>
      <c r="AE44" s="40">
        <v>1100103</v>
      </c>
      <c r="AF44" s="79" t="s">
        <v>776</v>
      </c>
      <c r="AG44" s="12">
        <v>5</v>
      </c>
      <c r="AH44" s="12">
        <v>11</v>
      </c>
      <c r="AI44" s="12">
        <v>1001</v>
      </c>
      <c r="AJ44" s="14"/>
      <c r="AK44" s="14"/>
      <c r="AL44" s="14"/>
      <c r="BA44" s="33"/>
      <c r="BB44" s="51"/>
      <c r="BC44" s="51"/>
    </row>
    <row r="45" ht="14.25" spans="1:55">
      <c r="A45" s="14">
        <v>100138</v>
      </c>
      <c r="B45" s="55">
        <v>1001</v>
      </c>
      <c r="C45" s="55" t="s">
        <v>106</v>
      </c>
      <c r="D45" s="14">
        <v>38</v>
      </c>
      <c r="E45" s="14">
        <v>3</v>
      </c>
      <c r="F45" s="14">
        <v>12</v>
      </c>
      <c r="G45" s="14">
        <v>2</v>
      </c>
      <c r="H45" s="14"/>
      <c r="I45" s="14"/>
      <c r="J45" s="14"/>
      <c r="K45" s="14"/>
      <c r="L45" s="14"/>
      <c r="M45" s="12">
        <v>100112</v>
      </c>
      <c r="N45" s="12">
        <v>100123</v>
      </c>
      <c r="O45" s="12">
        <v>100132</v>
      </c>
      <c r="P45" s="12">
        <v>100143</v>
      </c>
      <c r="U45" s="12" t="s">
        <v>782</v>
      </c>
      <c r="V45" s="12" t="s">
        <v>783</v>
      </c>
      <c r="W45" s="12" t="s">
        <v>775</v>
      </c>
      <c r="X45" s="70">
        <v>3</v>
      </c>
      <c r="Y45" s="70">
        <v>3</v>
      </c>
      <c r="Z45" s="40">
        <v>2</v>
      </c>
      <c r="AA45" s="40">
        <v>1300010</v>
      </c>
      <c r="AB45" s="40">
        <v>1100101</v>
      </c>
      <c r="AC45" s="40">
        <v>1100102</v>
      </c>
      <c r="AD45" s="40">
        <v>1300020</v>
      </c>
      <c r="AE45" s="40">
        <v>1100103</v>
      </c>
      <c r="AF45" s="79" t="s">
        <v>776</v>
      </c>
      <c r="AG45" s="12">
        <v>5</v>
      </c>
      <c r="AH45" s="12">
        <v>11</v>
      </c>
      <c r="AI45" s="12">
        <v>1001</v>
      </c>
      <c r="AJ45" s="14"/>
      <c r="AK45" s="14"/>
      <c r="AL45" s="14"/>
      <c r="BA45" s="33"/>
      <c r="BB45" s="51"/>
      <c r="BC45" s="51"/>
    </row>
    <row r="46" ht="14.25" spans="1:55">
      <c r="A46" s="14">
        <v>100139</v>
      </c>
      <c r="B46" s="55">
        <v>1001</v>
      </c>
      <c r="C46" s="55" t="s">
        <v>106</v>
      </c>
      <c r="D46" s="14">
        <v>39</v>
      </c>
      <c r="E46" s="14">
        <v>3</v>
      </c>
      <c r="F46" s="14">
        <v>13</v>
      </c>
      <c r="G46" s="14">
        <v>3</v>
      </c>
      <c r="H46" s="14"/>
      <c r="I46" s="14"/>
      <c r="J46" s="14"/>
      <c r="K46" s="14"/>
      <c r="L46" s="54">
        <v>1</v>
      </c>
      <c r="M46" s="12">
        <v>100113</v>
      </c>
      <c r="N46" s="12">
        <v>100123</v>
      </c>
      <c r="O46" s="12">
        <v>100133</v>
      </c>
      <c r="P46" s="12">
        <v>100143</v>
      </c>
      <c r="Q46" s="12" t="s">
        <v>779</v>
      </c>
      <c r="S46" s="12" t="s">
        <v>777</v>
      </c>
      <c r="U46" s="12" t="s">
        <v>784</v>
      </c>
      <c r="V46" s="12" t="s">
        <v>785</v>
      </c>
      <c r="W46" s="12" t="s">
        <v>775</v>
      </c>
      <c r="X46" s="70">
        <v>3</v>
      </c>
      <c r="Y46" s="70">
        <v>3</v>
      </c>
      <c r="Z46" s="40">
        <v>2</v>
      </c>
      <c r="AA46" s="40">
        <v>1300010</v>
      </c>
      <c r="AB46" s="40">
        <v>1100101</v>
      </c>
      <c r="AC46" s="40">
        <v>1100102</v>
      </c>
      <c r="AD46" s="40">
        <v>1300020</v>
      </c>
      <c r="AE46" s="40">
        <v>1100103</v>
      </c>
      <c r="AF46" s="79" t="s">
        <v>776</v>
      </c>
      <c r="AG46" s="12">
        <v>5</v>
      </c>
      <c r="AH46" s="12">
        <v>11</v>
      </c>
      <c r="AI46" s="12">
        <v>1001</v>
      </c>
      <c r="AJ46" s="14"/>
      <c r="AK46" s="14"/>
      <c r="AL46" s="14"/>
      <c r="BA46" s="33"/>
      <c r="BB46" s="51"/>
      <c r="BC46" s="51"/>
    </row>
    <row r="47" ht="14.25" spans="1:55">
      <c r="A47" s="14">
        <v>100140</v>
      </c>
      <c r="B47" s="55">
        <v>1001</v>
      </c>
      <c r="C47" s="55" t="s">
        <v>106</v>
      </c>
      <c r="D47" s="14">
        <v>40</v>
      </c>
      <c r="E47" s="14">
        <v>3</v>
      </c>
      <c r="F47" s="14">
        <v>14</v>
      </c>
      <c r="G47" s="14">
        <v>4</v>
      </c>
      <c r="H47" s="14"/>
      <c r="I47" s="14"/>
      <c r="J47" s="14"/>
      <c r="K47" s="14"/>
      <c r="L47" s="54">
        <v>2</v>
      </c>
      <c r="M47" s="12">
        <v>100113</v>
      </c>
      <c r="N47" s="12">
        <v>100124</v>
      </c>
      <c r="O47" s="12">
        <v>100133</v>
      </c>
      <c r="P47" s="12">
        <v>100144</v>
      </c>
      <c r="R47" s="12" t="s">
        <v>777</v>
      </c>
      <c r="T47" s="12" t="s">
        <v>778</v>
      </c>
      <c r="U47" s="12" t="s">
        <v>784</v>
      </c>
      <c r="V47" s="12" t="s">
        <v>785</v>
      </c>
      <c r="W47" s="12" t="s">
        <v>775</v>
      </c>
      <c r="X47" s="70">
        <v>3</v>
      </c>
      <c r="Y47" s="70">
        <v>3</v>
      </c>
      <c r="Z47" s="40">
        <v>2</v>
      </c>
      <c r="AA47" s="40">
        <v>1300010</v>
      </c>
      <c r="AB47" s="40">
        <v>1100101</v>
      </c>
      <c r="AC47" s="40">
        <v>1100102</v>
      </c>
      <c r="AD47" s="40">
        <v>1300020</v>
      </c>
      <c r="AE47" s="40">
        <v>1100103</v>
      </c>
      <c r="AF47" s="79" t="s">
        <v>776</v>
      </c>
      <c r="AG47" s="12">
        <v>5</v>
      </c>
      <c r="AH47" s="12">
        <v>11</v>
      </c>
      <c r="AI47" s="12">
        <v>1001</v>
      </c>
      <c r="AJ47" s="14"/>
      <c r="AK47" s="14"/>
      <c r="AL47" s="14"/>
      <c r="BA47" s="33"/>
      <c r="BB47" s="51"/>
      <c r="BC47" s="51"/>
    </row>
    <row r="48" ht="14.25" spans="1:55">
      <c r="A48" s="14">
        <v>100141</v>
      </c>
      <c r="B48" s="55">
        <v>1001</v>
      </c>
      <c r="C48" s="55" t="s">
        <v>106</v>
      </c>
      <c r="D48" s="14">
        <v>41</v>
      </c>
      <c r="E48" s="14">
        <v>3</v>
      </c>
      <c r="F48" s="14">
        <v>15</v>
      </c>
      <c r="G48" s="14">
        <v>5</v>
      </c>
      <c r="H48" s="14"/>
      <c r="I48" s="14"/>
      <c r="J48" s="14"/>
      <c r="K48" s="14"/>
      <c r="L48" s="14"/>
      <c r="M48" s="12">
        <v>100113</v>
      </c>
      <c r="N48" s="12">
        <v>100124</v>
      </c>
      <c r="O48" s="12">
        <v>100133</v>
      </c>
      <c r="P48" s="12">
        <v>100144</v>
      </c>
      <c r="U48" s="12" t="s">
        <v>784</v>
      </c>
      <c r="V48" s="12" t="s">
        <v>785</v>
      </c>
      <c r="W48" s="12" t="s">
        <v>775</v>
      </c>
      <c r="X48" s="70">
        <v>3</v>
      </c>
      <c r="Y48" s="70">
        <v>3</v>
      </c>
      <c r="Z48" s="40">
        <v>2</v>
      </c>
      <c r="AA48" s="40">
        <v>1300010</v>
      </c>
      <c r="AB48" s="40">
        <v>1100101</v>
      </c>
      <c r="AC48" s="40">
        <v>1100102</v>
      </c>
      <c r="AD48" s="40">
        <v>1300020</v>
      </c>
      <c r="AE48" s="40">
        <v>1100103</v>
      </c>
      <c r="AF48" s="79" t="s">
        <v>776</v>
      </c>
      <c r="AG48" s="12">
        <v>5</v>
      </c>
      <c r="AH48" s="12">
        <v>11</v>
      </c>
      <c r="AI48" s="12">
        <v>1001</v>
      </c>
      <c r="AJ48" s="14"/>
      <c r="AK48" s="14"/>
      <c r="AL48" s="14"/>
      <c r="BA48" s="33"/>
      <c r="BB48" s="51"/>
      <c r="BC48" s="51"/>
    </row>
    <row r="49" s="33" customFormat="1" ht="14.25" spans="1:65">
      <c r="A49" s="51">
        <v>100200</v>
      </c>
      <c r="B49" s="52">
        <v>1002</v>
      </c>
      <c r="C49" s="52" t="s">
        <v>117</v>
      </c>
      <c r="D49" s="51">
        <v>0</v>
      </c>
      <c r="E49" s="51">
        <v>1</v>
      </c>
      <c r="F49" s="51">
        <v>1</v>
      </c>
      <c r="G49" s="51"/>
      <c r="H49" s="51">
        <v>0</v>
      </c>
      <c r="I49" s="51">
        <v>0</v>
      </c>
      <c r="J49" s="51">
        <v>0</v>
      </c>
      <c r="K49" s="51">
        <v>1</v>
      </c>
      <c r="L49" s="51"/>
      <c r="M49" s="51">
        <v>100210</v>
      </c>
      <c r="N49" s="51">
        <v>100220</v>
      </c>
      <c r="O49" s="51">
        <v>100230</v>
      </c>
      <c r="P49" s="51">
        <v>100240</v>
      </c>
      <c r="Q49" s="51"/>
      <c r="R49" s="51"/>
      <c r="S49" s="51"/>
      <c r="T49" s="51"/>
      <c r="U49" s="51" t="s">
        <v>786</v>
      </c>
      <c r="V49" s="51" t="s">
        <v>787</v>
      </c>
      <c r="W49" s="51" t="s">
        <v>788</v>
      </c>
      <c r="X49" s="69">
        <v>3</v>
      </c>
      <c r="Y49" s="69">
        <v>3</v>
      </c>
      <c r="Z49" s="69">
        <v>2</v>
      </c>
      <c r="AA49" s="69"/>
      <c r="AB49" s="69"/>
      <c r="AC49" s="69"/>
      <c r="AD49" s="69"/>
      <c r="AE49" s="69"/>
      <c r="AF49" s="79" t="s">
        <v>776</v>
      </c>
      <c r="AG49" s="51"/>
      <c r="AH49" s="51">
        <v>11</v>
      </c>
      <c r="AI49" s="51">
        <v>1002</v>
      </c>
      <c r="AJ49" s="51">
        <v>20</v>
      </c>
      <c r="AK49" s="51">
        <v>2</v>
      </c>
      <c r="AL49" s="51">
        <v>224</v>
      </c>
      <c r="AM49" s="51">
        <v>3</v>
      </c>
      <c r="AN49" s="51">
        <v>168</v>
      </c>
      <c r="AO49" s="51">
        <v>1</v>
      </c>
      <c r="AP49" s="51">
        <v>1120</v>
      </c>
      <c r="AQ49" s="51">
        <v>58</v>
      </c>
      <c r="AR49" s="51">
        <v>11</v>
      </c>
      <c r="AS49" s="51">
        <v>59</v>
      </c>
      <c r="AT49" s="51">
        <v>8</v>
      </c>
      <c r="AU49" s="51">
        <v>57</v>
      </c>
      <c r="AV49" s="51">
        <v>56</v>
      </c>
      <c r="BA49" s="33">
        <f>VLOOKUP(C49,knight_info!$J$7:$M$74,4,FALSE)</f>
        <v>5</v>
      </c>
      <c r="BB49" s="33">
        <f t="shared" ref="BB49:BF49" si="3">AK49</f>
        <v>2</v>
      </c>
      <c r="BC49" s="33">
        <f>ROUND(VLOOKUP($BA49,$BD$1:$BH$5,3,FALSE)/5*AL49,0)</f>
        <v>179</v>
      </c>
      <c r="BD49" s="33">
        <f t="shared" si="3"/>
        <v>3</v>
      </c>
      <c r="BE49" s="33">
        <f>ROUND(VLOOKUP($BA49,$BD$1:$BH$5,4,FALSE)/3*AN49,0)</f>
        <v>168</v>
      </c>
      <c r="BF49" s="33">
        <f t="shared" si="3"/>
        <v>1</v>
      </c>
      <c r="BG49" s="33">
        <f>ROUND(VLOOKUP($BA49,$BD$1:$BH$5,5,FALSE)/20*AP49,0)</f>
        <v>1120</v>
      </c>
      <c r="BH49" s="33">
        <f t="shared" ref="BH49:BL49" si="4">AQ49</f>
        <v>58</v>
      </c>
      <c r="BI49" s="33">
        <f>ROUND(VLOOKUP($BA49,$BD$1:$BH$5,3,FALSE)/5*AR49,0)</f>
        <v>9</v>
      </c>
      <c r="BJ49" s="33">
        <f t="shared" si="4"/>
        <v>59</v>
      </c>
      <c r="BK49" s="33">
        <f>ROUND(VLOOKUP($BA49,$BD$1:$BH$5,4,FALSE)/3*AT49,0)</f>
        <v>8</v>
      </c>
      <c r="BL49" s="33">
        <f t="shared" si="4"/>
        <v>57</v>
      </c>
      <c r="BM49" s="33">
        <f>ROUND(VLOOKUP($BA49,$BD$1:$BH$5,5,FALSE)/20*AV49,0)</f>
        <v>56</v>
      </c>
    </row>
    <row r="50" ht="14.25" spans="1:55">
      <c r="A50" s="12">
        <v>100201</v>
      </c>
      <c r="B50" s="53">
        <v>1002</v>
      </c>
      <c r="C50" s="53" t="s">
        <v>117</v>
      </c>
      <c r="D50" s="12">
        <v>1</v>
      </c>
      <c r="E50" s="12">
        <v>1</v>
      </c>
      <c r="F50" s="12">
        <v>1</v>
      </c>
      <c r="H50" s="12">
        <v>1</v>
      </c>
      <c r="I50" s="12">
        <v>0</v>
      </c>
      <c r="J50" s="12">
        <v>0</v>
      </c>
      <c r="K50" s="12">
        <v>1</v>
      </c>
      <c r="M50" s="12">
        <v>100210</v>
      </c>
      <c r="N50" s="12">
        <v>100220</v>
      </c>
      <c r="O50" s="12">
        <v>100230</v>
      </c>
      <c r="P50" s="12">
        <v>100240</v>
      </c>
      <c r="U50" s="12" t="s">
        <v>786</v>
      </c>
      <c r="V50" s="12" t="s">
        <v>787</v>
      </c>
      <c r="W50" s="12" t="s">
        <v>788</v>
      </c>
      <c r="X50" s="70">
        <v>3</v>
      </c>
      <c r="Y50" s="70">
        <v>3</v>
      </c>
      <c r="Z50" s="40">
        <v>2</v>
      </c>
      <c r="AA50" s="40"/>
      <c r="AB50" s="40"/>
      <c r="AC50" s="40"/>
      <c r="AD50" s="40"/>
      <c r="AE50" s="40"/>
      <c r="AF50" s="79" t="s">
        <v>776</v>
      </c>
      <c r="AH50" s="12">
        <v>11</v>
      </c>
      <c r="AI50" s="12">
        <v>1002</v>
      </c>
      <c r="AJ50" s="12">
        <v>20</v>
      </c>
      <c r="AK50" s="12">
        <v>2</v>
      </c>
      <c r="AL50" s="12">
        <v>240</v>
      </c>
      <c r="BA50" s="33">
        <f>VLOOKUP(C50,knight_info!$J$7:$M$74,4,FALSE)</f>
        <v>5</v>
      </c>
      <c r="BB50" s="33">
        <f t="shared" ref="BB50:BB85" si="5">AK50</f>
        <v>2</v>
      </c>
      <c r="BC50" s="33">
        <f>ROUND(VLOOKUP($BA50,$BD$1:$BH$5,3,FALSE)/5*AL50,0)</f>
        <v>192</v>
      </c>
    </row>
    <row r="51" ht="14.25" spans="1:55">
      <c r="A51" s="12">
        <v>100202</v>
      </c>
      <c r="B51" s="53">
        <v>1002</v>
      </c>
      <c r="C51" s="53" t="s">
        <v>117</v>
      </c>
      <c r="D51" s="12">
        <v>2</v>
      </c>
      <c r="E51" s="12">
        <v>1</v>
      </c>
      <c r="F51" s="12">
        <v>1</v>
      </c>
      <c r="H51" s="12">
        <v>2</v>
      </c>
      <c r="I51" s="12">
        <v>0</v>
      </c>
      <c r="J51" s="12">
        <v>0</v>
      </c>
      <c r="K51" s="12">
        <v>1</v>
      </c>
      <c r="M51" s="12">
        <v>100210</v>
      </c>
      <c r="N51" s="12">
        <v>100220</v>
      </c>
      <c r="O51" s="12">
        <v>100230</v>
      </c>
      <c r="P51" s="12">
        <v>100240</v>
      </c>
      <c r="U51" s="12" t="s">
        <v>786</v>
      </c>
      <c r="V51" s="12" t="s">
        <v>787</v>
      </c>
      <c r="W51" s="12" t="s">
        <v>788</v>
      </c>
      <c r="X51" s="70">
        <v>3</v>
      </c>
      <c r="Y51" s="70">
        <v>3</v>
      </c>
      <c r="Z51" s="40">
        <v>2</v>
      </c>
      <c r="AA51" s="40"/>
      <c r="AB51" s="40"/>
      <c r="AC51" s="40"/>
      <c r="AD51" s="40"/>
      <c r="AE51" s="40"/>
      <c r="AF51" s="79" t="s">
        <v>776</v>
      </c>
      <c r="AH51" s="12">
        <v>11</v>
      </c>
      <c r="AI51" s="12">
        <v>1002</v>
      </c>
      <c r="AJ51" s="12">
        <v>20</v>
      </c>
      <c r="AK51" s="12">
        <v>3</v>
      </c>
      <c r="AL51" s="12">
        <v>180</v>
      </c>
      <c r="BA51" s="33">
        <f>VLOOKUP(C51,knight_info!$J$7:$M$74,4,FALSE)</f>
        <v>5</v>
      </c>
      <c r="BB51" s="33">
        <f t="shared" si="5"/>
        <v>3</v>
      </c>
      <c r="BC51" s="33">
        <f>ROUND(VLOOKUP($BA51,$BD$1:$BH$5,4,FALSE)/3*AL51,0)</f>
        <v>180</v>
      </c>
    </row>
    <row r="52" ht="14.25" spans="1:55">
      <c r="A52" s="12">
        <v>100203</v>
      </c>
      <c r="B52" s="53">
        <v>1002</v>
      </c>
      <c r="C52" s="53" t="s">
        <v>117</v>
      </c>
      <c r="D52" s="12">
        <v>3</v>
      </c>
      <c r="E52" s="12">
        <v>1</v>
      </c>
      <c r="F52" s="12">
        <v>1</v>
      </c>
      <c r="H52" s="12">
        <v>3</v>
      </c>
      <c r="I52" s="12">
        <v>0</v>
      </c>
      <c r="J52" s="12">
        <v>0</v>
      </c>
      <c r="K52" s="12">
        <v>1</v>
      </c>
      <c r="M52" s="12">
        <v>100210</v>
      </c>
      <c r="N52" s="12">
        <v>100220</v>
      </c>
      <c r="O52" s="12">
        <v>100230</v>
      </c>
      <c r="P52" s="12">
        <v>100240</v>
      </c>
      <c r="U52" s="12" t="s">
        <v>786</v>
      </c>
      <c r="V52" s="12" t="s">
        <v>787</v>
      </c>
      <c r="W52" s="12" t="s">
        <v>788</v>
      </c>
      <c r="X52" s="70">
        <v>3</v>
      </c>
      <c r="Y52" s="70">
        <v>3</v>
      </c>
      <c r="Z52" s="40">
        <v>2</v>
      </c>
      <c r="AA52" s="40"/>
      <c r="AB52" s="40"/>
      <c r="AC52" s="40"/>
      <c r="AD52" s="40"/>
      <c r="AE52" s="40"/>
      <c r="AF52" s="79" t="s">
        <v>776</v>
      </c>
      <c r="AH52" s="12">
        <v>11</v>
      </c>
      <c r="AI52" s="12">
        <v>1002</v>
      </c>
      <c r="AJ52" s="12">
        <v>0</v>
      </c>
      <c r="AK52" s="12">
        <v>1</v>
      </c>
      <c r="AL52" s="12">
        <v>1200</v>
      </c>
      <c r="BA52" s="33">
        <f>VLOOKUP(C52,knight_info!$J$7:$M$74,4,FALSE)</f>
        <v>5</v>
      </c>
      <c r="BB52" s="33">
        <f t="shared" si="5"/>
        <v>1</v>
      </c>
      <c r="BC52" s="33">
        <f>ROUND(VLOOKUP($BA52,$BD$1:$BH$5,5,FALSE)/20*AL52,0)</f>
        <v>1200</v>
      </c>
    </row>
    <row r="53" ht="14.25" spans="1:55">
      <c r="A53" s="12">
        <v>100204</v>
      </c>
      <c r="B53" s="53">
        <v>1002</v>
      </c>
      <c r="C53" s="53" t="s">
        <v>117</v>
      </c>
      <c r="D53" s="12">
        <v>4</v>
      </c>
      <c r="E53" s="12">
        <v>1</v>
      </c>
      <c r="F53" s="54">
        <v>2</v>
      </c>
      <c r="G53" s="54"/>
      <c r="H53" s="54">
        <v>0</v>
      </c>
      <c r="I53" s="54">
        <v>0</v>
      </c>
      <c r="J53" s="54">
        <v>0</v>
      </c>
      <c r="K53" s="54">
        <v>2</v>
      </c>
      <c r="L53" s="54">
        <v>11</v>
      </c>
      <c r="M53" s="12">
        <v>100210</v>
      </c>
      <c r="N53" s="12">
        <v>100220</v>
      </c>
      <c r="O53" s="12">
        <v>100230</v>
      </c>
      <c r="P53" s="12">
        <v>100240</v>
      </c>
      <c r="U53" s="12" t="s">
        <v>786</v>
      </c>
      <c r="V53" s="12" t="s">
        <v>787</v>
      </c>
      <c r="W53" s="12" t="s">
        <v>788</v>
      </c>
      <c r="X53" s="70">
        <v>3</v>
      </c>
      <c r="Y53" s="70">
        <v>3</v>
      </c>
      <c r="Z53" s="40">
        <v>2</v>
      </c>
      <c r="AA53" s="80">
        <v>1300010</v>
      </c>
      <c r="AB53" s="40"/>
      <c r="AC53" s="40"/>
      <c r="AD53" s="40"/>
      <c r="AE53" s="40"/>
      <c r="AF53" s="79" t="s">
        <v>776</v>
      </c>
      <c r="AG53" s="12">
        <v>5</v>
      </c>
      <c r="AH53" s="12">
        <v>11</v>
      </c>
      <c r="AI53" s="12">
        <v>1002</v>
      </c>
      <c r="AJ53" s="12">
        <v>30</v>
      </c>
      <c r="AK53" s="12">
        <v>53</v>
      </c>
      <c r="AL53" s="12">
        <v>100</v>
      </c>
      <c r="BA53" s="33">
        <f>VLOOKUP(C53,knight_info!$J$7:$M$74,4,FALSE)</f>
        <v>5</v>
      </c>
      <c r="BB53" s="51">
        <f t="shared" si="5"/>
        <v>53</v>
      </c>
      <c r="BC53" s="51">
        <f>AL53</f>
        <v>100</v>
      </c>
    </row>
    <row r="54" ht="14.25" spans="1:55">
      <c r="A54" s="12">
        <v>100205</v>
      </c>
      <c r="B54" s="53">
        <v>1002</v>
      </c>
      <c r="C54" s="53" t="s">
        <v>117</v>
      </c>
      <c r="D54" s="12">
        <v>5</v>
      </c>
      <c r="E54" s="12">
        <v>1</v>
      </c>
      <c r="F54" s="12">
        <v>2</v>
      </c>
      <c r="H54" s="12">
        <v>1</v>
      </c>
      <c r="I54" s="12">
        <v>0</v>
      </c>
      <c r="J54" s="12">
        <v>0</v>
      </c>
      <c r="K54" s="12">
        <v>2</v>
      </c>
      <c r="M54" s="12">
        <v>100210</v>
      </c>
      <c r="N54" s="12">
        <v>100220</v>
      </c>
      <c r="O54" s="12">
        <v>100230</v>
      </c>
      <c r="P54" s="12">
        <v>100240</v>
      </c>
      <c r="U54" s="12" t="s">
        <v>786</v>
      </c>
      <c r="V54" s="12" t="s">
        <v>787</v>
      </c>
      <c r="W54" s="12" t="s">
        <v>788</v>
      </c>
      <c r="X54" s="70">
        <v>3</v>
      </c>
      <c r="Y54" s="70">
        <v>3</v>
      </c>
      <c r="Z54" s="40">
        <v>2</v>
      </c>
      <c r="AA54" s="40">
        <v>1300010</v>
      </c>
      <c r="AB54" s="40"/>
      <c r="AC54" s="40"/>
      <c r="AD54" s="40"/>
      <c r="AE54" s="40"/>
      <c r="AF54" s="79" t="s">
        <v>776</v>
      </c>
      <c r="AH54" s="12">
        <v>11</v>
      </c>
      <c r="AI54" s="12">
        <v>1002</v>
      </c>
      <c r="AJ54" s="12">
        <v>30</v>
      </c>
      <c r="AK54" s="12">
        <v>2</v>
      </c>
      <c r="AL54" s="12">
        <v>240</v>
      </c>
      <c r="BA54" s="33">
        <f>VLOOKUP(C54,knight_info!$J$7:$M$74,4,FALSE)</f>
        <v>5</v>
      </c>
      <c r="BB54" s="33">
        <f t="shared" si="5"/>
        <v>2</v>
      </c>
      <c r="BC54" s="33">
        <f>ROUND(VLOOKUP($BA54,$BD$1:$BH$5,3,FALSE)/5*AL54,0)</f>
        <v>192</v>
      </c>
    </row>
    <row r="55" ht="14.25" spans="1:55">
      <c r="A55" s="12">
        <v>100206</v>
      </c>
      <c r="B55" s="53">
        <v>1002</v>
      </c>
      <c r="C55" s="53" t="s">
        <v>117</v>
      </c>
      <c r="D55" s="12">
        <v>6</v>
      </c>
      <c r="E55" s="12">
        <v>1</v>
      </c>
      <c r="F55" s="12">
        <v>2</v>
      </c>
      <c r="H55" s="12">
        <v>2</v>
      </c>
      <c r="I55" s="12">
        <v>0</v>
      </c>
      <c r="J55" s="12">
        <v>0</v>
      </c>
      <c r="K55" s="12">
        <v>2</v>
      </c>
      <c r="M55" s="12">
        <v>100210</v>
      </c>
      <c r="N55" s="12">
        <v>100220</v>
      </c>
      <c r="O55" s="12">
        <v>100230</v>
      </c>
      <c r="P55" s="12">
        <v>100240</v>
      </c>
      <c r="U55" s="12" t="s">
        <v>786</v>
      </c>
      <c r="V55" s="12" t="s">
        <v>787</v>
      </c>
      <c r="W55" s="12" t="s">
        <v>788</v>
      </c>
      <c r="X55" s="70">
        <v>3</v>
      </c>
      <c r="Y55" s="70">
        <v>3</v>
      </c>
      <c r="Z55" s="40">
        <v>2</v>
      </c>
      <c r="AA55" s="40">
        <v>1300010</v>
      </c>
      <c r="AB55" s="40"/>
      <c r="AC55" s="40"/>
      <c r="AD55" s="40"/>
      <c r="AE55" s="40"/>
      <c r="AF55" s="79" t="s">
        <v>776</v>
      </c>
      <c r="AH55" s="12">
        <v>11</v>
      </c>
      <c r="AI55" s="12">
        <v>1002</v>
      </c>
      <c r="AJ55" s="12">
        <v>30</v>
      </c>
      <c r="AK55" s="12">
        <v>3</v>
      </c>
      <c r="AL55" s="12">
        <v>180</v>
      </c>
      <c r="BA55" s="33">
        <f>VLOOKUP(C55,knight_info!$J$7:$M$74,4,FALSE)</f>
        <v>5</v>
      </c>
      <c r="BB55" s="33">
        <f t="shared" si="5"/>
        <v>3</v>
      </c>
      <c r="BC55" s="33">
        <f>ROUND(VLOOKUP($BA55,$BD$1:$BH$5,4,FALSE)/3*AL55,0)</f>
        <v>180</v>
      </c>
    </row>
    <row r="56" ht="14.25" spans="1:55">
      <c r="A56" s="12">
        <v>100207</v>
      </c>
      <c r="B56" s="53">
        <v>1002</v>
      </c>
      <c r="C56" s="53" t="s">
        <v>117</v>
      </c>
      <c r="D56" s="12">
        <v>7</v>
      </c>
      <c r="E56" s="12">
        <v>1</v>
      </c>
      <c r="F56" s="12">
        <v>2</v>
      </c>
      <c r="H56" s="12">
        <v>3</v>
      </c>
      <c r="I56" s="12">
        <v>0</v>
      </c>
      <c r="J56" s="12">
        <v>0</v>
      </c>
      <c r="K56" s="12">
        <v>2</v>
      </c>
      <c r="M56" s="12">
        <v>100210</v>
      </c>
      <c r="N56" s="12">
        <v>100220</v>
      </c>
      <c r="O56" s="12">
        <v>100230</v>
      </c>
      <c r="P56" s="12">
        <v>100240</v>
      </c>
      <c r="U56" s="12" t="s">
        <v>786</v>
      </c>
      <c r="V56" s="12" t="s">
        <v>787</v>
      </c>
      <c r="W56" s="12" t="s">
        <v>788</v>
      </c>
      <c r="X56" s="70">
        <v>3</v>
      </c>
      <c r="Y56" s="70">
        <v>3</v>
      </c>
      <c r="Z56" s="40">
        <v>2</v>
      </c>
      <c r="AA56" s="40">
        <v>1300010</v>
      </c>
      <c r="AB56" s="40"/>
      <c r="AC56" s="40"/>
      <c r="AD56" s="40"/>
      <c r="AE56" s="40"/>
      <c r="AF56" s="79" t="s">
        <v>776</v>
      </c>
      <c r="AH56" s="12">
        <v>11</v>
      </c>
      <c r="AI56" s="12">
        <v>1002</v>
      </c>
      <c r="AJ56" s="12">
        <v>0</v>
      </c>
      <c r="AK56" s="12">
        <v>1</v>
      </c>
      <c r="AL56" s="12">
        <v>1200</v>
      </c>
      <c r="BA56" s="33">
        <f>VLOOKUP(C56,knight_info!$J$7:$M$74,4,FALSE)</f>
        <v>5</v>
      </c>
      <c r="BB56" s="33">
        <f t="shared" si="5"/>
        <v>1</v>
      </c>
      <c r="BC56" s="33">
        <f>ROUND(VLOOKUP($BA56,$BD$1:$BH$5,5,FALSE)/20*AL56,0)</f>
        <v>1200</v>
      </c>
    </row>
    <row r="57" ht="14.25" spans="1:55">
      <c r="A57" s="12">
        <v>100208</v>
      </c>
      <c r="B57" s="53">
        <v>1002</v>
      </c>
      <c r="C57" s="53" t="s">
        <v>117</v>
      </c>
      <c r="D57" s="12">
        <v>8</v>
      </c>
      <c r="E57" s="12">
        <v>1</v>
      </c>
      <c r="F57" s="54">
        <v>3</v>
      </c>
      <c r="G57" s="54"/>
      <c r="H57" s="54">
        <v>0</v>
      </c>
      <c r="I57" s="54">
        <v>0</v>
      </c>
      <c r="J57" s="54">
        <v>0</v>
      </c>
      <c r="K57" s="54">
        <v>3</v>
      </c>
      <c r="L57" s="54">
        <v>2</v>
      </c>
      <c r="M57" s="12">
        <v>100210</v>
      </c>
      <c r="N57" s="12">
        <v>100221</v>
      </c>
      <c r="O57" s="12">
        <v>100230</v>
      </c>
      <c r="P57" s="12">
        <v>100241</v>
      </c>
      <c r="R57" s="12" t="s">
        <v>789</v>
      </c>
      <c r="T57" s="12" t="s">
        <v>790</v>
      </c>
      <c r="U57" s="12" t="s">
        <v>786</v>
      </c>
      <c r="V57" s="12" t="s">
        <v>787</v>
      </c>
      <c r="W57" s="12" t="s">
        <v>788</v>
      </c>
      <c r="X57" s="70">
        <v>3</v>
      </c>
      <c r="Y57" s="70">
        <v>3</v>
      </c>
      <c r="Z57" s="40">
        <v>2</v>
      </c>
      <c r="AA57" s="40">
        <v>1300010</v>
      </c>
      <c r="AB57" s="40"/>
      <c r="AC57" s="40"/>
      <c r="AD57" s="40"/>
      <c r="AE57" s="40"/>
      <c r="AF57" s="79" t="s">
        <v>776</v>
      </c>
      <c r="AG57" s="12">
        <v>5</v>
      </c>
      <c r="AH57" s="12">
        <v>11</v>
      </c>
      <c r="AI57" s="12">
        <v>1002</v>
      </c>
      <c r="AJ57" s="12">
        <v>50</v>
      </c>
      <c r="AK57" s="12">
        <v>53</v>
      </c>
      <c r="AL57" s="12">
        <v>100</v>
      </c>
      <c r="BA57" s="33">
        <f>VLOOKUP(C57,knight_info!$J$7:$M$74,4,FALSE)</f>
        <v>5</v>
      </c>
      <c r="BB57" s="51">
        <f t="shared" si="5"/>
        <v>53</v>
      </c>
      <c r="BC57" s="51">
        <f>AL57</f>
        <v>100</v>
      </c>
    </row>
    <row r="58" ht="14.25" spans="1:55">
      <c r="A58" s="12">
        <v>100209</v>
      </c>
      <c r="B58" s="53">
        <v>1002</v>
      </c>
      <c r="C58" s="53" t="s">
        <v>117</v>
      </c>
      <c r="D58" s="12">
        <v>9</v>
      </c>
      <c r="E58" s="12">
        <v>1</v>
      </c>
      <c r="F58" s="12">
        <v>3</v>
      </c>
      <c r="H58" s="12">
        <v>1</v>
      </c>
      <c r="I58" s="12">
        <v>0</v>
      </c>
      <c r="J58" s="12">
        <v>0</v>
      </c>
      <c r="K58" s="12">
        <v>3</v>
      </c>
      <c r="M58" s="12">
        <v>100210</v>
      </c>
      <c r="N58" s="12">
        <v>100221</v>
      </c>
      <c r="O58" s="12">
        <v>100230</v>
      </c>
      <c r="P58" s="12">
        <v>100241</v>
      </c>
      <c r="U58" s="12" t="s">
        <v>786</v>
      </c>
      <c r="V58" s="12" t="s">
        <v>787</v>
      </c>
      <c r="W58" s="12" t="s">
        <v>788</v>
      </c>
      <c r="X58" s="70">
        <v>3</v>
      </c>
      <c r="Y58" s="70">
        <v>3</v>
      </c>
      <c r="Z58" s="40">
        <v>2</v>
      </c>
      <c r="AA58" s="40">
        <v>1300010</v>
      </c>
      <c r="AB58" s="40"/>
      <c r="AC58" s="40"/>
      <c r="AD58" s="40"/>
      <c r="AE58" s="40"/>
      <c r="AF58" s="79" t="s">
        <v>776</v>
      </c>
      <c r="AH58" s="12">
        <v>11</v>
      </c>
      <c r="AI58" s="12">
        <v>1002</v>
      </c>
      <c r="AJ58" s="12">
        <v>50</v>
      </c>
      <c r="AK58" s="12">
        <v>2</v>
      </c>
      <c r="AL58" s="12">
        <v>240</v>
      </c>
      <c r="BA58" s="33">
        <f>VLOOKUP(C58,knight_info!$J$7:$M$74,4,FALSE)</f>
        <v>5</v>
      </c>
      <c r="BB58" s="33">
        <f t="shared" si="5"/>
        <v>2</v>
      </c>
      <c r="BC58" s="33">
        <f>ROUND(VLOOKUP($BA58,$BD$1:$BH$5,3,FALSE)/5*AL58,0)</f>
        <v>192</v>
      </c>
    </row>
    <row r="59" ht="14.25" spans="1:55">
      <c r="A59" s="12">
        <v>100210</v>
      </c>
      <c r="B59" s="53">
        <v>1002</v>
      </c>
      <c r="C59" s="53" t="s">
        <v>117</v>
      </c>
      <c r="D59" s="12">
        <v>10</v>
      </c>
      <c r="E59" s="12">
        <v>1</v>
      </c>
      <c r="F59" s="12">
        <v>3</v>
      </c>
      <c r="H59" s="12">
        <v>2</v>
      </c>
      <c r="I59" s="12">
        <v>0</v>
      </c>
      <c r="J59" s="12">
        <v>0</v>
      </c>
      <c r="K59" s="12">
        <v>3</v>
      </c>
      <c r="M59" s="12">
        <v>100210</v>
      </c>
      <c r="N59" s="12">
        <v>100221</v>
      </c>
      <c r="O59" s="12">
        <v>100230</v>
      </c>
      <c r="P59" s="12">
        <v>100241</v>
      </c>
      <c r="U59" s="12" t="s">
        <v>786</v>
      </c>
      <c r="V59" s="12" t="s">
        <v>787</v>
      </c>
      <c r="W59" s="12" t="s">
        <v>788</v>
      </c>
      <c r="X59" s="70">
        <v>3</v>
      </c>
      <c r="Y59" s="70">
        <v>3</v>
      </c>
      <c r="Z59" s="40">
        <v>2</v>
      </c>
      <c r="AA59" s="40">
        <v>1300010</v>
      </c>
      <c r="AB59" s="40"/>
      <c r="AC59" s="40"/>
      <c r="AD59" s="40"/>
      <c r="AE59" s="40"/>
      <c r="AF59" s="79" t="s">
        <v>776</v>
      </c>
      <c r="AH59" s="12">
        <v>11</v>
      </c>
      <c r="AI59" s="12">
        <v>1002</v>
      </c>
      <c r="AJ59" s="12">
        <v>50</v>
      </c>
      <c r="AK59" s="12">
        <v>3</v>
      </c>
      <c r="AL59" s="12">
        <v>180</v>
      </c>
      <c r="BA59" s="33">
        <f>VLOOKUP(C59,knight_info!$J$7:$M$74,4,FALSE)</f>
        <v>5</v>
      </c>
      <c r="BB59" s="33">
        <f t="shared" si="5"/>
        <v>3</v>
      </c>
      <c r="BC59" s="33">
        <f>ROUND(VLOOKUP($BA59,$BD$1:$BH$5,4,FALSE)/3*AL59,0)</f>
        <v>180</v>
      </c>
    </row>
    <row r="60" ht="14.25" spans="1:55">
      <c r="A60" s="12">
        <v>100211</v>
      </c>
      <c r="B60" s="53">
        <v>1002</v>
      </c>
      <c r="C60" s="53" t="s">
        <v>117</v>
      </c>
      <c r="D60" s="12">
        <v>11</v>
      </c>
      <c r="E60" s="12">
        <v>1</v>
      </c>
      <c r="F60" s="12">
        <v>3</v>
      </c>
      <c r="H60" s="12">
        <v>3</v>
      </c>
      <c r="I60" s="12">
        <v>0</v>
      </c>
      <c r="J60" s="12">
        <v>0</v>
      </c>
      <c r="K60" s="12">
        <v>3</v>
      </c>
      <c r="M60" s="12">
        <v>100210</v>
      </c>
      <c r="N60" s="12">
        <v>100221</v>
      </c>
      <c r="O60" s="12">
        <v>100230</v>
      </c>
      <c r="P60" s="12">
        <v>100241</v>
      </c>
      <c r="U60" s="12" t="s">
        <v>786</v>
      </c>
      <c r="V60" s="12" t="s">
        <v>787</v>
      </c>
      <c r="W60" s="12" t="s">
        <v>788</v>
      </c>
      <c r="X60" s="70">
        <v>3</v>
      </c>
      <c r="Y60" s="70">
        <v>3</v>
      </c>
      <c r="Z60" s="40">
        <v>2</v>
      </c>
      <c r="AA60" s="40">
        <v>1300010</v>
      </c>
      <c r="AB60" s="40"/>
      <c r="AC60" s="40"/>
      <c r="AD60" s="40"/>
      <c r="AE60" s="40"/>
      <c r="AF60" s="79" t="s">
        <v>776</v>
      </c>
      <c r="AH60" s="12">
        <v>11</v>
      </c>
      <c r="AI60" s="12">
        <v>1002</v>
      </c>
      <c r="AJ60" s="12">
        <v>0</v>
      </c>
      <c r="AK60" s="12">
        <v>1</v>
      </c>
      <c r="AL60" s="12">
        <v>1200</v>
      </c>
      <c r="BA60" s="33">
        <f>VLOOKUP(C60,knight_info!$J$7:$M$74,4,FALSE)</f>
        <v>5</v>
      </c>
      <c r="BB60" s="33">
        <f t="shared" si="5"/>
        <v>1</v>
      </c>
      <c r="BC60" s="33">
        <f>ROUND(VLOOKUP($BA60,$BD$1:$BH$5,5,FALSE)/20*AL60,0)</f>
        <v>1200</v>
      </c>
    </row>
    <row r="61" ht="14.25" spans="1:55">
      <c r="A61" s="12">
        <v>100212</v>
      </c>
      <c r="B61" s="53">
        <v>1002</v>
      </c>
      <c r="C61" s="53" t="s">
        <v>117</v>
      </c>
      <c r="D61" s="12">
        <v>12</v>
      </c>
      <c r="E61" s="12">
        <v>1</v>
      </c>
      <c r="F61" s="54">
        <v>4</v>
      </c>
      <c r="G61" s="54"/>
      <c r="H61" s="54">
        <v>0</v>
      </c>
      <c r="I61" s="54">
        <v>0</v>
      </c>
      <c r="J61" s="54">
        <v>0</v>
      </c>
      <c r="K61" s="54">
        <v>4</v>
      </c>
      <c r="L61" s="54">
        <v>12</v>
      </c>
      <c r="M61" s="12">
        <v>100210</v>
      </c>
      <c r="N61" s="12">
        <v>100221</v>
      </c>
      <c r="O61" s="12">
        <v>100230</v>
      </c>
      <c r="P61" s="12">
        <v>100241</v>
      </c>
      <c r="U61" s="12" t="s">
        <v>786</v>
      </c>
      <c r="V61" s="12" t="s">
        <v>787</v>
      </c>
      <c r="W61" s="12" t="s">
        <v>788</v>
      </c>
      <c r="X61" s="70">
        <v>3</v>
      </c>
      <c r="Y61" s="70">
        <v>3</v>
      </c>
      <c r="Z61" s="40">
        <v>2</v>
      </c>
      <c r="AA61" s="40">
        <v>1300010</v>
      </c>
      <c r="AB61" s="70">
        <v>1100201</v>
      </c>
      <c r="AC61" s="40"/>
      <c r="AD61" s="40"/>
      <c r="AE61" s="40"/>
      <c r="AF61" s="79" t="s">
        <v>776</v>
      </c>
      <c r="AG61" s="12">
        <v>5</v>
      </c>
      <c r="AH61" s="12">
        <v>11</v>
      </c>
      <c r="AI61" s="12">
        <v>1002</v>
      </c>
      <c r="AJ61" s="12">
        <v>60</v>
      </c>
      <c r="AK61" s="12">
        <v>53</v>
      </c>
      <c r="AL61" s="12">
        <v>100</v>
      </c>
      <c r="BA61" s="33">
        <f>VLOOKUP(C61,knight_info!$J$7:$M$74,4,FALSE)</f>
        <v>5</v>
      </c>
      <c r="BB61" s="51">
        <f t="shared" si="5"/>
        <v>53</v>
      </c>
      <c r="BC61" s="51">
        <f>AL61</f>
        <v>100</v>
      </c>
    </row>
    <row r="62" ht="14.25" spans="1:55">
      <c r="A62" s="12">
        <v>100213</v>
      </c>
      <c r="B62" s="53">
        <v>1002</v>
      </c>
      <c r="C62" s="53" t="s">
        <v>117</v>
      </c>
      <c r="D62" s="12">
        <v>13</v>
      </c>
      <c r="E62" s="12">
        <v>1</v>
      </c>
      <c r="F62" s="12">
        <v>4</v>
      </c>
      <c r="H62" s="12">
        <v>1</v>
      </c>
      <c r="I62" s="12">
        <v>0</v>
      </c>
      <c r="J62" s="12">
        <v>0</v>
      </c>
      <c r="K62" s="12">
        <v>4</v>
      </c>
      <c r="M62" s="12">
        <v>100210</v>
      </c>
      <c r="N62" s="12">
        <v>100221</v>
      </c>
      <c r="O62" s="12">
        <v>100230</v>
      </c>
      <c r="P62" s="12">
        <v>100241</v>
      </c>
      <c r="U62" s="12" t="s">
        <v>786</v>
      </c>
      <c r="V62" s="12" t="s">
        <v>787</v>
      </c>
      <c r="W62" s="12" t="s">
        <v>788</v>
      </c>
      <c r="X62" s="70">
        <v>3</v>
      </c>
      <c r="Y62" s="70">
        <v>3</v>
      </c>
      <c r="Z62" s="40">
        <v>2</v>
      </c>
      <c r="AA62" s="40">
        <v>1300010</v>
      </c>
      <c r="AB62" s="40">
        <v>1100201</v>
      </c>
      <c r="AC62" s="40"/>
      <c r="AD62" s="40"/>
      <c r="AE62" s="40"/>
      <c r="AF62" s="79" t="s">
        <v>776</v>
      </c>
      <c r="AH62" s="12">
        <v>11</v>
      </c>
      <c r="AI62" s="12">
        <v>1002</v>
      </c>
      <c r="AJ62" s="12">
        <v>60</v>
      </c>
      <c r="AK62" s="12">
        <v>2</v>
      </c>
      <c r="AL62" s="12">
        <v>240</v>
      </c>
      <c r="BA62" s="33">
        <f>VLOOKUP(C62,knight_info!$J$7:$M$74,4,FALSE)</f>
        <v>5</v>
      </c>
      <c r="BB62" s="33">
        <f t="shared" si="5"/>
        <v>2</v>
      </c>
      <c r="BC62" s="33">
        <f>ROUND(VLOOKUP($BA62,$BD$1:$BH$5,3,FALSE)/5*AL62,0)</f>
        <v>192</v>
      </c>
    </row>
    <row r="63" ht="14.25" spans="1:55">
      <c r="A63" s="12">
        <v>100214</v>
      </c>
      <c r="B63" s="53">
        <v>1002</v>
      </c>
      <c r="C63" s="53" t="s">
        <v>117</v>
      </c>
      <c r="D63" s="12">
        <v>14</v>
      </c>
      <c r="E63" s="12">
        <v>1</v>
      </c>
      <c r="F63" s="12">
        <v>4</v>
      </c>
      <c r="H63" s="12">
        <v>2</v>
      </c>
      <c r="I63" s="12">
        <v>0</v>
      </c>
      <c r="J63" s="12">
        <v>0</v>
      </c>
      <c r="K63" s="64">
        <v>4</v>
      </c>
      <c r="L63" s="64"/>
      <c r="M63" s="12">
        <v>100210</v>
      </c>
      <c r="N63" s="12">
        <v>100221</v>
      </c>
      <c r="O63" s="12">
        <v>100230</v>
      </c>
      <c r="P63" s="12">
        <v>100241</v>
      </c>
      <c r="U63" s="12" t="s">
        <v>786</v>
      </c>
      <c r="V63" s="12" t="s">
        <v>787</v>
      </c>
      <c r="W63" s="12" t="s">
        <v>788</v>
      </c>
      <c r="X63" s="70">
        <v>3</v>
      </c>
      <c r="Y63" s="70">
        <v>3</v>
      </c>
      <c r="Z63" s="40">
        <v>2</v>
      </c>
      <c r="AA63" s="40">
        <v>1300010</v>
      </c>
      <c r="AB63" s="40">
        <v>1100201</v>
      </c>
      <c r="AC63" s="81"/>
      <c r="AD63" s="40"/>
      <c r="AE63" s="40"/>
      <c r="AF63" s="79" t="s">
        <v>776</v>
      </c>
      <c r="AH63" s="12">
        <v>11</v>
      </c>
      <c r="AI63" s="12">
        <v>1002</v>
      </c>
      <c r="AJ63" s="12">
        <v>60</v>
      </c>
      <c r="AK63" s="12">
        <v>3</v>
      </c>
      <c r="AL63" s="12">
        <v>180</v>
      </c>
      <c r="BA63" s="33">
        <f>VLOOKUP(C63,knight_info!$J$7:$M$74,4,FALSE)</f>
        <v>5</v>
      </c>
      <c r="BB63" s="33">
        <f t="shared" si="5"/>
        <v>3</v>
      </c>
      <c r="BC63" s="33">
        <f>ROUND(VLOOKUP($BA63,$BD$1:$BH$5,4,FALSE)/3*AL63,0)</f>
        <v>180</v>
      </c>
    </row>
    <row r="64" ht="14.25" spans="1:55">
      <c r="A64" s="12">
        <v>100215</v>
      </c>
      <c r="B64" s="53">
        <v>1002</v>
      </c>
      <c r="C64" s="53" t="s">
        <v>117</v>
      </c>
      <c r="D64" s="12">
        <v>15</v>
      </c>
      <c r="E64" s="12">
        <v>1</v>
      </c>
      <c r="F64" s="12">
        <v>4</v>
      </c>
      <c r="H64" s="12">
        <v>3</v>
      </c>
      <c r="I64" s="12">
        <v>0</v>
      </c>
      <c r="J64" s="12">
        <v>0</v>
      </c>
      <c r="K64" s="64">
        <v>4</v>
      </c>
      <c r="L64" s="64"/>
      <c r="M64" s="12">
        <v>100210</v>
      </c>
      <c r="N64" s="12">
        <v>100221</v>
      </c>
      <c r="O64" s="12">
        <v>100230</v>
      </c>
      <c r="P64" s="12">
        <v>100241</v>
      </c>
      <c r="U64" s="12" t="s">
        <v>786</v>
      </c>
      <c r="V64" s="12" t="s">
        <v>787</v>
      </c>
      <c r="W64" s="12" t="s">
        <v>788</v>
      </c>
      <c r="X64" s="70">
        <v>3</v>
      </c>
      <c r="Y64" s="70">
        <v>3</v>
      </c>
      <c r="Z64" s="40">
        <v>2</v>
      </c>
      <c r="AA64" s="40">
        <v>1300010</v>
      </c>
      <c r="AB64" s="40">
        <v>1100201</v>
      </c>
      <c r="AC64" s="81"/>
      <c r="AD64" s="40"/>
      <c r="AE64" s="40"/>
      <c r="AF64" s="79" t="s">
        <v>776</v>
      </c>
      <c r="AH64" s="12">
        <v>11</v>
      </c>
      <c r="AI64" s="12">
        <v>1002</v>
      </c>
      <c r="AJ64" s="12">
        <v>0</v>
      </c>
      <c r="AK64" s="12">
        <v>1</v>
      </c>
      <c r="AL64" s="12">
        <v>1200</v>
      </c>
      <c r="BA64" s="33">
        <f>VLOOKUP(C64,knight_info!$J$7:$M$74,4,FALSE)</f>
        <v>5</v>
      </c>
      <c r="BB64" s="33">
        <f t="shared" si="5"/>
        <v>1</v>
      </c>
      <c r="BC64" s="33">
        <f>ROUND(VLOOKUP($BA64,$BD$1:$BH$5,5,FALSE)/20*AL64,0)</f>
        <v>1200</v>
      </c>
    </row>
    <row r="65" ht="14.25" spans="1:55">
      <c r="A65" s="12">
        <v>100216</v>
      </c>
      <c r="B65" s="53">
        <v>1002</v>
      </c>
      <c r="C65" s="53" t="s">
        <v>117</v>
      </c>
      <c r="D65" s="12">
        <v>16</v>
      </c>
      <c r="E65" s="12">
        <v>1</v>
      </c>
      <c r="F65" s="54">
        <v>5</v>
      </c>
      <c r="G65" s="54"/>
      <c r="H65" s="54">
        <v>0</v>
      </c>
      <c r="I65" s="54">
        <v>0</v>
      </c>
      <c r="J65" s="54">
        <v>0</v>
      </c>
      <c r="K65" s="54">
        <v>5</v>
      </c>
      <c r="L65" s="54">
        <v>1</v>
      </c>
      <c r="M65" s="12">
        <v>100211</v>
      </c>
      <c r="N65" s="12">
        <v>100221</v>
      </c>
      <c r="O65" s="12">
        <v>100231</v>
      </c>
      <c r="P65" s="12">
        <v>100241</v>
      </c>
      <c r="Q65" s="12" t="s">
        <v>777</v>
      </c>
      <c r="S65" s="12" t="s">
        <v>777</v>
      </c>
      <c r="U65" s="12" t="s">
        <v>791</v>
      </c>
      <c r="V65" s="12" t="s">
        <v>792</v>
      </c>
      <c r="W65" s="12" t="s">
        <v>788</v>
      </c>
      <c r="X65" s="70">
        <v>3</v>
      </c>
      <c r="Y65" s="70">
        <v>3</v>
      </c>
      <c r="Z65" s="40">
        <v>2</v>
      </c>
      <c r="AA65" s="40">
        <v>1300010</v>
      </c>
      <c r="AB65" s="40">
        <v>1100201</v>
      </c>
      <c r="AC65" s="40"/>
      <c r="AD65" s="40"/>
      <c r="AE65" s="40"/>
      <c r="AF65" s="79" t="s">
        <v>776</v>
      </c>
      <c r="AG65" s="12">
        <v>5</v>
      </c>
      <c r="AH65" s="12">
        <v>11</v>
      </c>
      <c r="AI65" s="12">
        <v>1002</v>
      </c>
      <c r="AJ65" s="12">
        <v>70</v>
      </c>
      <c r="AK65" s="12">
        <v>53</v>
      </c>
      <c r="AL65" s="12">
        <v>100</v>
      </c>
      <c r="BA65" s="33">
        <f>VLOOKUP(C65,knight_info!$J$7:$M$74,4,FALSE)</f>
        <v>5</v>
      </c>
      <c r="BB65" s="51">
        <f t="shared" si="5"/>
        <v>53</v>
      </c>
      <c r="BC65" s="51">
        <f>AL65</f>
        <v>100</v>
      </c>
    </row>
    <row r="66" ht="14.25" spans="1:55">
      <c r="A66" s="12">
        <v>100217</v>
      </c>
      <c r="B66" s="53">
        <v>1002</v>
      </c>
      <c r="C66" s="53" t="s">
        <v>117</v>
      </c>
      <c r="D66" s="12">
        <v>17</v>
      </c>
      <c r="E66" s="12">
        <v>1</v>
      </c>
      <c r="F66" s="12">
        <v>5</v>
      </c>
      <c r="H66" s="12">
        <v>1</v>
      </c>
      <c r="I66" s="12">
        <v>0</v>
      </c>
      <c r="J66" s="12">
        <v>0</v>
      </c>
      <c r="K66" s="12">
        <v>5</v>
      </c>
      <c r="M66" s="12">
        <v>100211</v>
      </c>
      <c r="N66" s="12">
        <v>100221</v>
      </c>
      <c r="O66" s="12">
        <v>100231</v>
      </c>
      <c r="P66" s="12">
        <v>100241</v>
      </c>
      <c r="U66" s="12" t="s">
        <v>791</v>
      </c>
      <c r="V66" s="12" t="s">
        <v>792</v>
      </c>
      <c r="W66" s="12" t="s">
        <v>788</v>
      </c>
      <c r="X66" s="70">
        <v>3</v>
      </c>
      <c r="Y66" s="70">
        <v>3</v>
      </c>
      <c r="Z66" s="40">
        <v>2</v>
      </c>
      <c r="AA66" s="40">
        <v>1300010</v>
      </c>
      <c r="AB66" s="40">
        <v>1100201</v>
      </c>
      <c r="AC66" s="40"/>
      <c r="AD66" s="40"/>
      <c r="AE66" s="40"/>
      <c r="AF66" s="79" t="s">
        <v>776</v>
      </c>
      <c r="AH66" s="12">
        <v>11</v>
      </c>
      <c r="AI66" s="12">
        <v>1002</v>
      </c>
      <c r="AJ66" s="12">
        <v>70</v>
      </c>
      <c r="AK66" s="12">
        <v>2</v>
      </c>
      <c r="AL66" s="12">
        <v>480</v>
      </c>
      <c r="BA66" s="33">
        <f>VLOOKUP(C66,knight_info!$J$7:$M$74,4,FALSE)</f>
        <v>5</v>
      </c>
      <c r="BB66" s="33">
        <f t="shared" si="5"/>
        <v>2</v>
      </c>
      <c r="BC66" s="33">
        <f>ROUND(VLOOKUP($BA66,$BD$1:$BH$5,3,FALSE)/5*AL66,0)</f>
        <v>384</v>
      </c>
    </row>
    <row r="67" ht="14.25" spans="1:55">
      <c r="A67" s="12">
        <v>100218</v>
      </c>
      <c r="B67" s="53">
        <v>1002</v>
      </c>
      <c r="C67" s="53" t="s">
        <v>117</v>
      </c>
      <c r="D67" s="12">
        <v>18</v>
      </c>
      <c r="E67" s="12">
        <v>1</v>
      </c>
      <c r="F67" s="12">
        <v>5</v>
      </c>
      <c r="H67" s="12">
        <v>2</v>
      </c>
      <c r="I67" s="12">
        <v>0</v>
      </c>
      <c r="J67" s="12">
        <v>0</v>
      </c>
      <c r="K67" s="12">
        <v>5</v>
      </c>
      <c r="M67" s="12">
        <v>100211</v>
      </c>
      <c r="N67" s="12">
        <v>100221</v>
      </c>
      <c r="O67" s="12">
        <v>100231</v>
      </c>
      <c r="P67" s="12">
        <v>100241</v>
      </c>
      <c r="U67" s="12" t="s">
        <v>791</v>
      </c>
      <c r="V67" s="12" t="s">
        <v>792</v>
      </c>
      <c r="W67" s="12" t="s">
        <v>788</v>
      </c>
      <c r="X67" s="70">
        <v>3</v>
      </c>
      <c r="Y67" s="70">
        <v>3</v>
      </c>
      <c r="Z67" s="40">
        <v>2</v>
      </c>
      <c r="AA67" s="40">
        <v>1300010</v>
      </c>
      <c r="AB67" s="40">
        <v>1100201</v>
      </c>
      <c r="AC67" s="40"/>
      <c r="AD67" s="40"/>
      <c r="AE67" s="40"/>
      <c r="AF67" s="79" t="s">
        <v>776</v>
      </c>
      <c r="AH67" s="12">
        <v>11</v>
      </c>
      <c r="AI67" s="12">
        <v>1002</v>
      </c>
      <c r="AJ67" s="12">
        <v>70</v>
      </c>
      <c r="AK67" s="12">
        <v>3</v>
      </c>
      <c r="AL67" s="12">
        <v>360</v>
      </c>
      <c r="BA67" s="33">
        <f>VLOOKUP(C67,knight_info!$J$7:$M$74,4,FALSE)</f>
        <v>5</v>
      </c>
      <c r="BB67" s="33">
        <f t="shared" si="5"/>
        <v>3</v>
      </c>
      <c r="BC67" s="33">
        <f>ROUND(VLOOKUP($BA67,$BD$1:$BH$5,4,FALSE)/3*AL67,0)</f>
        <v>360</v>
      </c>
    </row>
    <row r="68" ht="14.25" spans="1:55">
      <c r="A68" s="12">
        <v>100219</v>
      </c>
      <c r="B68" s="53">
        <v>1002</v>
      </c>
      <c r="C68" s="53" t="s">
        <v>117</v>
      </c>
      <c r="D68" s="12">
        <v>19</v>
      </c>
      <c r="E68" s="12">
        <v>1</v>
      </c>
      <c r="F68" s="12">
        <v>5</v>
      </c>
      <c r="H68" s="12">
        <v>3</v>
      </c>
      <c r="I68" s="12">
        <v>0</v>
      </c>
      <c r="J68" s="12">
        <v>0</v>
      </c>
      <c r="K68" s="12">
        <v>5</v>
      </c>
      <c r="M68" s="12">
        <v>100211</v>
      </c>
      <c r="N68" s="12">
        <v>100221</v>
      </c>
      <c r="O68" s="12">
        <v>100231</v>
      </c>
      <c r="P68" s="12">
        <v>100241</v>
      </c>
      <c r="U68" s="12" t="s">
        <v>791</v>
      </c>
      <c r="V68" s="12" t="s">
        <v>792</v>
      </c>
      <c r="W68" s="12" t="s">
        <v>788</v>
      </c>
      <c r="X68" s="70">
        <v>3</v>
      </c>
      <c r="Y68" s="70">
        <v>3</v>
      </c>
      <c r="Z68" s="40">
        <v>2</v>
      </c>
      <c r="AA68" s="40">
        <v>1300010</v>
      </c>
      <c r="AB68" s="40">
        <v>1100201</v>
      </c>
      <c r="AC68" s="40"/>
      <c r="AD68" s="40"/>
      <c r="AE68" s="40"/>
      <c r="AF68" s="79" t="s">
        <v>776</v>
      </c>
      <c r="AH68" s="12">
        <v>11</v>
      </c>
      <c r="AI68" s="12">
        <v>1002</v>
      </c>
      <c r="AJ68" s="12">
        <v>0</v>
      </c>
      <c r="AK68" s="12">
        <v>1</v>
      </c>
      <c r="AL68" s="12">
        <v>2400</v>
      </c>
      <c r="BA68" s="33">
        <f>VLOOKUP(C68,knight_info!$J$7:$M$74,4,FALSE)</f>
        <v>5</v>
      </c>
      <c r="BB68" s="33">
        <f t="shared" si="5"/>
        <v>1</v>
      </c>
      <c r="BC68" s="33">
        <f>ROUND(VLOOKUP($BA68,$BD$1:$BH$5,5,FALSE)/20*AL68,0)</f>
        <v>2400</v>
      </c>
    </row>
    <row r="69" ht="14.25" spans="1:55">
      <c r="A69" s="12">
        <v>100220</v>
      </c>
      <c r="B69" s="53">
        <v>1002</v>
      </c>
      <c r="C69" s="53" t="s">
        <v>117</v>
      </c>
      <c r="D69" s="12">
        <v>20</v>
      </c>
      <c r="E69" s="12">
        <v>2</v>
      </c>
      <c r="F69" s="54">
        <v>6</v>
      </c>
      <c r="G69" s="54"/>
      <c r="H69" s="54">
        <v>0</v>
      </c>
      <c r="I69" s="54">
        <v>0</v>
      </c>
      <c r="J69" s="54">
        <v>0</v>
      </c>
      <c r="K69" s="54">
        <v>5</v>
      </c>
      <c r="L69" s="54">
        <v>13</v>
      </c>
      <c r="M69" s="12">
        <v>100211</v>
      </c>
      <c r="N69" s="12">
        <v>100221</v>
      </c>
      <c r="O69" s="12">
        <v>100231</v>
      </c>
      <c r="P69" s="12">
        <v>100241</v>
      </c>
      <c r="U69" s="12" t="s">
        <v>791</v>
      </c>
      <c r="V69" s="12" t="s">
        <v>792</v>
      </c>
      <c r="W69" s="12" t="s">
        <v>788</v>
      </c>
      <c r="X69" s="70">
        <v>3</v>
      </c>
      <c r="Y69" s="70">
        <v>3</v>
      </c>
      <c r="Z69" s="40">
        <v>2</v>
      </c>
      <c r="AA69" s="40">
        <v>1300010</v>
      </c>
      <c r="AB69" s="40">
        <v>1100201</v>
      </c>
      <c r="AC69" s="70">
        <v>1100202</v>
      </c>
      <c r="AD69" s="40"/>
      <c r="AE69" s="40"/>
      <c r="AF69" s="79" t="s">
        <v>776</v>
      </c>
      <c r="AG69" s="12">
        <v>5</v>
      </c>
      <c r="AH69" s="12">
        <v>11</v>
      </c>
      <c r="AI69" s="12">
        <v>1002</v>
      </c>
      <c r="AJ69" s="12">
        <v>90</v>
      </c>
      <c r="AK69" s="12">
        <v>53</v>
      </c>
      <c r="AL69" s="12">
        <v>100</v>
      </c>
      <c r="BA69" s="33">
        <f>VLOOKUP(C69,knight_info!$J$7:$M$74,4,FALSE)</f>
        <v>5</v>
      </c>
      <c r="BB69" s="51">
        <f t="shared" si="5"/>
        <v>53</v>
      </c>
      <c r="BC69" s="51">
        <f>AL69</f>
        <v>100</v>
      </c>
    </row>
    <row r="70" ht="14.25" spans="1:55">
      <c r="A70" s="12">
        <v>100221</v>
      </c>
      <c r="B70" s="53">
        <v>1002</v>
      </c>
      <c r="C70" s="53" t="s">
        <v>117</v>
      </c>
      <c r="D70" s="12">
        <v>21</v>
      </c>
      <c r="E70" s="12">
        <v>2</v>
      </c>
      <c r="F70" s="12">
        <v>6</v>
      </c>
      <c r="H70" s="12">
        <v>1</v>
      </c>
      <c r="I70" s="12">
        <v>0</v>
      </c>
      <c r="J70" s="12">
        <v>0</v>
      </c>
      <c r="K70" s="12">
        <v>5</v>
      </c>
      <c r="M70" s="12">
        <v>100211</v>
      </c>
      <c r="N70" s="12">
        <v>100221</v>
      </c>
      <c r="O70" s="12">
        <v>100231</v>
      </c>
      <c r="P70" s="12">
        <v>100241</v>
      </c>
      <c r="U70" s="12" t="s">
        <v>791</v>
      </c>
      <c r="V70" s="12" t="s">
        <v>792</v>
      </c>
      <c r="W70" s="12" t="s">
        <v>788</v>
      </c>
      <c r="X70" s="70">
        <v>3</v>
      </c>
      <c r="Y70" s="70">
        <v>3</v>
      </c>
      <c r="Z70" s="40">
        <v>2</v>
      </c>
      <c r="AA70" s="40">
        <v>1300010</v>
      </c>
      <c r="AB70" s="40">
        <v>1100201</v>
      </c>
      <c r="AC70" s="40">
        <v>1100202</v>
      </c>
      <c r="AD70" s="40"/>
      <c r="AE70" s="40"/>
      <c r="AF70" s="79" t="s">
        <v>776</v>
      </c>
      <c r="AH70" s="12">
        <v>11</v>
      </c>
      <c r="AI70" s="12">
        <v>1002</v>
      </c>
      <c r="AJ70" s="12">
        <v>90</v>
      </c>
      <c r="AK70" s="12">
        <v>2</v>
      </c>
      <c r="AL70" s="12">
        <v>480</v>
      </c>
      <c r="BA70" s="33">
        <f>VLOOKUP(C70,knight_info!$J$7:$M$74,4,FALSE)</f>
        <v>5</v>
      </c>
      <c r="BB70" s="33">
        <f t="shared" si="5"/>
        <v>2</v>
      </c>
      <c r="BC70" s="33">
        <f>ROUND(VLOOKUP($BA70,$BD$1:$BH$5,3,FALSE)/5*AL70,0)</f>
        <v>384</v>
      </c>
    </row>
    <row r="71" ht="14.25" spans="1:55">
      <c r="A71" s="12">
        <v>100222</v>
      </c>
      <c r="B71" s="53">
        <v>1002</v>
      </c>
      <c r="C71" s="53" t="s">
        <v>117</v>
      </c>
      <c r="D71" s="12">
        <v>22</v>
      </c>
      <c r="E71" s="12">
        <v>2</v>
      </c>
      <c r="F71" s="12">
        <v>6</v>
      </c>
      <c r="H71" s="12">
        <v>2</v>
      </c>
      <c r="I71" s="12">
        <v>0</v>
      </c>
      <c r="J71" s="12">
        <v>0</v>
      </c>
      <c r="K71" s="12">
        <v>5</v>
      </c>
      <c r="M71" s="12">
        <v>100211</v>
      </c>
      <c r="N71" s="12">
        <v>100221</v>
      </c>
      <c r="O71" s="12">
        <v>100231</v>
      </c>
      <c r="P71" s="12">
        <v>100241</v>
      </c>
      <c r="U71" s="12" t="s">
        <v>791</v>
      </c>
      <c r="V71" s="12" t="s">
        <v>792</v>
      </c>
      <c r="W71" s="12" t="s">
        <v>788</v>
      </c>
      <c r="X71" s="70">
        <v>3</v>
      </c>
      <c r="Y71" s="70">
        <v>3</v>
      </c>
      <c r="Z71" s="40">
        <v>2</v>
      </c>
      <c r="AA71" s="40">
        <v>1300010</v>
      </c>
      <c r="AB71" s="40">
        <v>1100201</v>
      </c>
      <c r="AC71" s="40">
        <v>1100202</v>
      </c>
      <c r="AD71" s="40"/>
      <c r="AE71" s="40"/>
      <c r="AF71" s="79" t="s">
        <v>776</v>
      </c>
      <c r="AH71" s="12">
        <v>11</v>
      </c>
      <c r="AI71" s="12">
        <v>1002</v>
      </c>
      <c r="AJ71" s="12">
        <v>90</v>
      </c>
      <c r="AK71" s="12">
        <v>3</v>
      </c>
      <c r="AL71" s="12">
        <v>360</v>
      </c>
      <c r="BA71" s="33">
        <f>VLOOKUP(C71,knight_info!$J$7:$M$74,4,FALSE)</f>
        <v>5</v>
      </c>
      <c r="BB71" s="33">
        <f t="shared" si="5"/>
        <v>3</v>
      </c>
      <c r="BC71" s="33">
        <f>ROUND(VLOOKUP($BA71,$BD$1:$BH$5,4,FALSE)/3*AL71,0)</f>
        <v>360</v>
      </c>
    </row>
    <row r="72" ht="14.25" spans="1:55">
      <c r="A72" s="12">
        <v>100223</v>
      </c>
      <c r="B72" s="53">
        <v>1002</v>
      </c>
      <c r="C72" s="53" t="s">
        <v>117</v>
      </c>
      <c r="D72" s="12">
        <v>23</v>
      </c>
      <c r="E72" s="12">
        <v>2</v>
      </c>
      <c r="F72" s="12">
        <v>6</v>
      </c>
      <c r="H72" s="12">
        <v>3</v>
      </c>
      <c r="I72" s="12">
        <v>0</v>
      </c>
      <c r="J72" s="12">
        <v>0</v>
      </c>
      <c r="K72" s="12">
        <v>5</v>
      </c>
      <c r="M72" s="12">
        <v>100211</v>
      </c>
      <c r="N72" s="12">
        <v>100221</v>
      </c>
      <c r="O72" s="12">
        <v>100231</v>
      </c>
      <c r="P72" s="12">
        <v>100241</v>
      </c>
      <c r="U72" s="12" t="s">
        <v>791</v>
      </c>
      <c r="V72" s="12" t="s">
        <v>792</v>
      </c>
      <c r="W72" s="12" t="s">
        <v>788</v>
      </c>
      <c r="X72" s="70">
        <v>3</v>
      </c>
      <c r="Y72" s="70">
        <v>3</v>
      </c>
      <c r="Z72" s="40">
        <v>2</v>
      </c>
      <c r="AA72" s="40">
        <v>1300010</v>
      </c>
      <c r="AB72" s="40">
        <v>1100201</v>
      </c>
      <c r="AC72" s="40">
        <v>1100202</v>
      </c>
      <c r="AD72" s="40"/>
      <c r="AE72" s="40"/>
      <c r="AF72" s="79" t="s">
        <v>776</v>
      </c>
      <c r="AH72" s="12">
        <v>11</v>
      </c>
      <c r="AI72" s="12">
        <v>1002</v>
      </c>
      <c r="AJ72" s="12">
        <v>0</v>
      </c>
      <c r="AK72" s="12">
        <v>1</v>
      </c>
      <c r="AL72" s="12">
        <v>2400</v>
      </c>
      <c r="BA72" s="33">
        <f>VLOOKUP(C72,knight_info!$J$7:$M$74,4,FALSE)</f>
        <v>5</v>
      </c>
      <c r="BB72" s="33">
        <f t="shared" si="5"/>
        <v>1</v>
      </c>
      <c r="BC72" s="33">
        <f>ROUND(VLOOKUP($BA72,$BD$1:$BH$5,5,FALSE)/20*AL72,0)</f>
        <v>2400</v>
      </c>
    </row>
    <row r="73" ht="14.25" spans="1:55">
      <c r="A73" s="12">
        <v>100224</v>
      </c>
      <c r="B73" s="53">
        <v>1002</v>
      </c>
      <c r="C73" s="53" t="s">
        <v>117</v>
      </c>
      <c r="D73" s="12">
        <v>24</v>
      </c>
      <c r="E73" s="12">
        <v>2</v>
      </c>
      <c r="F73" s="54">
        <v>7</v>
      </c>
      <c r="G73" s="54"/>
      <c r="H73" s="54">
        <v>0</v>
      </c>
      <c r="I73" s="54">
        <v>0</v>
      </c>
      <c r="J73" s="54">
        <v>0</v>
      </c>
      <c r="K73" s="54">
        <v>5</v>
      </c>
      <c r="L73" s="54">
        <v>2</v>
      </c>
      <c r="M73" s="12">
        <v>100211</v>
      </c>
      <c r="N73" s="12">
        <v>100222</v>
      </c>
      <c r="O73" s="12">
        <v>100231</v>
      </c>
      <c r="P73" s="12">
        <v>100242</v>
      </c>
      <c r="R73" s="12" t="s">
        <v>789</v>
      </c>
      <c r="T73" s="12" t="s">
        <v>790</v>
      </c>
      <c r="U73" s="12" t="s">
        <v>791</v>
      </c>
      <c r="V73" s="12" t="s">
        <v>792</v>
      </c>
      <c r="W73" s="12" t="s">
        <v>788</v>
      </c>
      <c r="X73" s="70">
        <v>3</v>
      </c>
      <c r="Y73" s="70">
        <v>3</v>
      </c>
      <c r="Z73" s="40">
        <v>2</v>
      </c>
      <c r="AA73" s="40">
        <v>1300010</v>
      </c>
      <c r="AB73" s="40">
        <v>1100201</v>
      </c>
      <c r="AC73" s="40">
        <v>1100202</v>
      </c>
      <c r="AD73" s="40"/>
      <c r="AE73" s="40"/>
      <c r="AF73" s="79" t="s">
        <v>776</v>
      </c>
      <c r="AG73" s="12">
        <v>5</v>
      </c>
      <c r="AH73" s="12">
        <v>11</v>
      </c>
      <c r="AI73" s="12">
        <v>1002</v>
      </c>
      <c r="AJ73" s="12">
        <v>100</v>
      </c>
      <c r="AK73" s="12">
        <v>53</v>
      </c>
      <c r="AL73" s="12">
        <v>100</v>
      </c>
      <c r="BA73" s="33">
        <f>VLOOKUP(C73,knight_info!$J$7:$M$74,4,FALSE)</f>
        <v>5</v>
      </c>
      <c r="BB73" s="51">
        <f t="shared" si="5"/>
        <v>53</v>
      </c>
      <c r="BC73" s="51">
        <f>AL73</f>
        <v>100</v>
      </c>
    </row>
    <row r="74" ht="14.25" spans="1:55">
      <c r="A74" s="12">
        <v>100225</v>
      </c>
      <c r="B74" s="53">
        <v>1002</v>
      </c>
      <c r="C74" s="53" t="s">
        <v>117</v>
      </c>
      <c r="D74" s="12">
        <v>25</v>
      </c>
      <c r="E74" s="12">
        <v>2</v>
      </c>
      <c r="F74" s="12">
        <v>7</v>
      </c>
      <c r="H74" s="12">
        <v>1</v>
      </c>
      <c r="I74" s="12">
        <v>0</v>
      </c>
      <c r="J74" s="12">
        <v>0</v>
      </c>
      <c r="K74" s="12">
        <v>5</v>
      </c>
      <c r="M74" s="12">
        <v>100211</v>
      </c>
      <c r="N74" s="12">
        <v>100222</v>
      </c>
      <c r="O74" s="12">
        <v>100231</v>
      </c>
      <c r="P74" s="12">
        <v>100242</v>
      </c>
      <c r="U74" s="12" t="s">
        <v>791</v>
      </c>
      <c r="V74" s="12" t="s">
        <v>792</v>
      </c>
      <c r="W74" s="12" t="s">
        <v>788</v>
      </c>
      <c r="X74" s="70">
        <v>3</v>
      </c>
      <c r="Y74" s="70">
        <v>3</v>
      </c>
      <c r="Z74" s="40">
        <v>2</v>
      </c>
      <c r="AA74" s="40">
        <v>1300010</v>
      </c>
      <c r="AB74" s="40">
        <v>1100201</v>
      </c>
      <c r="AC74" s="40">
        <v>1100202</v>
      </c>
      <c r="AD74" s="40"/>
      <c r="AE74" s="40"/>
      <c r="AF74" s="79" t="s">
        <v>776</v>
      </c>
      <c r="AH74" s="12">
        <v>11</v>
      </c>
      <c r="AI74" s="12">
        <v>1002</v>
      </c>
      <c r="AJ74" s="12">
        <v>100</v>
      </c>
      <c r="AK74" s="12">
        <v>2</v>
      </c>
      <c r="AL74" s="12">
        <v>480</v>
      </c>
      <c r="BA74" s="33">
        <f>VLOOKUP(C74,knight_info!$J$7:$M$74,4,FALSE)</f>
        <v>5</v>
      </c>
      <c r="BB74" s="33">
        <f t="shared" si="5"/>
        <v>2</v>
      </c>
      <c r="BC74" s="33">
        <f>ROUND(VLOOKUP($BA74,$BD$1:$BH$5,3,FALSE)/5*AL74,0)</f>
        <v>384</v>
      </c>
    </row>
    <row r="75" ht="14.25" spans="1:55">
      <c r="A75" s="12">
        <v>100226</v>
      </c>
      <c r="B75" s="53">
        <v>1002</v>
      </c>
      <c r="C75" s="53" t="s">
        <v>117</v>
      </c>
      <c r="D75" s="12">
        <v>26</v>
      </c>
      <c r="E75" s="12">
        <v>2</v>
      </c>
      <c r="F75" s="12">
        <v>7</v>
      </c>
      <c r="H75" s="12">
        <v>2</v>
      </c>
      <c r="I75" s="12">
        <v>0</v>
      </c>
      <c r="J75" s="12">
        <v>0</v>
      </c>
      <c r="K75" s="12">
        <v>5</v>
      </c>
      <c r="M75" s="12">
        <v>100211</v>
      </c>
      <c r="N75" s="12">
        <v>100222</v>
      </c>
      <c r="O75" s="12">
        <v>100231</v>
      </c>
      <c r="P75" s="12">
        <v>100242</v>
      </c>
      <c r="U75" s="12" t="s">
        <v>791</v>
      </c>
      <c r="V75" s="12" t="s">
        <v>792</v>
      </c>
      <c r="W75" s="12" t="s">
        <v>788</v>
      </c>
      <c r="X75" s="70">
        <v>3</v>
      </c>
      <c r="Y75" s="70">
        <v>3</v>
      </c>
      <c r="Z75" s="40">
        <v>2</v>
      </c>
      <c r="AA75" s="40">
        <v>1300010</v>
      </c>
      <c r="AB75" s="40">
        <v>1100201</v>
      </c>
      <c r="AC75" s="40">
        <v>1100202</v>
      </c>
      <c r="AD75" s="40"/>
      <c r="AE75" s="40"/>
      <c r="AF75" s="79" t="s">
        <v>776</v>
      </c>
      <c r="AH75" s="12">
        <v>11</v>
      </c>
      <c r="AI75" s="12">
        <v>1002</v>
      </c>
      <c r="AJ75" s="12">
        <v>100</v>
      </c>
      <c r="AK75" s="12">
        <v>3</v>
      </c>
      <c r="AL75" s="12">
        <v>360</v>
      </c>
      <c r="BA75" s="33">
        <f>VLOOKUP(C75,knight_info!$J$7:$M$74,4,FALSE)</f>
        <v>5</v>
      </c>
      <c r="BB75" s="33">
        <f t="shared" si="5"/>
        <v>3</v>
      </c>
      <c r="BC75" s="33">
        <f>ROUND(VLOOKUP($BA75,$BD$1:$BH$5,4,FALSE)/3*AL75,0)</f>
        <v>360</v>
      </c>
    </row>
    <row r="76" ht="14.25" spans="1:55">
      <c r="A76" s="12">
        <v>100227</v>
      </c>
      <c r="B76" s="53">
        <v>1002</v>
      </c>
      <c r="C76" s="53" t="s">
        <v>117</v>
      </c>
      <c r="D76" s="12">
        <v>27</v>
      </c>
      <c r="E76" s="12">
        <v>2</v>
      </c>
      <c r="F76" s="12">
        <v>7</v>
      </c>
      <c r="H76" s="12">
        <v>3</v>
      </c>
      <c r="I76" s="12">
        <v>0</v>
      </c>
      <c r="J76" s="12">
        <v>0</v>
      </c>
      <c r="K76" s="12">
        <v>5</v>
      </c>
      <c r="M76" s="12">
        <v>100211</v>
      </c>
      <c r="N76" s="12">
        <v>100222</v>
      </c>
      <c r="O76" s="12">
        <v>100231</v>
      </c>
      <c r="P76" s="12">
        <v>100242</v>
      </c>
      <c r="U76" s="12" t="s">
        <v>791</v>
      </c>
      <c r="V76" s="12" t="s">
        <v>792</v>
      </c>
      <c r="W76" s="12" t="s">
        <v>788</v>
      </c>
      <c r="X76" s="70">
        <v>3</v>
      </c>
      <c r="Y76" s="70">
        <v>3</v>
      </c>
      <c r="Z76" s="40">
        <v>2</v>
      </c>
      <c r="AA76" s="40">
        <v>1300010</v>
      </c>
      <c r="AB76" s="40">
        <v>1100201</v>
      </c>
      <c r="AC76" s="40">
        <v>1100202</v>
      </c>
      <c r="AD76" s="40"/>
      <c r="AE76" s="40"/>
      <c r="AF76" s="79" t="s">
        <v>776</v>
      </c>
      <c r="AH76" s="12">
        <v>11</v>
      </c>
      <c r="AI76" s="12">
        <v>1002</v>
      </c>
      <c r="AJ76" s="12">
        <v>0</v>
      </c>
      <c r="AK76" s="12">
        <v>1</v>
      </c>
      <c r="AL76" s="12">
        <v>2400</v>
      </c>
      <c r="BA76" s="33">
        <f>VLOOKUP(C76,knight_info!$J$7:$M$74,4,FALSE)</f>
        <v>5</v>
      </c>
      <c r="BB76" s="33">
        <f t="shared" si="5"/>
        <v>1</v>
      </c>
      <c r="BC76" s="33">
        <f>ROUND(VLOOKUP($BA76,$BD$1:$BH$5,5,FALSE)/20*AL76,0)</f>
        <v>2400</v>
      </c>
    </row>
    <row r="77" ht="14.25" spans="1:55">
      <c r="A77" s="12">
        <v>100228</v>
      </c>
      <c r="B77" s="53">
        <v>1002</v>
      </c>
      <c r="C77" s="53" t="s">
        <v>117</v>
      </c>
      <c r="D77" s="12">
        <v>28</v>
      </c>
      <c r="E77" s="12">
        <v>2</v>
      </c>
      <c r="F77" s="54">
        <v>8</v>
      </c>
      <c r="G77" s="54"/>
      <c r="H77" s="54">
        <v>0</v>
      </c>
      <c r="I77" s="54">
        <v>0</v>
      </c>
      <c r="J77" s="54">
        <v>0</v>
      </c>
      <c r="K77" s="54">
        <v>5</v>
      </c>
      <c r="L77" s="54">
        <v>14</v>
      </c>
      <c r="M77" s="12">
        <v>100211</v>
      </c>
      <c r="N77" s="12">
        <v>100222</v>
      </c>
      <c r="O77" s="12">
        <v>100231</v>
      </c>
      <c r="P77" s="12">
        <v>100242</v>
      </c>
      <c r="U77" s="12" t="s">
        <v>791</v>
      </c>
      <c r="V77" s="12" t="s">
        <v>792</v>
      </c>
      <c r="W77" s="12" t="s">
        <v>788</v>
      </c>
      <c r="X77" s="70">
        <v>3</v>
      </c>
      <c r="Y77" s="70">
        <v>3</v>
      </c>
      <c r="Z77" s="40">
        <v>2</v>
      </c>
      <c r="AA77" s="40">
        <v>1300010</v>
      </c>
      <c r="AB77" s="40">
        <v>1100201</v>
      </c>
      <c r="AC77" s="40">
        <v>1100202</v>
      </c>
      <c r="AD77" s="80">
        <v>1300020</v>
      </c>
      <c r="AE77" s="40"/>
      <c r="AF77" s="79" t="s">
        <v>776</v>
      </c>
      <c r="AG77" s="12">
        <v>5</v>
      </c>
      <c r="AH77" s="12">
        <v>11</v>
      </c>
      <c r="AI77" s="12">
        <v>1002</v>
      </c>
      <c r="AJ77" s="12">
        <v>110</v>
      </c>
      <c r="AK77" s="12">
        <v>53</v>
      </c>
      <c r="AL77" s="12">
        <v>100</v>
      </c>
      <c r="BA77" s="33">
        <f>VLOOKUP(C77,knight_info!$J$7:$M$74,4,FALSE)</f>
        <v>5</v>
      </c>
      <c r="BB77" s="51">
        <f t="shared" si="5"/>
        <v>53</v>
      </c>
      <c r="BC77" s="51">
        <f>AL77</f>
        <v>100</v>
      </c>
    </row>
    <row r="78" ht="14.25" spans="1:55">
      <c r="A78" s="12">
        <v>100229</v>
      </c>
      <c r="B78" s="53">
        <v>1002</v>
      </c>
      <c r="C78" s="53" t="s">
        <v>117</v>
      </c>
      <c r="D78" s="12">
        <v>29</v>
      </c>
      <c r="E78" s="12">
        <v>2</v>
      </c>
      <c r="F78" s="12">
        <v>8</v>
      </c>
      <c r="H78" s="12">
        <v>1</v>
      </c>
      <c r="I78" s="12">
        <v>0</v>
      </c>
      <c r="J78" s="12">
        <v>0</v>
      </c>
      <c r="K78" s="12">
        <v>5</v>
      </c>
      <c r="M78" s="12">
        <v>100211</v>
      </c>
      <c r="N78" s="12">
        <v>100222</v>
      </c>
      <c r="O78" s="12">
        <v>100231</v>
      </c>
      <c r="P78" s="12">
        <v>100242</v>
      </c>
      <c r="U78" s="12" t="s">
        <v>791</v>
      </c>
      <c r="V78" s="12" t="s">
        <v>792</v>
      </c>
      <c r="W78" s="12" t="s">
        <v>788</v>
      </c>
      <c r="X78" s="70">
        <v>3</v>
      </c>
      <c r="Y78" s="70">
        <v>3</v>
      </c>
      <c r="Z78" s="40">
        <v>2</v>
      </c>
      <c r="AA78" s="40">
        <v>1300010</v>
      </c>
      <c r="AB78" s="40">
        <v>1100201</v>
      </c>
      <c r="AC78" s="40">
        <v>1100202</v>
      </c>
      <c r="AD78" s="40">
        <v>1300020</v>
      </c>
      <c r="AE78" s="40"/>
      <c r="AF78" s="79" t="s">
        <v>776</v>
      </c>
      <c r="AH78" s="12">
        <v>11</v>
      </c>
      <c r="AI78" s="12">
        <v>1002</v>
      </c>
      <c r="AJ78" s="12">
        <v>110</v>
      </c>
      <c r="AK78" s="12">
        <v>2</v>
      </c>
      <c r="AL78" s="12">
        <v>480</v>
      </c>
      <c r="BA78" s="33">
        <f>VLOOKUP(C78,knight_info!$J$7:$M$74,4,FALSE)</f>
        <v>5</v>
      </c>
      <c r="BB78" s="33">
        <f t="shared" si="5"/>
        <v>2</v>
      </c>
      <c r="BC78" s="33">
        <f>ROUND(VLOOKUP($BA78,$BD$1:$BH$5,3,FALSE)/5*AL78,0)</f>
        <v>384</v>
      </c>
    </row>
    <row r="79" ht="14.25" spans="1:55">
      <c r="A79" s="12">
        <v>100230</v>
      </c>
      <c r="B79" s="53">
        <v>1002</v>
      </c>
      <c r="C79" s="53" t="s">
        <v>117</v>
      </c>
      <c r="D79" s="12">
        <v>30</v>
      </c>
      <c r="E79" s="12">
        <v>2</v>
      </c>
      <c r="F79" s="12">
        <v>8</v>
      </c>
      <c r="H79" s="12">
        <v>2</v>
      </c>
      <c r="I79" s="12">
        <v>0</v>
      </c>
      <c r="J79" s="12">
        <v>0</v>
      </c>
      <c r="K79" s="12">
        <v>5</v>
      </c>
      <c r="L79" s="64"/>
      <c r="M79" s="12">
        <v>100211</v>
      </c>
      <c r="N79" s="12">
        <v>100222</v>
      </c>
      <c r="O79" s="12">
        <v>100231</v>
      </c>
      <c r="P79" s="12">
        <v>100242</v>
      </c>
      <c r="U79" s="12" t="s">
        <v>791</v>
      </c>
      <c r="V79" s="12" t="s">
        <v>792</v>
      </c>
      <c r="W79" s="12" t="s">
        <v>788</v>
      </c>
      <c r="X79" s="70">
        <v>3</v>
      </c>
      <c r="Y79" s="70">
        <v>3</v>
      </c>
      <c r="Z79" s="40">
        <v>2</v>
      </c>
      <c r="AA79" s="40">
        <v>1300010</v>
      </c>
      <c r="AB79" s="40">
        <v>1100201</v>
      </c>
      <c r="AC79" s="40">
        <v>1100202</v>
      </c>
      <c r="AD79" s="40">
        <v>1300020</v>
      </c>
      <c r="AE79" s="40"/>
      <c r="AF79" s="79" t="s">
        <v>776</v>
      </c>
      <c r="AH79" s="12">
        <v>11</v>
      </c>
      <c r="AI79" s="12">
        <v>1002</v>
      </c>
      <c r="AJ79" s="12">
        <v>110</v>
      </c>
      <c r="AK79" s="12">
        <v>3</v>
      </c>
      <c r="AL79" s="12">
        <v>360</v>
      </c>
      <c r="BA79" s="33">
        <f>VLOOKUP(C79,knight_info!$J$7:$M$74,4,FALSE)</f>
        <v>5</v>
      </c>
      <c r="BB79" s="33">
        <f t="shared" si="5"/>
        <v>3</v>
      </c>
      <c r="BC79" s="33">
        <f>ROUND(VLOOKUP($BA79,$BD$1:$BH$5,4,FALSE)/3*AL79,0)</f>
        <v>360</v>
      </c>
    </row>
    <row r="80" ht="14.25" spans="1:55">
      <c r="A80" s="12">
        <v>100231</v>
      </c>
      <c r="B80" s="53">
        <v>1002</v>
      </c>
      <c r="C80" s="53" t="s">
        <v>117</v>
      </c>
      <c r="D80" s="12">
        <v>31</v>
      </c>
      <c r="E80" s="12">
        <v>2</v>
      </c>
      <c r="F80" s="12">
        <v>8</v>
      </c>
      <c r="H80" s="12">
        <v>3</v>
      </c>
      <c r="I80" s="12">
        <v>0</v>
      </c>
      <c r="J80" s="12">
        <v>0</v>
      </c>
      <c r="K80" s="12">
        <v>5</v>
      </c>
      <c r="L80" s="64"/>
      <c r="M80" s="12">
        <v>100211</v>
      </c>
      <c r="N80" s="12">
        <v>100222</v>
      </c>
      <c r="O80" s="12">
        <v>100231</v>
      </c>
      <c r="P80" s="12">
        <v>100242</v>
      </c>
      <c r="U80" s="12" t="s">
        <v>791</v>
      </c>
      <c r="V80" s="12" t="s">
        <v>792</v>
      </c>
      <c r="W80" s="12" t="s">
        <v>788</v>
      </c>
      <c r="X80" s="70">
        <v>3</v>
      </c>
      <c r="Y80" s="70">
        <v>3</v>
      </c>
      <c r="Z80" s="40">
        <v>2</v>
      </c>
      <c r="AA80" s="40">
        <v>1300010</v>
      </c>
      <c r="AB80" s="40">
        <v>1100201</v>
      </c>
      <c r="AC80" s="40">
        <v>1100202</v>
      </c>
      <c r="AD80" s="40">
        <v>1300020</v>
      </c>
      <c r="AE80" s="40"/>
      <c r="AF80" s="79" t="s">
        <v>776</v>
      </c>
      <c r="AH80" s="12">
        <v>11</v>
      </c>
      <c r="AI80" s="12">
        <v>1002</v>
      </c>
      <c r="AJ80" s="12">
        <v>0</v>
      </c>
      <c r="AK80" s="12">
        <v>1</v>
      </c>
      <c r="AL80" s="12">
        <v>2400</v>
      </c>
      <c r="BA80" s="33">
        <f>VLOOKUP(C80,knight_info!$J$7:$M$74,4,FALSE)</f>
        <v>5</v>
      </c>
      <c r="BB80" s="33">
        <f t="shared" si="5"/>
        <v>1</v>
      </c>
      <c r="BC80" s="33">
        <f>ROUND(VLOOKUP($BA80,$BD$1:$BH$5,5,FALSE)/20*AL80,0)</f>
        <v>2400</v>
      </c>
    </row>
    <row r="81" ht="14.25" spans="1:55">
      <c r="A81" s="12">
        <v>100232</v>
      </c>
      <c r="B81" s="53">
        <v>1002</v>
      </c>
      <c r="C81" s="53" t="s">
        <v>117</v>
      </c>
      <c r="D81" s="12">
        <v>32</v>
      </c>
      <c r="E81" s="12">
        <v>2</v>
      </c>
      <c r="F81" s="54">
        <v>9</v>
      </c>
      <c r="G81" s="54"/>
      <c r="H81" s="54">
        <v>0</v>
      </c>
      <c r="I81" s="54">
        <v>0</v>
      </c>
      <c r="J81" s="54">
        <v>0</v>
      </c>
      <c r="K81" s="54">
        <v>5</v>
      </c>
      <c r="L81" s="54">
        <v>1</v>
      </c>
      <c r="M81" s="12">
        <v>100212</v>
      </c>
      <c r="N81" s="12">
        <v>100222</v>
      </c>
      <c r="O81" s="12">
        <v>100232</v>
      </c>
      <c r="P81" s="12">
        <v>100242</v>
      </c>
      <c r="Q81" s="12" t="s">
        <v>777</v>
      </c>
      <c r="S81" s="12" t="s">
        <v>777</v>
      </c>
      <c r="U81" s="12" t="s">
        <v>793</v>
      </c>
      <c r="V81" s="12" t="s">
        <v>794</v>
      </c>
      <c r="W81" s="12" t="s">
        <v>788</v>
      </c>
      <c r="X81" s="70">
        <v>3</v>
      </c>
      <c r="Y81" s="70">
        <v>3</v>
      </c>
      <c r="Z81" s="40">
        <v>2</v>
      </c>
      <c r="AA81" s="40">
        <v>1300010</v>
      </c>
      <c r="AB81" s="40">
        <v>1100201</v>
      </c>
      <c r="AC81" s="40">
        <v>1100202</v>
      </c>
      <c r="AD81" s="40">
        <v>1300020</v>
      </c>
      <c r="AE81" s="40"/>
      <c r="AF81" s="79" t="s">
        <v>776</v>
      </c>
      <c r="AG81" s="12">
        <v>5</v>
      </c>
      <c r="AH81" s="12">
        <v>11</v>
      </c>
      <c r="AI81" s="12">
        <v>1002</v>
      </c>
      <c r="AJ81" s="12">
        <v>130</v>
      </c>
      <c r="AK81" s="12">
        <v>53</v>
      </c>
      <c r="AL81" s="12">
        <v>100</v>
      </c>
      <c r="BA81" s="33">
        <f>VLOOKUP(C81,knight_info!$J$7:$M$74,4,FALSE)</f>
        <v>5</v>
      </c>
      <c r="BB81" s="51">
        <f t="shared" si="5"/>
        <v>53</v>
      </c>
      <c r="BC81" s="51">
        <f>AL81</f>
        <v>100</v>
      </c>
    </row>
    <row r="82" ht="14.25" spans="1:55">
      <c r="A82" s="12">
        <v>100233</v>
      </c>
      <c r="B82" s="53">
        <v>1002</v>
      </c>
      <c r="C82" s="53" t="s">
        <v>117</v>
      </c>
      <c r="D82" s="12">
        <v>33</v>
      </c>
      <c r="E82" s="12">
        <v>2</v>
      </c>
      <c r="F82" s="12">
        <v>9</v>
      </c>
      <c r="H82" s="12">
        <v>1</v>
      </c>
      <c r="I82" s="12">
        <v>0</v>
      </c>
      <c r="J82" s="12">
        <v>0</v>
      </c>
      <c r="K82" s="12">
        <v>5</v>
      </c>
      <c r="M82" s="12">
        <v>100212</v>
      </c>
      <c r="N82" s="12">
        <v>100222</v>
      </c>
      <c r="O82" s="12">
        <v>100232</v>
      </c>
      <c r="P82" s="12">
        <v>100242</v>
      </c>
      <c r="U82" s="12" t="s">
        <v>793</v>
      </c>
      <c r="V82" s="12" t="s">
        <v>794</v>
      </c>
      <c r="W82" s="12" t="s">
        <v>788</v>
      </c>
      <c r="X82" s="70">
        <v>3</v>
      </c>
      <c r="Y82" s="70">
        <v>3</v>
      </c>
      <c r="Z82" s="40">
        <v>2</v>
      </c>
      <c r="AA82" s="40">
        <v>1300010</v>
      </c>
      <c r="AB82" s="40">
        <v>1100201</v>
      </c>
      <c r="AC82" s="40">
        <v>1100202</v>
      </c>
      <c r="AD82" s="40">
        <v>1300020</v>
      </c>
      <c r="AE82" s="40"/>
      <c r="AF82" s="79" t="s">
        <v>776</v>
      </c>
      <c r="AH82" s="12">
        <v>11</v>
      </c>
      <c r="AI82" s="12">
        <v>1002</v>
      </c>
      <c r="AJ82" s="12">
        <v>130</v>
      </c>
      <c r="AK82" s="12">
        <v>2</v>
      </c>
      <c r="AL82" s="12">
        <v>720</v>
      </c>
      <c r="BA82" s="33">
        <f>VLOOKUP(C82,knight_info!$J$7:$M$74,4,FALSE)</f>
        <v>5</v>
      </c>
      <c r="BB82" s="33">
        <f t="shared" si="5"/>
        <v>2</v>
      </c>
      <c r="BC82" s="33">
        <f>ROUND(VLOOKUP($BA82,$BD$1:$BH$5,3,FALSE)/5*AL82,0)</f>
        <v>576</v>
      </c>
    </row>
    <row r="83" ht="14.25" spans="1:55">
      <c r="A83" s="12">
        <v>100234</v>
      </c>
      <c r="B83" s="53">
        <v>1002</v>
      </c>
      <c r="C83" s="53" t="s">
        <v>117</v>
      </c>
      <c r="D83" s="12">
        <v>34</v>
      </c>
      <c r="E83" s="12">
        <v>2</v>
      </c>
      <c r="F83" s="12">
        <v>9</v>
      </c>
      <c r="H83" s="12">
        <v>2</v>
      </c>
      <c r="I83" s="12">
        <v>0</v>
      </c>
      <c r="J83" s="12">
        <v>0</v>
      </c>
      <c r="K83" s="12">
        <v>5</v>
      </c>
      <c r="M83" s="12">
        <v>100212</v>
      </c>
      <c r="N83" s="12">
        <v>100222</v>
      </c>
      <c r="O83" s="12">
        <v>100232</v>
      </c>
      <c r="P83" s="12">
        <v>100242</v>
      </c>
      <c r="U83" s="12" t="s">
        <v>793</v>
      </c>
      <c r="V83" s="12" t="s">
        <v>794</v>
      </c>
      <c r="W83" s="12" t="s">
        <v>788</v>
      </c>
      <c r="X83" s="70">
        <v>3</v>
      </c>
      <c r="Y83" s="70">
        <v>3</v>
      </c>
      <c r="Z83" s="40">
        <v>2</v>
      </c>
      <c r="AA83" s="40">
        <v>1300010</v>
      </c>
      <c r="AB83" s="40">
        <v>1100201</v>
      </c>
      <c r="AC83" s="40">
        <v>1100202</v>
      </c>
      <c r="AD83" s="40">
        <v>1300020</v>
      </c>
      <c r="AE83" s="40"/>
      <c r="AF83" s="79" t="s">
        <v>776</v>
      </c>
      <c r="AH83" s="12">
        <v>11</v>
      </c>
      <c r="AI83" s="12">
        <v>1002</v>
      </c>
      <c r="AJ83" s="12">
        <v>130</v>
      </c>
      <c r="AK83" s="12">
        <v>3</v>
      </c>
      <c r="AL83" s="12">
        <v>540</v>
      </c>
      <c r="BA83" s="33">
        <f>VLOOKUP(C83,knight_info!$J$7:$M$74,4,FALSE)</f>
        <v>5</v>
      </c>
      <c r="BB83" s="33">
        <f t="shared" si="5"/>
        <v>3</v>
      </c>
      <c r="BC83" s="33">
        <f>ROUND(VLOOKUP($BA83,$BD$1:$BH$5,4,FALSE)/3*AL83,0)</f>
        <v>540</v>
      </c>
    </row>
    <row r="84" ht="14.25" spans="1:55">
      <c r="A84" s="12">
        <v>100235</v>
      </c>
      <c r="B84" s="53">
        <v>1002</v>
      </c>
      <c r="C84" s="53" t="s">
        <v>117</v>
      </c>
      <c r="D84" s="12">
        <v>35</v>
      </c>
      <c r="E84" s="12">
        <v>2</v>
      </c>
      <c r="F84" s="12">
        <v>9</v>
      </c>
      <c r="H84" s="12">
        <v>3</v>
      </c>
      <c r="I84" s="12">
        <v>0</v>
      </c>
      <c r="J84" s="12">
        <v>0</v>
      </c>
      <c r="K84" s="12">
        <v>5</v>
      </c>
      <c r="M84" s="12">
        <v>100212</v>
      </c>
      <c r="N84" s="12">
        <v>100222</v>
      </c>
      <c r="O84" s="12">
        <v>100232</v>
      </c>
      <c r="P84" s="12">
        <v>100242</v>
      </c>
      <c r="U84" s="12" t="s">
        <v>793</v>
      </c>
      <c r="V84" s="12" t="s">
        <v>794</v>
      </c>
      <c r="W84" s="12" t="s">
        <v>788</v>
      </c>
      <c r="X84" s="70">
        <v>3</v>
      </c>
      <c r="Y84" s="70">
        <v>3</v>
      </c>
      <c r="Z84" s="40">
        <v>2</v>
      </c>
      <c r="AA84" s="40">
        <v>1300010</v>
      </c>
      <c r="AB84" s="40">
        <v>1100201</v>
      </c>
      <c r="AC84" s="40">
        <v>1100202</v>
      </c>
      <c r="AD84" s="40">
        <v>1300020</v>
      </c>
      <c r="AE84" s="40"/>
      <c r="AF84" s="79" t="s">
        <v>776</v>
      </c>
      <c r="AH84" s="12">
        <v>11</v>
      </c>
      <c r="AI84" s="12">
        <v>1002</v>
      </c>
      <c r="AJ84" s="12">
        <v>0</v>
      </c>
      <c r="AK84" s="12">
        <v>1</v>
      </c>
      <c r="AL84" s="12">
        <v>3600</v>
      </c>
      <c r="BA84" s="33">
        <f>VLOOKUP(C84,knight_info!$J$7:$M$74,4,FALSE)</f>
        <v>5</v>
      </c>
      <c r="BB84" s="33">
        <f t="shared" si="5"/>
        <v>1</v>
      </c>
      <c r="BC84" s="33">
        <f>ROUND(VLOOKUP($BA84,$BD$1:$BH$5,5,FALSE)/20*AL84,0)</f>
        <v>3600</v>
      </c>
    </row>
    <row r="85" ht="14.25" spans="1:55">
      <c r="A85" s="12">
        <v>100236</v>
      </c>
      <c r="B85" s="53">
        <v>1002</v>
      </c>
      <c r="C85" s="53" t="s">
        <v>117</v>
      </c>
      <c r="D85" s="12">
        <v>36</v>
      </c>
      <c r="E85" s="12">
        <v>2</v>
      </c>
      <c r="F85" s="54">
        <v>10</v>
      </c>
      <c r="G85" s="54"/>
      <c r="H85" s="54">
        <v>0</v>
      </c>
      <c r="I85" s="54">
        <v>0</v>
      </c>
      <c r="J85" s="54">
        <v>0</v>
      </c>
      <c r="K85" s="54">
        <v>5</v>
      </c>
      <c r="L85" s="54">
        <v>15</v>
      </c>
      <c r="M85" s="12">
        <v>100212</v>
      </c>
      <c r="N85" s="12">
        <v>100222</v>
      </c>
      <c r="O85" s="12">
        <v>100232</v>
      </c>
      <c r="P85" s="12">
        <v>100242</v>
      </c>
      <c r="U85" s="12" t="s">
        <v>793</v>
      </c>
      <c r="V85" s="12" t="s">
        <v>794</v>
      </c>
      <c r="W85" s="12" t="s">
        <v>788</v>
      </c>
      <c r="X85" s="70">
        <v>3</v>
      </c>
      <c r="Y85" s="70">
        <v>3</v>
      </c>
      <c r="Z85" s="40">
        <v>2</v>
      </c>
      <c r="AA85" s="40">
        <v>1300010</v>
      </c>
      <c r="AB85" s="40">
        <v>1100201</v>
      </c>
      <c r="AC85" s="40">
        <v>1100202</v>
      </c>
      <c r="AD85" s="40">
        <v>1300020</v>
      </c>
      <c r="AE85" s="70">
        <v>1100203</v>
      </c>
      <c r="AF85" s="79" t="s">
        <v>776</v>
      </c>
      <c r="AG85" s="12">
        <v>5</v>
      </c>
      <c r="AH85" s="12">
        <v>11</v>
      </c>
      <c r="AI85" s="12">
        <v>1002</v>
      </c>
      <c r="AJ85" s="12">
        <v>0</v>
      </c>
      <c r="AK85" s="12">
        <v>53</v>
      </c>
      <c r="AL85" s="12">
        <v>100</v>
      </c>
      <c r="BA85" s="33">
        <f>VLOOKUP(C85,knight_info!$J$7:$M$74,4,FALSE)</f>
        <v>5</v>
      </c>
      <c r="BB85" s="51">
        <f t="shared" si="5"/>
        <v>53</v>
      </c>
      <c r="BC85" s="51">
        <f>AL85</f>
        <v>100</v>
      </c>
    </row>
    <row r="86" ht="14.25" spans="1:55">
      <c r="A86" s="12">
        <v>100237</v>
      </c>
      <c r="B86" s="55">
        <v>1002</v>
      </c>
      <c r="C86" s="53" t="s">
        <v>117</v>
      </c>
      <c r="D86" s="14">
        <v>37</v>
      </c>
      <c r="E86" s="14">
        <v>3</v>
      </c>
      <c r="F86" s="14">
        <v>11</v>
      </c>
      <c r="G86" s="14">
        <v>1</v>
      </c>
      <c r="H86" s="14"/>
      <c r="I86" s="14"/>
      <c r="J86" s="14"/>
      <c r="K86" s="14"/>
      <c r="L86" s="54">
        <v>2</v>
      </c>
      <c r="M86" s="12">
        <v>100212</v>
      </c>
      <c r="N86" s="12">
        <v>100223</v>
      </c>
      <c r="O86" s="12">
        <v>100232</v>
      </c>
      <c r="P86" s="12">
        <v>100243</v>
      </c>
      <c r="R86" s="12" t="s">
        <v>789</v>
      </c>
      <c r="T86" s="12" t="s">
        <v>790</v>
      </c>
      <c r="U86" s="12" t="s">
        <v>793</v>
      </c>
      <c r="V86" s="12" t="s">
        <v>794</v>
      </c>
      <c r="W86" s="12" t="s">
        <v>788</v>
      </c>
      <c r="X86" s="70">
        <v>3</v>
      </c>
      <c r="Y86" s="70">
        <v>3</v>
      </c>
      <c r="Z86" s="40">
        <v>2</v>
      </c>
      <c r="AA86" s="40">
        <v>1300010</v>
      </c>
      <c r="AB86" s="40">
        <v>1100201</v>
      </c>
      <c r="AC86" s="40">
        <v>1100202</v>
      </c>
      <c r="AD86" s="40">
        <v>1300020</v>
      </c>
      <c r="AE86" s="40">
        <v>1100203</v>
      </c>
      <c r="AF86" s="79" t="s">
        <v>776</v>
      </c>
      <c r="AG86" s="12">
        <v>5</v>
      </c>
      <c r="AH86" s="12">
        <v>11</v>
      </c>
      <c r="AI86" s="12">
        <v>1002</v>
      </c>
      <c r="AJ86" s="14"/>
      <c r="AK86" s="14"/>
      <c r="AL86" s="14"/>
      <c r="BA86" s="33"/>
      <c r="BB86" s="51"/>
      <c r="BC86" s="51"/>
    </row>
    <row r="87" ht="14.25" spans="1:55">
      <c r="A87" s="12">
        <v>100238</v>
      </c>
      <c r="B87" s="55">
        <v>1002</v>
      </c>
      <c r="C87" s="53" t="s">
        <v>117</v>
      </c>
      <c r="D87" s="14">
        <v>38</v>
      </c>
      <c r="E87" s="14">
        <v>3</v>
      </c>
      <c r="F87" s="14">
        <v>12</v>
      </c>
      <c r="G87" s="14">
        <v>2</v>
      </c>
      <c r="H87" s="14"/>
      <c r="I87" s="14"/>
      <c r="J87" s="14"/>
      <c r="K87" s="14"/>
      <c r="L87" s="14"/>
      <c r="M87" s="12">
        <v>100212</v>
      </c>
      <c r="N87" s="12">
        <v>100223</v>
      </c>
      <c r="O87" s="12">
        <v>100232</v>
      </c>
      <c r="P87" s="12">
        <v>100243</v>
      </c>
      <c r="U87" s="12" t="s">
        <v>793</v>
      </c>
      <c r="V87" s="12" t="s">
        <v>794</v>
      </c>
      <c r="W87" s="12" t="s">
        <v>788</v>
      </c>
      <c r="X87" s="70">
        <v>3</v>
      </c>
      <c r="Y87" s="70">
        <v>3</v>
      </c>
      <c r="Z87" s="40">
        <v>2</v>
      </c>
      <c r="AA87" s="40">
        <v>1300010</v>
      </c>
      <c r="AB87" s="40">
        <v>1100201</v>
      </c>
      <c r="AC87" s="40">
        <v>1100202</v>
      </c>
      <c r="AD87" s="40">
        <v>1300020</v>
      </c>
      <c r="AE87" s="40">
        <v>1100203</v>
      </c>
      <c r="AF87" s="79" t="s">
        <v>776</v>
      </c>
      <c r="AG87" s="12">
        <v>5</v>
      </c>
      <c r="AH87" s="12">
        <v>11</v>
      </c>
      <c r="AI87" s="12">
        <v>1002</v>
      </c>
      <c r="AJ87" s="14"/>
      <c r="AK87" s="14"/>
      <c r="AL87" s="14"/>
      <c r="BA87" s="33"/>
      <c r="BB87" s="51"/>
      <c r="BC87" s="51"/>
    </row>
    <row r="88" ht="14.25" spans="1:55">
      <c r="A88" s="12">
        <v>100239</v>
      </c>
      <c r="B88" s="55">
        <v>1002</v>
      </c>
      <c r="C88" s="53" t="s">
        <v>117</v>
      </c>
      <c r="D88" s="14">
        <v>39</v>
      </c>
      <c r="E88" s="14">
        <v>3</v>
      </c>
      <c r="F88" s="14">
        <v>13</v>
      </c>
      <c r="G88" s="14">
        <v>3</v>
      </c>
      <c r="H88" s="14"/>
      <c r="I88" s="14"/>
      <c r="J88" s="14"/>
      <c r="K88" s="14"/>
      <c r="L88" s="54">
        <v>1</v>
      </c>
      <c r="M88" s="12">
        <v>100213</v>
      </c>
      <c r="N88" s="12">
        <v>100223</v>
      </c>
      <c r="O88" s="12">
        <v>100233</v>
      </c>
      <c r="P88" s="12">
        <v>100243</v>
      </c>
      <c r="Q88" s="12" t="s">
        <v>777</v>
      </c>
      <c r="S88" s="12" t="s">
        <v>777</v>
      </c>
      <c r="U88" s="12" t="s">
        <v>795</v>
      </c>
      <c r="V88" s="12" t="s">
        <v>796</v>
      </c>
      <c r="W88" s="12" t="s">
        <v>788</v>
      </c>
      <c r="X88" s="70">
        <v>3</v>
      </c>
      <c r="Y88" s="70">
        <v>3</v>
      </c>
      <c r="Z88" s="40">
        <v>2</v>
      </c>
      <c r="AA88" s="40">
        <v>1300010</v>
      </c>
      <c r="AB88" s="40">
        <v>1100201</v>
      </c>
      <c r="AC88" s="40">
        <v>1100202</v>
      </c>
      <c r="AD88" s="40">
        <v>1300020</v>
      </c>
      <c r="AE88" s="40">
        <v>1100203</v>
      </c>
      <c r="AF88" s="79" t="s">
        <v>776</v>
      </c>
      <c r="AG88" s="12">
        <v>5</v>
      </c>
      <c r="AH88" s="12">
        <v>11</v>
      </c>
      <c r="AI88" s="12">
        <v>1002</v>
      </c>
      <c r="AJ88" s="14"/>
      <c r="AK88" s="14"/>
      <c r="AL88" s="14"/>
      <c r="BA88" s="33"/>
      <c r="BB88" s="51"/>
      <c r="BC88" s="51"/>
    </row>
    <row r="89" ht="14.25" spans="1:55">
      <c r="A89" s="12">
        <v>100240</v>
      </c>
      <c r="B89" s="55">
        <v>1002</v>
      </c>
      <c r="C89" s="53" t="s">
        <v>117</v>
      </c>
      <c r="D89" s="14">
        <v>40</v>
      </c>
      <c r="E89" s="14">
        <v>3</v>
      </c>
      <c r="F89" s="14">
        <v>14</v>
      </c>
      <c r="G89" s="14">
        <v>4</v>
      </c>
      <c r="H89" s="14"/>
      <c r="I89" s="14"/>
      <c r="J89" s="14"/>
      <c r="K89" s="14"/>
      <c r="L89" s="54">
        <v>2</v>
      </c>
      <c r="M89" s="12">
        <v>100213</v>
      </c>
      <c r="N89" s="12">
        <v>100224</v>
      </c>
      <c r="O89" s="12">
        <v>100233</v>
      </c>
      <c r="P89" s="12">
        <v>100244</v>
      </c>
      <c r="R89" s="12" t="s">
        <v>789</v>
      </c>
      <c r="T89" s="12" t="s">
        <v>790</v>
      </c>
      <c r="U89" s="12" t="s">
        <v>795</v>
      </c>
      <c r="V89" s="12" t="s">
        <v>796</v>
      </c>
      <c r="W89" s="12" t="s">
        <v>788</v>
      </c>
      <c r="X89" s="70">
        <v>3</v>
      </c>
      <c r="Y89" s="70">
        <v>3</v>
      </c>
      <c r="Z89" s="40">
        <v>2</v>
      </c>
      <c r="AA89" s="40">
        <v>1300010</v>
      </c>
      <c r="AB89" s="40">
        <v>1100201</v>
      </c>
      <c r="AC89" s="40">
        <v>1100202</v>
      </c>
      <c r="AD89" s="40">
        <v>1300020</v>
      </c>
      <c r="AE89" s="40">
        <v>1100203</v>
      </c>
      <c r="AF89" s="79" t="s">
        <v>776</v>
      </c>
      <c r="AG89" s="12">
        <v>5</v>
      </c>
      <c r="AH89" s="12">
        <v>11</v>
      </c>
      <c r="AI89" s="12">
        <v>1002</v>
      </c>
      <c r="AJ89" s="14"/>
      <c r="AK89" s="14"/>
      <c r="AL89" s="14"/>
      <c r="BA89" s="33"/>
      <c r="BB89" s="51"/>
      <c r="BC89" s="51"/>
    </row>
    <row r="90" ht="14.25" spans="1:55">
      <c r="A90" s="12">
        <v>100241</v>
      </c>
      <c r="B90" s="55">
        <v>1002</v>
      </c>
      <c r="C90" s="53" t="s">
        <v>117</v>
      </c>
      <c r="D90" s="14">
        <v>41</v>
      </c>
      <c r="E90" s="14">
        <v>3</v>
      </c>
      <c r="F90" s="14">
        <v>15</v>
      </c>
      <c r="G90" s="14">
        <v>5</v>
      </c>
      <c r="H90" s="14"/>
      <c r="I90" s="14"/>
      <c r="J90" s="14"/>
      <c r="K90" s="14"/>
      <c r="L90" s="14"/>
      <c r="M90" s="12">
        <v>100213</v>
      </c>
      <c r="N90" s="12">
        <v>100224</v>
      </c>
      <c r="O90" s="12">
        <v>100233</v>
      </c>
      <c r="P90" s="12">
        <v>100244</v>
      </c>
      <c r="U90" s="12" t="s">
        <v>795</v>
      </c>
      <c r="V90" s="12" t="s">
        <v>796</v>
      </c>
      <c r="W90" s="12" t="s">
        <v>788</v>
      </c>
      <c r="X90" s="70">
        <v>3</v>
      </c>
      <c r="Y90" s="70">
        <v>3</v>
      </c>
      <c r="Z90" s="40">
        <v>2</v>
      </c>
      <c r="AA90" s="40">
        <v>1300010</v>
      </c>
      <c r="AB90" s="40">
        <v>1100201</v>
      </c>
      <c r="AC90" s="40">
        <v>1100202</v>
      </c>
      <c r="AD90" s="40">
        <v>1300020</v>
      </c>
      <c r="AE90" s="40">
        <v>1100203</v>
      </c>
      <c r="AF90" s="79" t="s">
        <v>776</v>
      </c>
      <c r="AG90" s="12">
        <v>5</v>
      </c>
      <c r="AH90" s="12">
        <v>11</v>
      </c>
      <c r="AI90" s="12">
        <v>1002</v>
      </c>
      <c r="AJ90" s="14"/>
      <c r="AK90" s="14"/>
      <c r="AL90" s="14"/>
      <c r="BA90" s="33"/>
      <c r="BB90" s="51"/>
      <c r="BC90" s="51"/>
    </row>
    <row r="91" s="33" customFormat="1" ht="14.25" spans="1:65">
      <c r="A91" s="51">
        <v>100300</v>
      </c>
      <c r="B91" s="52">
        <v>1003</v>
      </c>
      <c r="C91" s="52" t="s">
        <v>124</v>
      </c>
      <c r="D91" s="51">
        <v>0</v>
      </c>
      <c r="E91" s="51">
        <v>1</v>
      </c>
      <c r="F91" s="51">
        <v>1</v>
      </c>
      <c r="G91" s="51"/>
      <c r="H91" s="51">
        <v>0</v>
      </c>
      <c r="I91" s="51">
        <v>0</v>
      </c>
      <c r="J91" s="51">
        <v>0</v>
      </c>
      <c r="K91" s="51">
        <v>1</v>
      </c>
      <c r="L91" s="51"/>
      <c r="M91" s="51">
        <v>100310</v>
      </c>
      <c r="N91" s="51">
        <v>100320</v>
      </c>
      <c r="O91" s="51">
        <v>100330</v>
      </c>
      <c r="P91" s="51">
        <v>100340</v>
      </c>
      <c r="Q91" s="51"/>
      <c r="R91" s="51"/>
      <c r="S91" s="51"/>
      <c r="T91" s="51"/>
      <c r="U91" s="51" t="s">
        <v>797</v>
      </c>
      <c r="V91" s="51" t="s">
        <v>798</v>
      </c>
      <c r="W91" s="51" t="s">
        <v>799</v>
      </c>
      <c r="X91" s="69">
        <v>3</v>
      </c>
      <c r="Y91" s="69">
        <v>3</v>
      </c>
      <c r="Z91" s="69">
        <v>2</v>
      </c>
      <c r="AA91" s="69"/>
      <c r="AB91" s="69"/>
      <c r="AC91" s="69"/>
      <c r="AD91" s="69"/>
      <c r="AE91" s="69"/>
      <c r="AF91" s="79" t="s">
        <v>800</v>
      </c>
      <c r="AG91" s="51"/>
      <c r="AH91" s="51">
        <v>11</v>
      </c>
      <c r="AI91" s="51">
        <v>1003</v>
      </c>
      <c r="AJ91" s="51">
        <v>20</v>
      </c>
      <c r="AK91" s="51">
        <v>2</v>
      </c>
      <c r="AL91" s="51">
        <v>280</v>
      </c>
      <c r="AM91" s="51">
        <v>3</v>
      </c>
      <c r="AN91" s="51">
        <v>168</v>
      </c>
      <c r="AO91" s="51">
        <v>1</v>
      </c>
      <c r="AP91" s="51">
        <v>1120</v>
      </c>
      <c r="AQ91" s="51">
        <v>58</v>
      </c>
      <c r="AR91" s="51">
        <v>14</v>
      </c>
      <c r="AS91" s="51">
        <v>59</v>
      </c>
      <c r="AT91" s="51">
        <v>8</v>
      </c>
      <c r="AU91" s="51">
        <v>57</v>
      </c>
      <c r="AV91" s="51">
        <v>56</v>
      </c>
      <c r="BA91" s="33">
        <f>VLOOKUP(C91,knight_info!$J$7:$M$74,4,FALSE)</f>
        <v>1</v>
      </c>
      <c r="BB91" s="33">
        <f t="shared" ref="BB91:BF91" si="6">AK91</f>
        <v>2</v>
      </c>
      <c r="BC91" s="33">
        <f>ROUND(VLOOKUP($BA91,$BD$1:$BH$5,3,FALSE)/5*AL91,0)</f>
        <v>280</v>
      </c>
      <c r="BD91" s="33">
        <f t="shared" si="6"/>
        <v>3</v>
      </c>
      <c r="BE91" s="33">
        <f>ROUND(VLOOKUP($BA91,$BD$1:$BH$5,4,FALSE)/3*AN91,0)</f>
        <v>168</v>
      </c>
      <c r="BF91" s="33">
        <f t="shared" si="6"/>
        <v>1</v>
      </c>
      <c r="BG91" s="33">
        <f>ROUND(VLOOKUP($BA91,$BD$1:$BH$5,5,FALSE)/20*AP91,0)</f>
        <v>1120</v>
      </c>
      <c r="BH91" s="33">
        <f t="shared" ref="BH91:BL91" si="7">AQ91</f>
        <v>58</v>
      </c>
      <c r="BI91" s="33">
        <f>ROUND(VLOOKUP($BA91,$BD$1:$BH$5,3,FALSE)/5*AR91,0)</f>
        <v>14</v>
      </c>
      <c r="BJ91" s="33">
        <f t="shared" si="7"/>
        <v>59</v>
      </c>
      <c r="BK91" s="33">
        <f>ROUND(VLOOKUP($BA91,$BD$1:$BH$5,4,FALSE)/3*AT91,0)</f>
        <v>8</v>
      </c>
      <c r="BL91" s="33">
        <f t="shared" si="7"/>
        <v>57</v>
      </c>
      <c r="BM91" s="33">
        <f>ROUND(VLOOKUP($BA91,$BD$1:$BH$5,5,FALSE)/20*AV91,0)</f>
        <v>56</v>
      </c>
    </row>
    <row r="92" ht="14.25" spans="1:55">
      <c r="A92" s="12">
        <v>100301</v>
      </c>
      <c r="B92" s="53">
        <v>1003</v>
      </c>
      <c r="C92" s="53" t="s">
        <v>124</v>
      </c>
      <c r="D92" s="12">
        <v>1</v>
      </c>
      <c r="E92" s="12">
        <v>1</v>
      </c>
      <c r="F92" s="12">
        <v>1</v>
      </c>
      <c r="H92" s="12">
        <v>1</v>
      </c>
      <c r="I92" s="12">
        <v>0</v>
      </c>
      <c r="J92" s="12">
        <v>0</v>
      </c>
      <c r="K92" s="12">
        <v>1</v>
      </c>
      <c r="M92" s="12">
        <v>100310</v>
      </c>
      <c r="N92" s="12">
        <v>100320</v>
      </c>
      <c r="O92" s="12">
        <v>100330</v>
      </c>
      <c r="P92" s="12">
        <v>100340</v>
      </c>
      <c r="U92" s="12" t="s">
        <v>797</v>
      </c>
      <c r="V92" s="12" t="s">
        <v>798</v>
      </c>
      <c r="W92" s="12" t="s">
        <v>799</v>
      </c>
      <c r="X92" s="70">
        <v>3</v>
      </c>
      <c r="Y92" s="70">
        <v>3</v>
      </c>
      <c r="Z92" s="40">
        <v>2</v>
      </c>
      <c r="AA92" s="40"/>
      <c r="AB92" s="40"/>
      <c r="AC92" s="40"/>
      <c r="AD92" s="40"/>
      <c r="AE92" s="40"/>
      <c r="AF92" s="79" t="s">
        <v>800</v>
      </c>
      <c r="AH92" s="12">
        <v>11</v>
      </c>
      <c r="AI92" s="12">
        <v>1003</v>
      </c>
      <c r="AJ92" s="12">
        <v>20</v>
      </c>
      <c r="AK92" s="12">
        <v>2</v>
      </c>
      <c r="AL92" s="12">
        <v>300</v>
      </c>
      <c r="BA92" s="33">
        <f>VLOOKUP(C92,knight_info!$J$7:$M$74,4,FALSE)</f>
        <v>1</v>
      </c>
      <c r="BB92" s="33">
        <f t="shared" ref="BB92:BB127" si="8">AK92</f>
        <v>2</v>
      </c>
      <c r="BC92" s="33">
        <f>ROUND(VLOOKUP($BA92,$BD$1:$BH$5,3,FALSE)/5*AL92,0)</f>
        <v>300</v>
      </c>
    </row>
    <row r="93" ht="14.25" spans="1:55">
      <c r="A93" s="12">
        <v>100302</v>
      </c>
      <c r="B93" s="53">
        <v>1003</v>
      </c>
      <c r="C93" s="53" t="s">
        <v>124</v>
      </c>
      <c r="D93" s="12">
        <v>2</v>
      </c>
      <c r="E93" s="12">
        <v>1</v>
      </c>
      <c r="F93" s="12">
        <v>1</v>
      </c>
      <c r="H93" s="12">
        <v>2</v>
      </c>
      <c r="I93" s="12">
        <v>0</v>
      </c>
      <c r="J93" s="12">
        <v>0</v>
      </c>
      <c r="K93" s="12">
        <v>1</v>
      </c>
      <c r="M93" s="12">
        <v>100310</v>
      </c>
      <c r="N93" s="12">
        <v>100320</v>
      </c>
      <c r="O93" s="12">
        <v>100330</v>
      </c>
      <c r="P93" s="12">
        <v>100340</v>
      </c>
      <c r="U93" s="12" t="s">
        <v>797</v>
      </c>
      <c r="V93" s="12" t="s">
        <v>798</v>
      </c>
      <c r="W93" s="12" t="s">
        <v>799</v>
      </c>
      <c r="X93" s="70">
        <v>3</v>
      </c>
      <c r="Y93" s="70">
        <v>3</v>
      </c>
      <c r="Z93" s="40">
        <v>2</v>
      </c>
      <c r="AA93" s="40"/>
      <c r="AB93" s="40"/>
      <c r="AC93" s="40"/>
      <c r="AD93" s="40"/>
      <c r="AE93" s="40"/>
      <c r="AF93" s="79" t="s">
        <v>800</v>
      </c>
      <c r="AH93" s="12">
        <v>11</v>
      </c>
      <c r="AI93" s="12">
        <v>1003</v>
      </c>
      <c r="AJ93" s="12">
        <v>20</v>
      </c>
      <c r="AK93" s="12">
        <v>3</v>
      </c>
      <c r="AL93" s="12">
        <v>180</v>
      </c>
      <c r="BA93" s="33">
        <f>VLOOKUP(C93,knight_info!$J$7:$M$74,4,FALSE)</f>
        <v>1</v>
      </c>
      <c r="BB93" s="33">
        <f t="shared" si="8"/>
        <v>3</v>
      </c>
      <c r="BC93" s="33">
        <f>ROUND(VLOOKUP($BA93,$BD$1:$BH$5,4,FALSE)/3*AL93,0)</f>
        <v>180</v>
      </c>
    </row>
    <row r="94" ht="14.25" spans="1:55">
      <c r="A94" s="12">
        <v>100303</v>
      </c>
      <c r="B94" s="53">
        <v>1003</v>
      </c>
      <c r="C94" s="53" t="s">
        <v>124</v>
      </c>
      <c r="D94" s="12">
        <v>3</v>
      </c>
      <c r="E94" s="12">
        <v>1</v>
      </c>
      <c r="F94" s="12">
        <v>1</v>
      </c>
      <c r="H94" s="12">
        <v>3</v>
      </c>
      <c r="I94" s="12">
        <v>0</v>
      </c>
      <c r="J94" s="12">
        <v>0</v>
      </c>
      <c r="K94" s="12">
        <v>1</v>
      </c>
      <c r="M94" s="12">
        <v>100310</v>
      </c>
      <c r="N94" s="12">
        <v>100320</v>
      </c>
      <c r="O94" s="12">
        <v>100330</v>
      </c>
      <c r="P94" s="12">
        <v>100340</v>
      </c>
      <c r="U94" s="12" t="s">
        <v>797</v>
      </c>
      <c r="V94" s="12" t="s">
        <v>798</v>
      </c>
      <c r="W94" s="12" t="s">
        <v>799</v>
      </c>
      <c r="X94" s="70">
        <v>3</v>
      </c>
      <c r="Y94" s="70">
        <v>3</v>
      </c>
      <c r="Z94" s="40">
        <v>2</v>
      </c>
      <c r="AA94" s="40"/>
      <c r="AB94" s="40"/>
      <c r="AC94" s="40"/>
      <c r="AD94" s="40"/>
      <c r="AE94" s="40"/>
      <c r="AF94" s="79" t="s">
        <v>800</v>
      </c>
      <c r="AH94" s="12">
        <v>11</v>
      </c>
      <c r="AI94" s="12">
        <v>1003</v>
      </c>
      <c r="AJ94" s="12">
        <v>0</v>
      </c>
      <c r="AK94" s="12">
        <v>1</v>
      </c>
      <c r="AL94" s="12">
        <v>1200</v>
      </c>
      <c r="BA94" s="33">
        <f>VLOOKUP(C94,knight_info!$J$7:$M$74,4,FALSE)</f>
        <v>1</v>
      </c>
      <c r="BB94" s="33">
        <f t="shared" si="8"/>
        <v>1</v>
      </c>
      <c r="BC94" s="33">
        <f>ROUND(VLOOKUP($BA94,$BD$1:$BH$5,5,FALSE)/20*AL94,0)</f>
        <v>1200</v>
      </c>
    </row>
    <row r="95" ht="14.25" spans="1:55">
      <c r="A95" s="12">
        <v>100304</v>
      </c>
      <c r="B95" s="53">
        <v>1003</v>
      </c>
      <c r="C95" s="53" t="s">
        <v>124</v>
      </c>
      <c r="D95" s="12">
        <v>4</v>
      </c>
      <c r="E95" s="12">
        <v>1</v>
      </c>
      <c r="F95" s="54">
        <v>2</v>
      </c>
      <c r="G95" s="54"/>
      <c r="H95" s="54">
        <v>0</v>
      </c>
      <c r="I95" s="54">
        <v>0</v>
      </c>
      <c r="J95" s="54">
        <v>0</v>
      </c>
      <c r="K95" s="54">
        <v>2</v>
      </c>
      <c r="L95" s="54">
        <v>11</v>
      </c>
      <c r="M95" s="12">
        <v>100310</v>
      </c>
      <c r="N95" s="12">
        <v>100320</v>
      </c>
      <c r="O95" s="12">
        <v>100330</v>
      </c>
      <c r="P95" s="12">
        <v>100340</v>
      </c>
      <c r="U95" s="12" t="s">
        <v>797</v>
      </c>
      <c r="V95" s="12" t="s">
        <v>798</v>
      </c>
      <c r="W95" s="12" t="s">
        <v>799</v>
      </c>
      <c r="X95" s="70">
        <v>3</v>
      </c>
      <c r="Y95" s="70">
        <v>3</v>
      </c>
      <c r="Z95" s="40">
        <v>2</v>
      </c>
      <c r="AA95" s="80">
        <v>1300010</v>
      </c>
      <c r="AB95" s="40"/>
      <c r="AC95" s="40"/>
      <c r="AD95" s="40"/>
      <c r="AE95" s="40"/>
      <c r="AF95" s="79" t="s">
        <v>800</v>
      </c>
      <c r="AG95" s="12">
        <v>5</v>
      </c>
      <c r="AH95" s="12">
        <v>11</v>
      </c>
      <c r="AI95" s="12">
        <v>1003</v>
      </c>
      <c r="AJ95" s="12">
        <v>30</v>
      </c>
      <c r="AK95" s="12">
        <v>53</v>
      </c>
      <c r="AL95" s="12">
        <v>100</v>
      </c>
      <c r="BA95" s="33">
        <f>VLOOKUP(C95,knight_info!$J$7:$M$74,4,FALSE)</f>
        <v>1</v>
      </c>
      <c r="BB95" s="51">
        <f t="shared" si="8"/>
        <v>53</v>
      </c>
      <c r="BC95" s="51">
        <f>AL95</f>
        <v>100</v>
      </c>
    </row>
    <row r="96" ht="14.25" spans="1:55">
      <c r="A96" s="12">
        <v>100305</v>
      </c>
      <c r="B96" s="53">
        <v>1003</v>
      </c>
      <c r="C96" s="53" t="s">
        <v>124</v>
      </c>
      <c r="D96" s="12">
        <v>5</v>
      </c>
      <c r="E96" s="12">
        <v>1</v>
      </c>
      <c r="F96" s="12">
        <v>2</v>
      </c>
      <c r="H96" s="12">
        <v>1</v>
      </c>
      <c r="I96" s="12">
        <v>0</v>
      </c>
      <c r="J96" s="12">
        <v>0</v>
      </c>
      <c r="K96" s="12">
        <v>2</v>
      </c>
      <c r="M96" s="12">
        <v>100310</v>
      </c>
      <c r="N96" s="12">
        <v>100320</v>
      </c>
      <c r="O96" s="12">
        <v>100330</v>
      </c>
      <c r="P96" s="12">
        <v>100340</v>
      </c>
      <c r="U96" s="12" t="s">
        <v>797</v>
      </c>
      <c r="V96" s="12" t="s">
        <v>798</v>
      </c>
      <c r="W96" s="12" t="s">
        <v>799</v>
      </c>
      <c r="X96" s="70">
        <v>3</v>
      </c>
      <c r="Y96" s="70">
        <v>3</v>
      </c>
      <c r="Z96" s="40">
        <v>2</v>
      </c>
      <c r="AA96" s="40">
        <v>1300010</v>
      </c>
      <c r="AB96" s="40"/>
      <c r="AC96" s="40"/>
      <c r="AD96" s="40"/>
      <c r="AE96" s="40"/>
      <c r="AF96" s="79" t="s">
        <v>800</v>
      </c>
      <c r="AH96" s="12">
        <v>11</v>
      </c>
      <c r="AI96" s="12">
        <v>1003</v>
      </c>
      <c r="AJ96" s="12">
        <v>30</v>
      </c>
      <c r="AK96" s="12">
        <v>2</v>
      </c>
      <c r="AL96" s="12">
        <v>300</v>
      </c>
      <c r="BA96" s="33">
        <f>VLOOKUP(C96,knight_info!$J$7:$M$74,4,FALSE)</f>
        <v>1</v>
      </c>
      <c r="BB96" s="33">
        <f t="shared" si="8"/>
        <v>2</v>
      </c>
      <c r="BC96" s="33">
        <f>ROUND(VLOOKUP($BA96,$BD$1:$BH$5,3,FALSE)/5*AL96,0)</f>
        <v>300</v>
      </c>
    </row>
    <row r="97" ht="14.25" spans="1:55">
      <c r="A97" s="12">
        <v>100306</v>
      </c>
      <c r="B97" s="53">
        <v>1003</v>
      </c>
      <c r="C97" s="53" t="s">
        <v>124</v>
      </c>
      <c r="D97" s="12">
        <v>6</v>
      </c>
      <c r="E97" s="12">
        <v>1</v>
      </c>
      <c r="F97" s="12">
        <v>2</v>
      </c>
      <c r="H97" s="12">
        <v>2</v>
      </c>
      <c r="I97" s="12">
        <v>0</v>
      </c>
      <c r="J97" s="12">
        <v>0</v>
      </c>
      <c r="K97" s="12">
        <v>2</v>
      </c>
      <c r="M97" s="12">
        <v>100310</v>
      </c>
      <c r="N97" s="12">
        <v>100320</v>
      </c>
      <c r="O97" s="12">
        <v>100330</v>
      </c>
      <c r="P97" s="12">
        <v>100340</v>
      </c>
      <c r="U97" s="12" t="s">
        <v>797</v>
      </c>
      <c r="V97" s="12" t="s">
        <v>798</v>
      </c>
      <c r="W97" s="12" t="s">
        <v>799</v>
      </c>
      <c r="X97" s="70">
        <v>3</v>
      </c>
      <c r="Y97" s="70">
        <v>3</v>
      </c>
      <c r="Z97" s="40">
        <v>2</v>
      </c>
      <c r="AA97" s="40">
        <v>1300010</v>
      </c>
      <c r="AB97" s="40"/>
      <c r="AC97" s="40"/>
      <c r="AD97" s="40"/>
      <c r="AE97" s="40"/>
      <c r="AF97" s="79" t="s">
        <v>800</v>
      </c>
      <c r="AH97" s="12">
        <v>11</v>
      </c>
      <c r="AI97" s="12">
        <v>1003</v>
      </c>
      <c r="AJ97" s="12">
        <v>30</v>
      </c>
      <c r="AK97" s="12">
        <v>3</v>
      </c>
      <c r="AL97" s="12">
        <v>180</v>
      </c>
      <c r="BA97" s="33">
        <f>VLOOKUP(C97,knight_info!$J$7:$M$74,4,FALSE)</f>
        <v>1</v>
      </c>
      <c r="BB97" s="33">
        <f t="shared" si="8"/>
        <v>3</v>
      </c>
      <c r="BC97" s="33">
        <f>ROUND(VLOOKUP($BA97,$BD$1:$BH$5,4,FALSE)/3*AL97,0)</f>
        <v>180</v>
      </c>
    </row>
    <row r="98" ht="14.25" spans="1:55">
      <c r="A98" s="12">
        <v>100307</v>
      </c>
      <c r="B98" s="53">
        <v>1003</v>
      </c>
      <c r="C98" s="53" t="s">
        <v>124</v>
      </c>
      <c r="D98" s="12">
        <v>7</v>
      </c>
      <c r="E98" s="12">
        <v>1</v>
      </c>
      <c r="F98" s="12">
        <v>2</v>
      </c>
      <c r="H98" s="12">
        <v>3</v>
      </c>
      <c r="I98" s="12">
        <v>0</v>
      </c>
      <c r="J98" s="12">
        <v>0</v>
      </c>
      <c r="K98" s="12">
        <v>2</v>
      </c>
      <c r="M98" s="12">
        <v>100310</v>
      </c>
      <c r="N98" s="12">
        <v>100320</v>
      </c>
      <c r="O98" s="12">
        <v>100330</v>
      </c>
      <c r="P98" s="12">
        <v>100340</v>
      </c>
      <c r="U98" s="12" t="s">
        <v>797</v>
      </c>
      <c r="V98" s="12" t="s">
        <v>798</v>
      </c>
      <c r="W98" s="12" t="s">
        <v>799</v>
      </c>
      <c r="X98" s="70">
        <v>3</v>
      </c>
      <c r="Y98" s="70">
        <v>3</v>
      </c>
      <c r="Z98" s="40">
        <v>2</v>
      </c>
      <c r="AA98" s="40">
        <v>1300010</v>
      </c>
      <c r="AB98" s="40"/>
      <c r="AC98" s="40"/>
      <c r="AD98" s="40"/>
      <c r="AE98" s="40"/>
      <c r="AF98" s="79" t="s">
        <v>800</v>
      </c>
      <c r="AH98" s="12">
        <v>11</v>
      </c>
      <c r="AI98" s="12">
        <v>1003</v>
      </c>
      <c r="AJ98" s="12">
        <v>0</v>
      </c>
      <c r="AK98" s="12">
        <v>1</v>
      </c>
      <c r="AL98" s="12">
        <v>1200</v>
      </c>
      <c r="BA98" s="33">
        <f>VLOOKUP(C98,knight_info!$J$7:$M$74,4,FALSE)</f>
        <v>1</v>
      </c>
      <c r="BB98" s="33">
        <f t="shared" si="8"/>
        <v>1</v>
      </c>
      <c r="BC98" s="33">
        <f>ROUND(VLOOKUP($BA98,$BD$1:$BH$5,5,FALSE)/20*AL98,0)</f>
        <v>1200</v>
      </c>
    </row>
    <row r="99" ht="14.25" spans="1:55">
      <c r="A99" s="12">
        <v>100308</v>
      </c>
      <c r="B99" s="53">
        <v>1003</v>
      </c>
      <c r="C99" s="53" t="s">
        <v>124</v>
      </c>
      <c r="D99" s="12">
        <v>8</v>
      </c>
      <c r="E99" s="12">
        <v>1</v>
      </c>
      <c r="F99" s="54">
        <v>3</v>
      </c>
      <c r="G99" s="54"/>
      <c r="H99" s="54">
        <v>0</v>
      </c>
      <c r="I99" s="54">
        <v>0</v>
      </c>
      <c r="J99" s="54">
        <v>0</v>
      </c>
      <c r="K99" s="54">
        <v>3</v>
      </c>
      <c r="L99" s="54">
        <v>2</v>
      </c>
      <c r="M99" s="12">
        <v>100310</v>
      </c>
      <c r="N99" s="12">
        <v>100321</v>
      </c>
      <c r="O99" s="12">
        <v>100330</v>
      </c>
      <c r="P99" s="12">
        <v>100341</v>
      </c>
      <c r="R99" s="12" t="s">
        <v>777</v>
      </c>
      <c r="T99" s="12" t="s">
        <v>778</v>
      </c>
      <c r="U99" s="12" t="s">
        <v>797</v>
      </c>
      <c r="V99" s="12" t="s">
        <v>798</v>
      </c>
      <c r="W99" s="12" t="s">
        <v>799</v>
      </c>
      <c r="X99" s="70">
        <v>3</v>
      </c>
      <c r="Y99" s="70">
        <v>3</v>
      </c>
      <c r="Z99" s="40">
        <v>2</v>
      </c>
      <c r="AA99" s="40">
        <v>1300010</v>
      </c>
      <c r="AB99" s="40"/>
      <c r="AC99" s="40"/>
      <c r="AD99" s="40"/>
      <c r="AE99" s="40"/>
      <c r="AF99" s="79" t="s">
        <v>800</v>
      </c>
      <c r="AG99" s="12">
        <v>5</v>
      </c>
      <c r="AH99" s="12">
        <v>11</v>
      </c>
      <c r="AI99" s="12">
        <v>1003</v>
      </c>
      <c r="AJ99" s="12">
        <v>50</v>
      </c>
      <c r="AK99" s="12">
        <v>53</v>
      </c>
      <c r="AL99" s="12">
        <v>100</v>
      </c>
      <c r="BA99" s="33">
        <f>VLOOKUP(C99,knight_info!$J$7:$M$74,4,FALSE)</f>
        <v>1</v>
      </c>
      <c r="BB99" s="51">
        <f t="shared" si="8"/>
        <v>53</v>
      </c>
      <c r="BC99" s="51">
        <f>AL99</f>
        <v>100</v>
      </c>
    </row>
    <row r="100" ht="14.25" spans="1:55">
      <c r="A100" s="12">
        <v>100309</v>
      </c>
      <c r="B100" s="53">
        <v>1003</v>
      </c>
      <c r="C100" s="53" t="s">
        <v>124</v>
      </c>
      <c r="D100" s="12">
        <v>9</v>
      </c>
      <c r="E100" s="12">
        <v>1</v>
      </c>
      <c r="F100" s="12">
        <v>3</v>
      </c>
      <c r="H100" s="12">
        <v>1</v>
      </c>
      <c r="I100" s="12">
        <v>0</v>
      </c>
      <c r="J100" s="12">
        <v>0</v>
      </c>
      <c r="K100" s="12">
        <v>3</v>
      </c>
      <c r="M100" s="12">
        <v>100310</v>
      </c>
      <c r="N100" s="12">
        <v>100321</v>
      </c>
      <c r="O100" s="12">
        <v>100330</v>
      </c>
      <c r="P100" s="12">
        <v>100341</v>
      </c>
      <c r="U100" s="12" t="s">
        <v>797</v>
      </c>
      <c r="V100" s="12" t="s">
        <v>798</v>
      </c>
      <c r="W100" s="12" t="s">
        <v>799</v>
      </c>
      <c r="X100" s="70">
        <v>3</v>
      </c>
      <c r="Y100" s="70">
        <v>3</v>
      </c>
      <c r="Z100" s="40">
        <v>2</v>
      </c>
      <c r="AA100" s="40">
        <v>1300010</v>
      </c>
      <c r="AB100" s="40"/>
      <c r="AC100" s="40"/>
      <c r="AD100" s="40"/>
      <c r="AE100" s="40"/>
      <c r="AF100" s="79" t="s">
        <v>800</v>
      </c>
      <c r="AH100" s="12">
        <v>11</v>
      </c>
      <c r="AI100" s="12">
        <v>1003</v>
      </c>
      <c r="AJ100" s="12">
        <v>50</v>
      </c>
      <c r="AK100" s="12">
        <v>2</v>
      </c>
      <c r="AL100" s="12">
        <v>300</v>
      </c>
      <c r="BA100" s="33">
        <f>VLOOKUP(C100,knight_info!$J$7:$M$74,4,FALSE)</f>
        <v>1</v>
      </c>
      <c r="BB100" s="33">
        <f t="shared" si="8"/>
        <v>2</v>
      </c>
      <c r="BC100" s="33">
        <f>ROUND(VLOOKUP($BA100,$BD$1:$BH$5,3,FALSE)/5*AL100,0)</f>
        <v>300</v>
      </c>
    </row>
    <row r="101" ht="14.25" spans="1:55">
      <c r="A101" s="12">
        <v>100310</v>
      </c>
      <c r="B101" s="53">
        <v>1003</v>
      </c>
      <c r="C101" s="53" t="s">
        <v>124</v>
      </c>
      <c r="D101" s="12">
        <v>10</v>
      </c>
      <c r="E101" s="12">
        <v>1</v>
      </c>
      <c r="F101" s="12">
        <v>3</v>
      </c>
      <c r="H101" s="12">
        <v>2</v>
      </c>
      <c r="I101" s="12">
        <v>0</v>
      </c>
      <c r="J101" s="12">
        <v>0</v>
      </c>
      <c r="K101" s="12">
        <v>3</v>
      </c>
      <c r="M101" s="12">
        <v>100310</v>
      </c>
      <c r="N101" s="12">
        <v>100321</v>
      </c>
      <c r="O101" s="12">
        <v>100330</v>
      </c>
      <c r="P101" s="12">
        <v>100341</v>
      </c>
      <c r="U101" s="12" t="s">
        <v>797</v>
      </c>
      <c r="V101" s="12" t="s">
        <v>798</v>
      </c>
      <c r="W101" s="12" t="s">
        <v>799</v>
      </c>
      <c r="X101" s="70">
        <v>3</v>
      </c>
      <c r="Y101" s="70">
        <v>3</v>
      </c>
      <c r="Z101" s="40">
        <v>2</v>
      </c>
      <c r="AA101" s="40">
        <v>1300010</v>
      </c>
      <c r="AB101" s="40"/>
      <c r="AC101" s="40"/>
      <c r="AD101" s="40"/>
      <c r="AE101" s="40"/>
      <c r="AF101" s="79" t="s">
        <v>800</v>
      </c>
      <c r="AH101" s="12">
        <v>11</v>
      </c>
      <c r="AI101" s="12">
        <v>1003</v>
      </c>
      <c r="AJ101" s="12">
        <v>50</v>
      </c>
      <c r="AK101" s="12">
        <v>3</v>
      </c>
      <c r="AL101" s="12">
        <v>180</v>
      </c>
      <c r="BA101" s="33">
        <f>VLOOKUP(C101,knight_info!$J$7:$M$74,4,FALSE)</f>
        <v>1</v>
      </c>
      <c r="BB101" s="33">
        <f t="shared" si="8"/>
        <v>3</v>
      </c>
      <c r="BC101" s="33">
        <f>ROUND(VLOOKUP($BA101,$BD$1:$BH$5,4,FALSE)/3*AL101,0)</f>
        <v>180</v>
      </c>
    </row>
    <row r="102" ht="14.25" spans="1:55">
      <c r="A102" s="12">
        <v>100311</v>
      </c>
      <c r="B102" s="53">
        <v>1003</v>
      </c>
      <c r="C102" s="53" t="s">
        <v>124</v>
      </c>
      <c r="D102" s="12">
        <v>11</v>
      </c>
      <c r="E102" s="12">
        <v>1</v>
      </c>
      <c r="F102" s="12">
        <v>3</v>
      </c>
      <c r="H102" s="12">
        <v>3</v>
      </c>
      <c r="I102" s="12">
        <v>0</v>
      </c>
      <c r="J102" s="12">
        <v>0</v>
      </c>
      <c r="K102" s="12">
        <v>3</v>
      </c>
      <c r="M102" s="12">
        <v>100310</v>
      </c>
      <c r="N102" s="12">
        <v>100321</v>
      </c>
      <c r="O102" s="12">
        <v>100330</v>
      </c>
      <c r="P102" s="12">
        <v>100341</v>
      </c>
      <c r="U102" s="12" t="s">
        <v>797</v>
      </c>
      <c r="V102" s="12" t="s">
        <v>798</v>
      </c>
      <c r="W102" s="12" t="s">
        <v>799</v>
      </c>
      <c r="X102" s="70">
        <v>3</v>
      </c>
      <c r="Y102" s="70">
        <v>3</v>
      </c>
      <c r="Z102" s="40">
        <v>2</v>
      </c>
      <c r="AA102" s="40">
        <v>1300010</v>
      </c>
      <c r="AB102" s="40"/>
      <c r="AC102" s="40"/>
      <c r="AD102" s="40"/>
      <c r="AE102" s="40"/>
      <c r="AF102" s="79" t="s">
        <v>800</v>
      </c>
      <c r="AH102" s="12">
        <v>11</v>
      </c>
      <c r="AI102" s="12">
        <v>1003</v>
      </c>
      <c r="AJ102" s="12">
        <v>0</v>
      </c>
      <c r="AK102" s="12">
        <v>1</v>
      </c>
      <c r="AL102" s="12">
        <v>1200</v>
      </c>
      <c r="BA102" s="33">
        <f>VLOOKUP(C102,knight_info!$J$7:$M$74,4,FALSE)</f>
        <v>1</v>
      </c>
      <c r="BB102" s="33">
        <f t="shared" si="8"/>
        <v>1</v>
      </c>
      <c r="BC102" s="33">
        <f>ROUND(VLOOKUP($BA102,$BD$1:$BH$5,5,FALSE)/20*AL102,0)</f>
        <v>1200</v>
      </c>
    </row>
    <row r="103" ht="14.25" spans="1:55">
      <c r="A103" s="12">
        <v>100312</v>
      </c>
      <c r="B103" s="53">
        <v>1003</v>
      </c>
      <c r="C103" s="53" t="s">
        <v>124</v>
      </c>
      <c r="D103" s="12">
        <v>12</v>
      </c>
      <c r="E103" s="12">
        <v>1</v>
      </c>
      <c r="F103" s="54">
        <v>4</v>
      </c>
      <c r="G103" s="54"/>
      <c r="H103" s="54">
        <v>0</v>
      </c>
      <c r="I103" s="54">
        <v>0</v>
      </c>
      <c r="J103" s="54">
        <v>0</v>
      </c>
      <c r="K103" s="54">
        <v>4</v>
      </c>
      <c r="L103" s="54">
        <v>12</v>
      </c>
      <c r="M103" s="12">
        <v>100310</v>
      </c>
      <c r="N103" s="12">
        <v>100321</v>
      </c>
      <c r="O103" s="12">
        <v>100330</v>
      </c>
      <c r="P103" s="12">
        <v>100341</v>
      </c>
      <c r="U103" s="12" t="s">
        <v>797</v>
      </c>
      <c r="V103" s="12" t="s">
        <v>798</v>
      </c>
      <c r="W103" s="12" t="s">
        <v>799</v>
      </c>
      <c r="X103" s="70">
        <v>3</v>
      </c>
      <c r="Y103" s="70">
        <v>3</v>
      </c>
      <c r="Z103" s="40">
        <v>2</v>
      </c>
      <c r="AA103" s="40">
        <v>1300010</v>
      </c>
      <c r="AB103" s="70">
        <v>1100301</v>
      </c>
      <c r="AC103" s="40"/>
      <c r="AD103" s="40"/>
      <c r="AE103" s="40"/>
      <c r="AF103" s="79" t="s">
        <v>800</v>
      </c>
      <c r="AG103" s="12">
        <v>5</v>
      </c>
      <c r="AH103" s="12">
        <v>11</v>
      </c>
      <c r="AI103" s="12">
        <v>1003</v>
      </c>
      <c r="AJ103" s="12">
        <v>60</v>
      </c>
      <c r="AK103" s="12">
        <v>53</v>
      </c>
      <c r="AL103" s="12">
        <v>100</v>
      </c>
      <c r="BA103" s="33">
        <f>VLOOKUP(C103,knight_info!$J$7:$M$74,4,FALSE)</f>
        <v>1</v>
      </c>
      <c r="BB103" s="51">
        <f t="shared" si="8"/>
        <v>53</v>
      </c>
      <c r="BC103" s="51">
        <f>AL103</f>
        <v>100</v>
      </c>
    </row>
    <row r="104" ht="14.25" spans="1:55">
      <c r="A104" s="12">
        <v>100313</v>
      </c>
      <c r="B104" s="53">
        <v>1003</v>
      </c>
      <c r="C104" s="53" t="s">
        <v>124</v>
      </c>
      <c r="D104" s="12">
        <v>13</v>
      </c>
      <c r="E104" s="12">
        <v>1</v>
      </c>
      <c r="F104" s="12">
        <v>4</v>
      </c>
      <c r="H104" s="12">
        <v>1</v>
      </c>
      <c r="I104" s="12">
        <v>0</v>
      </c>
      <c r="J104" s="12">
        <v>0</v>
      </c>
      <c r="K104" s="12">
        <v>4</v>
      </c>
      <c r="M104" s="12">
        <v>100310</v>
      </c>
      <c r="N104" s="12">
        <v>100321</v>
      </c>
      <c r="O104" s="12">
        <v>100330</v>
      </c>
      <c r="P104" s="12">
        <v>100341</v>
      </c>
      <c r="U104" s="12" t="s">
        <v>797</v>
      </c>
      <c r="V104" s="12" t="s">
        <v>798</v>
      </c>
      <c r="W104" s="12" t="s">
        <v>799</v>
      </c>
      <c r="X104" s="70">
        <v>3</v>
      </c>
      <c r="Y104" s="70">
        <v>3</v>
      </c>
      <c r="Z104" s="40">
        <v>2</v>
      </c>
      <c r="AA104" s="40">
        <v>1300010</v>
      </c>
      <c r="AB104" s="40">
        <v>1100301</v>
      </c>
      <c r="AC104" s="40"/>
      <c r="AD104" s="40"/>
      <c r="AE104" s="40"/>
      <c r="AF104" s="79" t="s">
        <v>800</v>
      </c>
      <c r="AH104" s="12">
        <v>11</v>
      </c>
      <c r="AI104" s="12">
        <v>1003</v>
      </c>
      <c r="AJ104" s="12">
        <v>60</v>
      </c>
      <c r="AK104" s="12">
        <v>2</v>
      </c>
      <c r="AL104" s="12">
        <v>300</v>
      </c>
      <c r="BA104" s="33">
        <f>VLOOKUP(C104,knight_info!$J$7:$M$74,4,FALSE)</f>
        <v>1</v>
      </c>
      <c r="BB104" s="33">
        <f t="shared" si="8"/>
        <v>2</v>
      </c>
      <c r="BC104" s="33">
        <f>ROUND(VLOOKUP($BA104,$BD$1:$BH$5,3,FALSE)/5*AL104,0)</f>
        <v>300</v>
      </c>
    </row>
    <row r="105" ht="14.25" spans="1:55">
      <c r="A105" s="12">
        <v>100314</v>
      </c>
      <c r="B105" s="53">
        <v>1003</v>
      </c>
      <c r="C105" s="53" t="s">
        <v>124</v>
      </c>
      <c r="D105" s="12">
        <v>14</v>
      </c>
      <c r="E105" s="12">
        <v>1</v>
      </c>
      <c r="F105" s="12">
        <v>4</v>
      </c>
      <c r="H105" s="12">
        <v>2</v>
      </c>
      <c r="I105" s="12">
        <v>0</v>
      </c>
      <c r="J105" s="12">
        <v>0</v>
      </c>
      <c r="K105" s="64">
        <v>4</v>
      </c>
      <c r="L105" s="64"/>
      <c r="M105" s="12">
        <v>100310</v>
      </c>
      <c r="N105" s="12">
        <v>100321</v>
      </c>
      <c r="O105" s="12">
        <v>100330</v>
      </c>
      <c r="P105" s="12">
        <v>100341</v>
      </c>
      <c r="U105" s="12" t="s">
        <v>797</v>
      </c>
      <c r="V105" s="12" t="s">
        <v>798</v>
      </c>
      <c r="W105" s="12" t="s">
        <v>799</v>
      </c>
      <c r="X105" s="70">
        <v>3</v>
      </c>
      <c r="Y105" s="70">
        <v>3</v>
      </c>
      <c r="Z105" s="40">
        <v>2</v>
      </c>
      <c r="AA105" s="40">
        <v>1300010</v>
      </c>
      <c r="AB105" s="40">
        <v>1100301</v>
      </c>
      <c r="AC105" s="81"/>
      <c r="AD105" s="40"/>
      <c r="AE105" s="40"/>
      <c r="AF105" s="79" t="s">
        <v>800</v>
      </c>
      <c r="AH105" s="12">
        <v>11</v>
      </c>
      <c r="AI105" s="12">
        <v>1003</v>
      </c>
      <c r="AJ105" s="12">
        <v>60</v>
      </c>
      <c r="AK105" s="12">
        <v>3</v>
      </c>
      <c r="AL105" s="12">
        <v>180</v>
      </c>
      <c r="BA105" s="33">
        <f>VLOOKUP(C105,knight_info!$J$7:$M$74,4,FALSE)</f>
        <v>1</v>
      </c>
      <c r="BB105" s="33">
        <f t="shared" si="8"/>
        <v>3</v>
      </c>
      <c r="BC105" s="33">
        <f>ROUND(VLOOKUP($BA105,$BD$1:$BH$5,4,FALSE)/3*AL105,0)</f>
        <v>180</v>
      </c>
    </row>
    <row r="106" ht="14.25" spans="1:55">
      <c r="A106" s="12">
        <v>100315</v>
      </c>
      <c r="B106" s="53">
        <v>1003</v>
      </c>
      <c r="C106" s="53" t="s">
        <v>124</v>
      </c>
      <c r="D106" s="12">
        <v>15</v>
      </c>
      <c r="E106" s="12">
        <v>1</v>
      </c>
      <c r="F106" s="12">
        <v>4</v>
      </c>
      <c r="H106" s="12">
        <v>3</v>
      </c>
      <c r="I106" s="12">
        <v>0</v>
      </c>
      <c r="J106" s="12">
        <v>0</v>
      </c>
      <c r="K106" s="64">
        <v>4</v>
      </c>
      <c r="L106" s="64"/>
      <c r="M106" s="12">
        <v>100310</v>
      </c>
      <c r="N106" s="12">
        <v>100321</v>
      </c>
      <c r="O106" s="12">
        <v>100330</v>
      </c>
      <c r="P106" s="12">
        <v>100341</v>
      </c>
      <c r="U106" s="12" t="s">
        <v>797</v>
      </c>
      <c r="V106" s="12" t="s">
        <v>798</v>
      </c>
      <c r="W106" s="12" t="s">
        <v>799</v>
      </c>
      <c r="X106" s="70">
        <v>3</v>
      </c>
      <c r="Y106" s="70">
        <v>3</v>
      </c>
      <c r="Z106" s="40">
        <v>2</v>
      </c>
      <c r="AA106" s="40">
        <v>1300010</v>
      </c>
      <c r="AB106" s="40">
        <v>1100301</v>
      </c>
      <c r="AC106" s="81"/>
      <c r="AD106" s="40"/>
      <c r="AE106" s="40"/>
      <c r="AF106" s="79" t="s">
        <v>800</v>
      </c>
      <c r="AH106" s="12">
        <v>11</v>
      </c>
      <c r="AI106" s="12">
        <v>1003</v>
      </c>
      <c r="AJ106" s="12">
        <v>0</v>
      </c>
      <c r="AK106" s="12">
        <v>1</v>
      </c>
      <c r="AL106" s="12">
        <v>1200</v>
      </c>
      <c r="BA106" s="33">
        <f>VLOOKUP(C106,knight_info!$J$7:$M$74,4,FALSE)</f>
        <v>1</v>
      </c>
      <c r="BB106" s="33">
        <f t="shared" si="8"/>
        <v>1</v>
      </c>
      <c r="BC106" s="33">
        <f>ROUND(VLOOKUP($BA106,$BD$1:$BH$5,5,FALSE)/20*AL106,0)</f>
        <v>1200</v>
      </c>
    </row>
    <row r="107" ht="14.25" spans="1:55">
      <c r="A107" s="12">
        <v>100316</v>
      </c>
      <c r="B107" s="53">
        <v>1003</v>
      </c>
      <c r="C107" s="53" t="s">
        <v>124</v>
      </c>
      <c r="D107" s="12">
        <v>16</v>
      </c>
      <c r="E107" s="12">
        <v>1</v>
      </c>
      <c r="F107" s="54">
        <v>5</v>
      </c>
      <c r="G107" s="54"/>
      <c r="H107" s="54">
        <v>0</v>
      </c>
      <c r="I107" s="54">
        <v>0</v>
      </c>
      <c r="J107" s="54">
        <v>0</v>
      </c>
      <c r="K107" s="54">
        <v>5</v>
      </c>
      <c r="L107" s="54">
        <v>1</v>
      </c>
      <c r="M107" s="12">
        <v>100311</v>
      </c>
      <c r="N107" s="12">
        <v>100321</v>
      </c>
      <c r="O107" s="12">
        <v>100331</v>
      </c>
      <c r="P107" s="12">
        <v>100341</v>
      </c>
      <c r="Q107" s="12" t="s">
        <v>779</v>
      </c>
      <c r="S107" s="12" t="s">
        <v>777</v>
      </c>
      <c r="U107" s="12" t="s">
        <v>801</v>
      </c>
      <c r="V107" s="12" t="s">
        <v>802</v>
      </c>
      <c r="W107" s="12" t="s">
        <v>799</v>
      </c>
      <c r="X107" s="70">
        <v>3</v>
      </c>
      <c r="Y107" s="70">
        <v>3</v>
      </c>
      <c r="Z107" s="40">
        <v>2</v>
      </c>
      <c r="AA107" s="40">
        <v>1300010</v>
      </c>
      <c r="AB107" s="40">
        <v>1100301</v>
      </c>
      <c r="AC107" s="40"/>
      <c r="AD107" s="40"/>
      <c r="AE107" s="40"/>
      <c r="AF107" s="79" t="s">
        <v>800</v>
      </c>
      <c r="AG107" s="12">
        <v>5</v>
      </c>
      <c r="AH107" s="12">
        <v>11</v>
      </c>
      <c r="AI107" s="12">
        <v>1003</v>
      </c>
      <c r="AJ107" s="12">
        <v>70</v>
      </c>
      <c r="AK107" s="12">
        <v>53</v>
      </c>
      <c r="AL107" s="12">
        <v>100</v>
      </c>
      <c r="BA107" s="33">
        <f>VLOOKUP(C107,knight_info!$J$7:$M$74,4,FALSE)</f>
        <v>1</v>
      </c>
      <c r="BB107" s="51">
        <f t="shared" si="8"/>
        <v>53</v>
      </c>
      <c r="BC107" s="51">
        <f>AL107</f>
        <v>100</v>
      </c>
    </row>
    <row r="108" ht="14.25" spans="1:55">
      <c r="A108" s="12">
        <v>100317</v>
      </c>
      <c r="B108" s="53">
        <v>1003</v>
      </c>
      <c r="C108" s="53" t="s">
        <v>124</v>
      </c>
      <c r="D108" s="12">
        <v>17</v>
      </c>
      <c r="E108" s="12">
        <v>1</v>
      </c>
      <c r="F108" s="12">
        <v>5</v>
      </c>
      <c r="H108" s="12">
        <v>1</v>
      </c>
      <c r="I108" s="12">
        <v>0</v>
      </c>
      <c r="J108" s="12">
        <v>0</v>
      </c>
      <c r="K108" s="12">
        <v>5</v>
      </c>
      <c r="M108" s="12">
        <v>100311</v>
      </c>
      <c r="N108" s="12">
        <v>100321</v>
      </c>
      <c r="O108" s="12">
        <v>100331</v>
      </c>
      <c r="P108" s="12">
        <v>100341</v>
      </c>
      <c r="U108" s="12" t="s">
        <v>801</v>
      </c>
      <c r="V108" s="12" t="s">
        <v>802</v>
      </c>
      <c r="W108" s="12" t="s">
        <v>799</v>
      </c>
      <c r="X108" s="70">
        <v>3</v>
      </c>
      <c r="Y108" s="70">
        <v>3</v>
      </c>
      <c r="Z108" s="40">
        <v>2</v>
      </c>
      <c r="AA108" s="40">
        <v>1300010</v>
      </c>
      <c r="AB108" s="40">
        <v>1100301</v>
      </c>
      <c r="AC108" s="40"/>
      <c r="AD108" s="40"/>
      <c r="AE108" s="40"/>
      <c r="AF108" s="79" t="s">
        <v>800</v>
      </c>
      <c r="AH108" s="12">
        <v>11</v>
      </c>
      <c r="AI108" s="12">
        <v>1003</v>
      </c>
      <c r="AJ108" s="12">
        <v>70</v>
      </c>
      <c r="AK108" s="12">
        <v>2</v>
      </c>
      <c r="AL108" s="12">
        <v>600</v>
      </c>
      <c r="BA108" s="33">
        <f>VLOOKUP(C108,knight_info!$J$7:$M$74,4,FALSE)</f>
        <v>1</v>
      </c>
      <c r="BB108" s="33">
        <f t="shared" si="8"/>
        <v>2</v>
      </c>
      <c r="BC108" s="33">
        <f>ROUND(VLOOKUP($BA108,$BD$1:$BH$5,3,FALSE)/5*AL108,0)</f>
        <v>600</v>
      </c>
    </row>
    <row r="109" ht="14.25" spans="1:55">
      <c r="A109" s="12">
        <v>100318</v>
      </c>
      <c r="B109" s="53">
        <v>1003</v>
      </c>
      <c r="C109" s="53" t="s">
        <v>124</v>
      </c>
      <c r="D109" s="12">
        <v>18</v>
      </c>
      <c r="E109" s="12">
        <v>1</v>
      </c>
      <c r="F109" s="12">
        <v>5</v>
      </c>
      <c r="H109" s="12">
        <v>2</v>
      </c>
      <c r="I109" s="12">
        <v>0</v>
      </c>
      <c r="J109" s="12">
        <v>0</v>
      </c>
      <c r="K109" s="12">
        <v>5</v>
      </c>
      <c r="M109" s="12">
        <v>100311</v>
      </c>
      <c r="N109" s="12">
        <v>100321</v>
      </c>
      <c r="O109" s="12">
        <v>100331</v>
      </c>
      <c r="P109" s="12">
        <v>100341</v>
      </c>
      <c r="U109" s="12" t="s">
        <v>801</v>
      </c>
      <c r="V109" s="12" t="s">
        <v>802</v>
      </c>
      <c r="W109" s="12" t="s">
        <v>799</v>
      </c>
      <c r="X109" s="70">
        <v>3</v>
      </c>
      <c r="Y109" s="70">
        <v>3</v>
      </c>
      <c r="Z109" s="40">
        <v>2</v>
      </c>
      <c r="AA109" s="40">
        <v>1300010</v>
      </c>
      <c r="AB109" s="40">
        <v>1100301</v>
      </c>
      <c r="AC109" s="40"/>
      <c r="AD109" s="40"/>
      <c r="AE109" s="40"/>
      <c r="AF109" s="79" t="s">
        <v>800</v>
      </c>
      <c r="AH109" s="12">
        <v>11</v>
      </c>
      <c r="AI109" s="12">
        <v>1003</v>
      </c>
      <c r="AJ109" s="12">
        <v>70</v>
      </c>
      <c r="AK109" s="12">
        <v>3</v>
      </c>
      <c r="AL109" s="12">
        <v>360</v>
      </c>
      <c r="BA109" s="33">
        <f>VLOOKUP(C109,knight_info!$J$7:$M$74,4,FALSE)</f>
        <v>1</v>
      </c>
      <c r="BB109" s="33">
        <f t="shared" si="8"/>
        <v>3</v>
      </c>
      <c r="BC109" s="33">
        <f>ROUND(VLOOKUP($BA109,$BD$1:$BH$5,4,FALSE)/3*AL109,0)</f>
        <v>360</v>
      </c>
    </row>
    <row r="110" ht="14.25" spans="1:55">
      <c r="A110" s="12">
        <v>100319</v>
      </c>
      <c r="B110" s="53">
        <v>1003</v>
      </c>
      <c r="C110" s="53" t="s">
        <v>124</v>
      </c>
      <c r="D110" s="12">
        <v>19</v>
      </c>
      <c r="E110" s="12">
        <v>1</v>
      </c>
      <c r="F110" s="12">
        <v>5</v>
      </c>
      <c r="H110" s="12">
        <v>3</v>
      </c>
      <c r="I110" s="12">
        <v>0</v>
      </c>
      <c r="J110" s="12">
        <v>0</v>
      </c>
      <c r="K110" s="12">
        <v>5</v>
      </c>
      <c r="M110" s="12">
        <v>100311</v>
      </c>
      <c r="N110" s="12">
        <v>100321</v>
      </c>
      <c r="O110" s="12">
        <v>100331</v>
      </c>
      <c r="P110" s="12">
        <v>100341</v>
      </c>
      <c r="U110" s="12" t="s">
        <v>801</v>
      </c>
      <c r="V110" s="12" t="s">
        <v>802</v>
      </c>
      <c r="W110" s="12" t="s">
        <v>799</v>
      </c>
      <c r="X110" s="70">
        <v>3</v>
      </c>
      <c r="Y110" s="70">
        <v>3</v>
      </c>
      <c r="Z110" s="40">
        <v>2</v>
      </c>
      <c r="AA110" s="40">
        <v>1300010</v>
      </c>
      <c r="AB110" s="40">
        <v>1100301</v>
      </c>
      <c r="AC110" s="40"/>
      <c r="AD110" s="40"/>
      <c r="AE110" s="40"/>
      <c r="AF110" s="79" t="s">
        <v>800</v>
      </c>
      <c r="AH110" s="12">
        <v>11</v>
      </c>
      <c r="AI110" s="12">
        <v>1003</v>
      </c>
      <c r="AJ110" s="12">
        <v>0</v>
      </c>
      <c r="AK110" s="12">
        <v>1</v>
      </c>
      <c r="AL110" s="12">
        <v>2400</v>
      </c>
      <c r="BA110" s="33">
        <f>VLOOKUP(C110,knight_info!$J$7:$M$74,4,FALSE)</f>
        <v>1</v>
      </c>
      <c r="BB110" s="33">
        <f t="shared" si="8"/>
        <v>1</v>
      </c>
      <c r="BC110" s="33">
        <f>ROUND(VLOOKUP($BA110,$BD$1:$BH$5,5,FALSE)/20*AL110,0)</f>
        <v>2400</v>
      </c>
    </row>
    <row r="111" ht="14.25" spans="1:55">
      <c r="A111" s="12">
        <v>100320</v>
      </c>
      <c r="B111" s="53">
        <v>1003</v>
      </c>
      <c r="C111" s="53" t="s">
        <v>124</v>
      </c>
      <c r="D111" s="12">
        <v>20</v>
      </c>
      <c r="E111" s="12">
        <v>2</v>
      </c>
      <c r="F111" s="54">
        <v>6</v>
      </c>
      <c r="G111" s="54"/>
      <c r="H111" s="54">
        <v>0</v>
      </c>
      <c r="I111" s="54">
        <v>0</v>
      </c>
      <c r="J111" s="54">
        <v>0</v>
      </c>
      <c r="K111" s="54">
        <v>5</v>
      </c>
      <c r="L111" s="54">
        <v>13</v>
      </c>
      <c r="M111" s="12">
        <v>100311</v>
      </c>
      <c r="N111" s="12">
        <v>100321</v>
      </c>
      <c r="O111" s="12">
        <v>100331</v>
      </c>
      <c r="P111" s="12">
        <v>100341</v>
      </c>
      <c r="U111" s="12" t="s">
        <v>801</v>
      </c>
      <c r="V111" s="12" t="s">
        <v>802</v>
      </c>
      <c r="W111" s="12" t="s">
        <v>799</v>
      </c>
      <c r="X111" s="70">
        <v>3</v>
      </c>
      <c r="Y111" s="70">
        <v>3</v>
      </c>
      <c r="Z111" s="40">
        <v>2</v>
      </c>
      <c r="AA111" s="40">
        <v>1300010</v>
      </c>
      <c r="AB111" s="40">
        <v>1100301</v>
      </c>
      <c r="AC111" s="70">
        <v>1100302</v>
      </c>
      <c r="AD111" s="40"/>
      <c r="AE111" s="40"/>
      <c r="AF111" s="79" t="s">
        <v>800</v>
      </c>
      <c r="AG111" s="12">
        <v>5</v>
      </c>
      <c r="AH111" s="12">
        <v>11</v>
      </c>
      <c r="AI111" s="12">
        <v>1003</v>
      </c>
      <c r="AJ111" s="12">
        <v>90</v>
      </c>
      <c r="AK111" s="12">
        <v>53</v>
      </c>
      <c r="AL111" s="12">
        <v>100</v>
      </c>
      <c r="BA111" s="33">
        <f>VLOOKUP(C111,knight_info!$J$7:$M$74,4,FALSE)</f>
        <v>1</v>
      </c>
      <c r="BB111" s="51">
        <f t="shared" si="8"/>
        <v>53</v>
      </c>
      <c r="BC111" s="51">
        <f>AL111</f>
        <v>100</v>
      </c>
    </row>
    <row r="112" ht="14.25" spans="1:55">
      <c r="A112" s="12">
        <v>100321</v>
      </c>
      <c r="B112" s="53">
        <v>1003</v>
      </c>
      <c r="C112" s="53" t="s">
        <v>124</v>
      </c>
      <c r="D112" s="12">
        <v>21</v>
      </c>
      <c r="E112" s="12">
        <v>2</v>
      </c>
      <c r="F112" s="12">
        <v>6</v>
      </c>
      <c r="H112" s="12">
        <v>1</v>
      </c>
      <c r="I112" s="12">
        <v>0</v>
      </c>
      <c r="J112" s="12">
        <v>0</v>
      </c>
      <c r="K112" s="12">
        <v>5</v>
      </c>
      <c r="M112" s="12">
        <v>100311</v>
      </c>
      <c r="N112" s="12">
        <v>100321</v>
      </c>
      <c r="O112" s="12">
        <v>100331</v>
      </c>
      <c r="P112" s="12">
        <v>100341</v>
      </c>
      <c r="U112" s="12" t="s">
        <v>801</v>
      </c>
      <c r="V112" s="12" t="s">
        <v>802</v>
      </c>
      <c r="W112" s="12" t="s">
        <v>799</v>
      </c>
      <c r="X112" s="70">
        <v>3</v>
      </c>
      <c r="Y112" s="70">
        <v>3</v>
      </c>
      <c r="Z112" s="40">
        <v>2</v>
      </c>
      <c r="AA112" s="40">
        <v>1300010</v>
      </c>
      <c r="AB112" s="40">
        <v>1100301</v>
      </c>
      <c r="AC112" s="40">
        <v>1100302</v>
      </c>
      <c r="AD112" s="40"/>
      <c r="AE112" s="40"/>
      <c r="AF112" s="79" t="s">
        <v>800</v>
      </c>
      <c r="AH112" s="12">
        <v>11</v>
      </c>
      <c r="AI112" s="12">
        <v>1003</v>
      </c>
      <c r="AJ112" s="12">
        <v>90</v>
      </c>
      <c r="AK112" s="12">
        <v>2</v>
      </c>
      <c r="AL112" s="12">
        <v>600</v>
      </c>
      <c r="BA112" s="33">
        <f>VLOOKUP(C112,knight_info!$J$7:$M$74,4,FALSE)</f>
        <v>1</v>
      </c>
      <c r="BB112" s="33">
        <f t="shared" si="8"/>
        <v>2</v>
      </c>
      <c r="BC112" s="33">
        <f>ROUND(VLOOKUP($BA112,$BD$1:$BH$5,3,FALSE)/5*AL112,0)</f>
        <v>600</v>
      </c>
    </row>
    <row r="113" ht="14.25" spans="1:55">
      <c r="A113" s="12">
        <v>100322</v>
      </c>
      <c r="B113" s="53">
        <v>1003</v>
      </c>
      <c r="C113" s="53" t="s">
        <v>124</v>
      </c>
      <c r="D113" s="12">
        <v>22</v>
      </c>
      <c r="E113" s="12">
        <v>2</v>
      </c>
      <c r="F113" s="12">
        <v>6</v>
      </c>
      <c r="H113" s="12">
        <v>2</v>
      </c>
      <c r="I113" s="12">
        <v>0</v>
      </c>
      <c r="J113" s="12">
        <v>0</v>
      </c>
      <c r="K113" s="12">
        <v>5</v>
      </c>
      <c r="M113" s="12">
        <v>100311</v>
      </c>
      <c r="N113" s="12">
        <v>100321</v>
      </c>
      <c r="O113" s="12">
        <v>100331</v>
      </c>
      <c r="P113" s="12">
        <v>100341</v>
      </c>
      <c r="U113" s="12" t="s">
        <v>801</v>
      </c>
      <c r="V113" s="12" t="s">
        <v>802</v>
      </c>
      <c r="W113" s="12" t="s">
        <v>799</v>
      </c>
      <c r="X113" s="70">
        <v>3</v>
      </c>
      <c r="Y113" s="70">
        <v>3</v>
      </c>
      <c r="Z113" s="40">
        <v>2</v>
      </c>
      <c r="AA113" s="40">
        <v>1300010</v>
      </c>
      <c r="AB113" s="40">
        <v>1100301</v>
      </c>
      <c r="AC113" s="40">
        <v>1100302</v>
      </c>
      <c r="AD113" s="40"/>
      <c r="AE113" s="40"/>
      <c r="AF113" s="79" t="s">
        <v>800</v>
      </c>
      <c r="AH113" s="12">
        <v>11</v>
      </c>
      <c r="AI113" s="12">
        <v>1003</v>
      </c>
      <c r="AJ113" s="12">
        <v>90</v>
      </c>
      <c r="AK113" s="12">
        <v>3</v>
      </c>
      <c r="AL113" s="12">
        <v>360</v>
      </c>
      <c r="BA113" s="33">
        <f>VLOOKUP(C113,knight_info!$J$7:$M$74,4,FALSE)</f>
        <v>1</v>
      </c>
      <c r="BB113" s="33">
        <f t="shared" si="8"/>
        <v>3</v>
      </c>
      <c r="BC113" s="33">
        <f>ROUND(VLOOKUP($BA113,$BD$1:$BH$5,4,FALSE)/3*AL113,0)</f>
        <v>360</v>
      </c>
    </row>
    <row r="114" ht="14.25" spans="1:55">
      <c r="A114" s="12">
        <v>100323</v>
      </c>
      <c r="B114" s="53">
        <v>1003</v>
      </c>
      <c r="C114" s="53" t="s">
        <v>124</v>
      </c>
      <c r="D114" s="12">
        <v>23</v>
      </c>
      <c r="E114" s="12">
        <v>2</v>
      </c>
      <c r="F114" s="12">
        <v>6</v>
      </c>
      <c r="H114" s="12">
        <v>3</v>
      </c>
      <c r="I114" s="12">
        <v>0</v>
      </c>
      <c r="J114" s="12">
        <v>0</v>
      </c>
      <c r="K114" s="12">
        <v>5</v>
      </c>
      <c r="M114" s="12">
        <v>100311</v>
      </c>
      <c r="N114" s="12">
        <v>100321</v>
      </c>
      <c r="O114" s="12">
        <v>100331</v>
      </c>
      <c r="P114" s="12">
        <v>100341</v>
      </c>
      <c r="U114" s="12" t="s">
        <v>801</v>
      </c>
      <c r="V114" s="12" t="s">
        <v>802</v>
      </c>
      <c r="W114" s="12" t="s">
        <v>799</v>
      </c>
      <c r="X114" s="70">
        <v>3</v>
      </c>
      <c r="Y114" s="70">
        <v>3</v>
      </c>
      <c r="Z114" s="40">
        <v>2</v>
      </c>
      <c r="AA114" s="40">
        <v>1300010</v>
      </c>
      <c r="AB114" s="40">
        <v>1100301</v>
      </c>
      <c r="AC114" s="40">
        <v>1100302</v>
      </c>
      <c r="AD114" s="40"/>
      <c r="AE114" s="40"/>
      <c r="AF114" s="79" t="s">
        <v>800</v>
      </c>
      <c r="AH114" s="12">
        <v>11</v>
      </c>
      <c r="AI114" s="12">
        <v>1003</v>
      </c>
      <c r="AJ114" s="12">
        <v>0</v>
      </c>
      <c r="AK114" s="12">
        <v>1</v>
      </c>
      <c r="AL114" s="12">
        <v>2400</v>
      </c>
      <c r="BA114" s="33">
        <f>VLOOKUP(C114,knight_info!$J$7:$M$74,4,FALSE)</f>
        <v>1</v>
      </c>
      <c r="BB114" s="33">
        <f t="shared" si="8"/>
        <v>1</v>
      </c>
      <c r="BC114" s="33">
        <f>ROUND(VLOOKUP($BA114,$BD$1:$BH$5,5,FALSE)/20*AL114,0)</f>
        <v>2400</v>
      </c>
    </row>
    <row r="115" ht="14.25" spans="1:55">
      <c r="A115" s="12">
        <v>100324</v>
      </c>
      <c r="B115" s="53">
        <v>1003</v>
      </c>
      <c r="C115" s="53" t="s">
        <v>124</v>
      </c>
      <c r="D115" s="12">
        <v>24</v>
      </c>
      <c r="E115" s="12">
        <v>2</v>
      </c>
      <c r="F115" s="54">
        <v>7</v>
      </c>
      <c r="G115" s="54"/>
      <c r="H115" s="54">
        <v>0</v>
      </c>
      <c r="I115" s="54">
        <v>0</v>
      </c>
      <c r="J115" s="54">
        <v>0</v>
      </c>
      <c r="K115" s="54">
        <v>5</v>
      </c>
      <c r="L115" s="54">
        <v>2</v>
      </c>
      <c r="M115" s="12">
        <v>100311</v>
      </c>
      <c r="N115" s="12">
        <v>100322</v>
      </c>
      <c r="O115" s="12">
        <v>100331</v>
      </c>
      <c r="P115" s="12">
        <v>100342</v>
      </c>
      <c r="R115" s="12" t="s">
        <v>777</v>
      </c>
      <c r="T115" s="12" t="s">
        <v>778</v>
      </c>
      <c r="U115" s="12" t="s">
        <v>801</v>
      </c>
      <c r="V115" s="12" t="s">
        <v>802</v>
      </c>
      <c r="W115" s="12" t="s">
        <v>799</v>
      </c>
      <c r="X115" s="70">
        <v>3</v>
      </c>
      <c r="Y115" s="70">
        <v>3</v>
      </c>
      <c r="Z115" s="40">
        <v>2</v>
      </c>
      <c r="AA115" s="40">
        <v>1300010</v>
      </c>
      <c r="AB115" s="40">
        <v>1100301</v>
      </c>
      <c r="AC115" s="40">
        <v>1100302</v>
      </c>
      <c r="AD115" s="40"/>
      <c r="AE115" s="40"/>
      <c r="AF115" s="79" t="s">
        <v>800</v>
      </c>
      <c r="AG115" s="12">
        <v>5</v>
      </c>
      <c r="AH115" s="12">
        <v>11</v>
      </c>
      <c r="AI115" s="12">
        <v>1003</v>
      </c>
      <c r="AJ115" s="12">
        <v>100</v>
      </c>
      <c r="AK115" s="12">
        <v>53</v>
      </c>
      <c r="AL115" s="12">
        <v>100</v>
      </c>
      <c r="BA115" s="33">
        <f>VLOOKUP(C115,knight_info!$J$7:$M$74,4,FALSE)</f>
        <v>1</v>
      </c>
      <c r="BB115" s="51">
        <f t="shared" si="8"/>
        <v>53</v>
      </c>
      <c r="BC115" s="51">
        <f>AL115</f>
        <v>100</v>
      </c>
    </row>
    <row r="116" ht="14.25" spans="1:55">
      <c r="A116" s="12">
        <v>100325</v>
      </c>
      <c r="B116" s="53">
        <v>1003</v>
      </c>
      <c r="C116" s="53" t="s">
        <v>124</v>
      </c>
      <c r="D116" s="12">
        <v>25</v>
      </c>
      <c r="E116" s="12">
        <v>2</v>
      </c>
      <c r="F116" s="12">
        <v>7</v>
      </c>
      <c r="H116" s="12">
        <v>1</v>
      </c>
      <c r="I116" s="12">
        <v>0</v>
      </c>
      <c r="J116" s="12">
        <v>0</v>
      </c>
      <c r="K116" s="12">
        <v>5</v>
      </c>
      <c r="M116" s="12">
        <v>100311</v>
      </c>
      <c r="N116" s="12">
        <v>100322</v>
      </c>
      <c r="O116" s="12">
        <v>100331</v>
      </c>
      <c r="P116" s="12">
        <v>100342</v>
      </c>
      <c r="U116" s="12" t="s">
        <v>801</v>
      </c>
      <c r="V116" s="12" t="s">
        <v>802</v>
      </c>
      <c r="W116" s="12" t="s">
        <v>799</v>
      </c>
      <c r="X116" s="70">
        <v>3</v>
      </c>
      <c r="Y116" s="70">
        <v>3</v>
      </c>
      <c r="Z116" s="40">
        <v>2</v>
      </c>
      <c r="AA116" s="40">
        <v>1300010</v>
      </c>
      <c r="AB116" s="40">
        <v>1100301</v>
      </c>
      <c r="AC116" s="40">
        <v>1100302</v>
      </c>
      <c r="AD116" s="40"/>
      <c r="AE116" s="40"/>
      <c r="AF116" s="79" t="s">
        <v>800</v>
      </c>
      <c r="AH116" s="12">
        <v>11</v>
      </c>
      <c r="AI116" s="12">
        <v>1003</v>
      </c>
      <c r="AJ116" s="12">
        <v>100</v>
      </c>
      <c r="AK116" s="12">
        <v>2</v>
      </c>
      <c r="AL116" s="12">
        <v>600</v>
      </c>
      <c r="BA116" s="33">
        <f>VLOOKUP(C116,knight_info!$J$7:$M$74,4,FALSE)</f>
        <v>1</v>
      </c>
      <c r="BB116" s="33">
        <f t="shared" si="8"/>
        <v>2</v>
      </c>
      <c r="BC116" s="33">
        <f>ROUND(VLOOKUP($BA116,$BD$1:$BH$5,3,FALSE)/5*AL116,0)</f>
        <v>600</v>
      </c>
    </row>
    <row r="117" ht="14.25" spans="1:55">
      <c r="A117" s="12">
        <v>100326</v>
      </c>
      <c r="B117" s="53">
        <v>1003</v>
      </c>
      <c r="C117" s="53" t="s">
        <v>124</v>
      </c>
      <c r="D117" s="12">
        <v>26</v>
      </c>
      <c r="E117" s="12">
        <v>2</v>
      </c>
      <c r="F117" s="12">
        <v>7</v>
      </c>
      <c r="H117" s="12">
        <v>2</v>
      </c>
      <c r="I117" s="12">
        <v>0</v>
      </c>
      <c r="J117" s="12">
        <v>0</v>
      </c>
      <c r="K117" s="12">
        <v>5</v>
      </c>
      <c r="M117" s="12">
        <v>100311</v>
      </c>
      <c r="N117" s="12">
        <v>100322</v>
      </c>
      <c r="O117" s="12">
        <v>100331</v>
      </c>
      <c r="P117" s="12">
        <v>100342</v>
      </c>
      <c r="U117" s="12" t="s">
        <v>801</v>
      </c>
      <c r="V117" s="12" t="s">
        <v>802</v>
      </c>
      <c r="W117" s="12" t="s">
        <v>799</v>
      </c>
      <c r="X117" s="70">
        <v>3</v>
      </c>
      <c r="Y117" s="70">
        <v>3</v>
      </c>
      <c r="Z117" s="40">
        <v>2</v>
      </c>
      <c r="AA117" s="40">
        <v>1300010</v>
      </c>
      <c r="AB117" s="40">
        <v>1100301</v>
      </c>
      <c r="AC117" s="40">
        <v>1100302</v>
      </c>
      <c r="AD117" s="40"/>
      <c r="AE117" s="40"/>
      <c r="AF117" s="79" t="s">
        <v>800</v>
      </c>
      <c r="AH117" s="12">
        <v>11</v>
      </c>
      <c r="AI117" s="12">
        <v>1003</v>
      </c>
      <c r="AJ117" s="12">
        <v>100</v>
      </c>
      <c r="AK117" s="12">
        <v>3</v>
      </c>
      <c r="AL117" s="12">
        <v>360</v>
      </c>
      <c r="BA117" s="33">
        <f>VLOOKUP(C117,knight_info!$J$7:$M$74,4,FALSE)</f>
        <v>1</v>
      </c>
      <c r="BB117" s="33">
        <f t="shared" si="8"/>
        <v>3</v>
      </c>
      <c r="BC117" s="33">
        <f>ROUND(VLOOKUP($BA117,$BD$1:$BH$5,4,FALSE)/3*AL117,0)</f>
        <v>360</v>
      </c>
    </row>
    <row r="118" ht="14.25" spans="1:55">
      <c r="A118" s="12">
        <v>100327</v>
      </c>
      <c r="B118" s="53">
        <v>1003</v>
      </c>
      <c r="C118" s="53" t="s">
        <v>124</v>
      </c>
      <c r="D118" s="12">
        <v>27</v>
      </c>
      <c r="E118" s="12">
        <v>2</v>
      </c>
      <c r="F118" s="12">
        <v>7</v>
      </c>
      <c r="H118" s="12">
        <v>3</v>
      </c>
      <c r="I118" s="12">
        <v>0</v>
      </c>
      <c r="J118" s="12">
        <v>0</v>
      </c>
      <c r="K118" s="12">
        <v>5</v>
      </c>
      <c r="M118" s="12">
        <v>100311</v>
      </c>
      <c r="N118" s="12">
        <v>100322</v>
      </c>
      <c r="O118" s="12">
        <v>100331</v>
      </c>
      <c r="P118" s="12">
        <v>100342</v>
      </c>
      <c r="U118" s="12" t="s">
        <v>801</v>
      </c>
      <c r="V118" s="12" t="s">
        <v>802</v>
      </c>
      <c r="W118" s="12" t="s">
        <v>799</v>
      </c>
      <c r="X118" s="70">
        <v>3</v>
      </c>
      <c r="Y118" s="70">
        <v>3</v>
      </c>
      <c r="Z118" s="40">
        <v>2</v>
      </c>
      <c r="AA118" s="40">
        <v>1300010</v>
      </c>
      <c r="AB118" s="40">
        <v>1100301</v>
      </c>
      <c r="AC118" s="40">
        <v>1100302</v>
      </c>
      <c r="AD118" s="40"/>
      <c r="AE118" s="40"/>
      <c r="AF118" s="79" t="s">
        <v>800</v>
      </c>
      <c r="AH118" s="12">
        <v>11</v>
      </c>
      <c r="AI118" s="12">
        <v>1003</v>
      </c>
      <c r="AJ118" s="12">
        <v>0</v>
      </c>
      <c r="AK118" s="12">
        <v>1</v>
      </c>
      <c r="AL118" s="12">
        <v>2400</v>
      </c>
      <c r="BA118" s="33">
        <f>VLOOKUP(C118,knight_info!$J$7:$M$74,4,FALSE)</f>
        <v>1</v>
      </c>
      <c r="BB118" s="33">
        <f t="shared" si="8"/>
        <v>1</v>
      </c>
      <c r="BC118" s="33">
        <f>ROUND(VLOOKUP($BA118,$BD$1:$BH$5,5,FALSE)/20*AL118,0)</f>
        <v>2400</v>
      </c>
    </row>
    <row r="119" ht="14.25" spans="1:55">
      <c r="A119" s="12">
        <v>100328</v>
      </c>
      <c r="B119" s="53">
        <v>1003</v>
      </c>
      <c r="C119" s="53" t="s">
        <v>124</v>
      </c>
      <c r="D119" s="12">
        <v>28</v>
      </c>
      <c r="E119" s="12">
        <v>2</v>
      </c>
      <c r="F119" s="54">
        <v>8</v>
      </c>
      <c r="G119" s="54"/>
      <c r="H119" s="54">
        <v>0</v>
      </c>
      <c r="I119" s="54">
        <v>0</v>
      </c>
      <c r="J119" s="54">
        <v>0</v>
      </c>
      <c r="K119" s="54">
        <v>5</v>
      </c>
      <c r="L119" s="54">
        <v>14</v>
      </c>
      <c r="M119" s="12">
        <v>100311</v>
      </c>
      <c r="N119" s="12">
        <v>100322</v>
      </c>
      <c r="O119" s="12">
        <v>100331</v>
      </c>
      <c r="P119" s="12">
        <v>100342</v>
      </c>
      <c r="U119" s="12" t="s">
        <v>801</v>
      </c>
      <c r="V119" s="12" t="s">
        <v>802</v>
      </c>
      <c r="W119" s="12" t="s">
        <v>799</v>
      </c>
      <c r="X119" s="70">
        <v>3</v>
      </c>
      <c r="Y119" s="70">
        <v>3</v>
      </c>
      <c r="Z119" s="40">
        <v>2</v>
      </c>
      <c r="AA119" s="40">
        <v>1300010</v>
      </c>
      <c r="AB119" s="40">
        <v>1100301</v>
      </c>
      <c r="AC119" s="40">
        <v>1100302</v>
      </c>
      <c r="AD119" s="80">
        <v>1300020</v>
      </c>
      <c r="AE119" s="40"/>
      <c r="AF119" s="79" t="s">
        <v>800</v>
      </c>
      <c r="AG119" s="12">
        <v>5</v>
      </c>
      <c r="AH119" s="12">
        <v>11</v>
      </c>
      <c r="AI119" s="12">
        <v>1003</v>
      </c>
      <c r="AJ119" s="12">
        <v>110</v>
      </c>
      <c r="AK119" s="12">
        <v>53</v>
      </c>
      <c r="AL119" s="12">
        <v>100</v>
      </c>
      <c r="BA119" s="33">
        <f>VLOOKUP(C119,knight_info!$J$7:$M$74,4,FALSE)</f>
        <v>1</v>
      </c>
      <c r="BB119" s="51">
        <f t="shared" si="8"/>
        <v>53</v>
      </c>
      <c r="BC119" s="51">
        <f>AL119</f>
        <v>100</v>
      </c>
    </row>
    <row r="120" ht="14.25" spans="1:55">
      <c r="A120" s="12">
        <v>100329</v>
      </c>
      <c r="B120" s="53">
        <v>1003</v>
      </c>
      <c r="C120" s="53" t="s">
        <v>124</v>
      </c>
      <c r="D120" s="12">
        <v>29</v>
      </c>
      <c r="E120" s="12">
        <v>2</v>
      </c>
      <c r="F120" s="12">
        <v>8</v>
      </c>
      <c r="H120" s="12">
        <v>1</v>
      </c>
      <c r="I120" s="12">
        <v>0</v>
      </c>
      <c r="J120" s="12">
        <v>0</v>
      </c>
      <c r="K120" s="12">
        <v>5</v>
      </c>
      <c r="M120" s="12">
        <v>100311</v>
      </c>
      <c r="N120" s="12">
        <v>100322</v>
      </c>
      <c r="O120" s="12">
        <v>100331</v>
      </c>
      <c r="P120" s="12">
        <v>100342</v>
      </c>
      <c r="U120" s="12" t="s">
        <v>801</v>
      </c>
      <c r="V120" s="12" t="s">
        <v>802</v>
      </c>
      <c r="W120" s="12" t="s">
        <v>799</v>
      </c>
      <c r="X120" s="70">
        <v>3</v>
      </c>
      <c r="Y120" s="70">
        <v>3</v>
      </c>
      <c r="Z120" s="40">
        <v>2</v>
      </c>
      <c r="AA120" s="40">
        <v>1300010</v>
      </c>
      <c r="AB120" s="40">
        <v>1100301</v>
      </c>
      <c r="AC120" s="40">
        <v>1100302</v>
      </c>
      <c r="AD120" s="40">
        <v>1300020</v>
      </c>
      <c r="AE120" s="40"/>
      <c r="AF120" s="79" t="s">
        <v>800</v>
      </c>
      <c r="AH120" s="12">
        <v>11</v>
      </c>
      <c r="AI120" s="12">
        <v>1003</v>
      </c>
      <c r="AJ120" s="12">
        <v>110</v>
      </c>
      <c r="AK120" s="12">
        <v>2</v>
      </c>
      <c r="AL120" s="12">
        <v>600</v>
      </c>
      <c r="BA120" s="33">
        <f>VLOOKUP(C120,knight_info!$J$7:$M$74,4,FALSE)</f>
        <v>1</v>
      </c>
      <c r="BB120" s="33">
        <f t="shared" si="8"/>
        <v>2</v>
      </c>
      <c r="BC120" s="33">
        <f>ROUND(VLOOKUP($BA120,$BD$1:$BH$5,3,FALSE)/5*AL120,0)</f>
        <v>600</v>
      </c>
    </row>
    <row r="121" ht="14.25" spans="1:55">
      <c r="A121" s="12">
        <v>100330</v>
      </c>
      <c r="B121" s="53">
        <v>1003</v>
      </c>
      <c r="C121" s="53" t="s">
        <v>124</v>
      </c>
      <c r="D121" s="12">
        <v>30</v>
      </c>
      <c r="E121" s="12">
        <v>2</v>
      </c>
      <c r="F121" s="12">
        <v>8</v>
      </c>
      <c r="H121" s="12">
        <v>2</v>
      </c>
      <c r="I121" s="12">
        <v>0</v>
      </c>
      <c r="J121" s="12">
        <v>0</v>
      </c>
      <c r="K121" s="12">
        <v>5</v>
      </c>
      <c r="L121" s="64"/>
      <c r="M121" s="12">
        <v>100311</v>
      </c>
      <c r="N121" s="12">
        <v>100322</v>
      </c>
      <c r="O121" s="12">
        <v>100331</v>
      </c>
      <c r="P121" s="12">
        <v>100342</v>
      </c>
      <c r="U121" s="12" t="s">
        <v>801</v>
      </c>
      <c r="V121" s="12" t="s">
        <v>802</v>
      </c>
      <c r="W121" s="12" t="s">
        <v>799</v>
      </c>
      <c r="X121" s="70">
        <v>3</v>
      </c>
      <c r="Y121" s="70">
        <v>3</v>
      </c>
      <c r="Z121" s="40">
        <v>2</v>
      </c>
      <c r="AA121" s="40">
        <v>1300010</v>
      </c>
      <c r="AB121" s="40">
        <v>1100301</v>
      </c>
      <c r="AC121" s="40">
        <v>1100302</v>
      </c>
      <c r="AD121" s="40">
        <v>1300020</v>
      </c>
      <c r="AE121" s="40"/>
      <c r="AF121" s="79" t="s">
        <v>800</v>
      </c>
      <c r="AH121" s="12">
        <v>11</v>
      </c>
      <c r="AI121" s="12">
        <v>1003</v>
      </c>
      <c r="AJ121" s="12">
        <v>110</v>
      </c>
      <c r="AK121" s="12">
        <v>3</v>
      </c>
      <c r="AL121" s="12">
        <v>360</v>
      </c>
      <c r="BA121" s="33">
        <f>VLOOKUP(C121,knight_info!$J$7:$M$74,4,FALSE)</f>
        <v>1</v>
      </c>
      <c r="BB121" s="33">
        <f t="shared" si="8"/>
        <v>3</v>
      </c>
      <c r="BC121" s="33">
        <f>ROUND(VLOOKUP($BA121,$BD$1:$BH$5,4,FALSE)/3*AL121,0)</f>
        <v>360</v>
      </c>
    </row>
    <row r="122" ht="14.25" spans="1:55">
      <c r="A122" s="12">
        <v>100331</v>
      </c>
      <c r="B122" s="53">
        <v>1003</v>
      </c>
      <c r="C122" s="53" t="s">
        <v>124</v>
      </c>
      <c r="D122" s="12">
        <v>31</v>
      </c>
      <c r="E122" s="12">
        <v>2</v>
      </c>
      <c r="F122" s="12">
        <v>8</v>
      </c>
      <c r="H122" s="12">
        <v>3</v>
      </c>
      <c r="I122" s="12">
        <v>0</v>
      </c>
      <c r="J122" s="12">
        <v>0</v>
      </c>
      <c r="K122" s="12">
        <v>5</v>
      </c>
      <c r="L122" s="64"/>
      <c r="M122" s="12">
        <v>100311</v>
      </c>
      <c r="N122" s="12">
        <v>100322</v>
      </c>
      <c r="O122" s="12">
        <v>100331</v>
      </c>
      <c r="P122" s="12">
        <v>100342</v>
      </c>
      <c r="U122" s="12" t="s">
        <v>801</v>
      </c>
      <c r="V122" s="12" t="s">
        <v>802</v>
      </c>
      <c r="W122" s="12" t="s">
        <v>799</v>
      </c>
      <c r="X122" s="70">
        <v>3</v>
      </c>
      <c r="Y122" s="70">
        <v>3</v>
      </c>
      <c r="Z122" s="40">
        <v>2</v>
      </c>
      <c r="AA122" s="40">
        <v>1300010</v>
      </c>
      <c r="AB122" s="40">
        <v>1100301</v>
      </c>
      <c r="AC122" s="40">
        <v>1100302</v>
      </c>
      <c r="AD122" s="40">
        <v>1300020</v>
      </c>
      <c r="AE122" s="40"/>
      <c r="AF122" s="79" t="s">
        <v>800</v>
      </c>
      <c r="AH122" s="12">
        <v>11</v>
      </c>
      <c r="AI122" s="12">
        <v>1003</v>
      </c>
      <c r="AJ122" s="12">
        <v>0</v>
      </c>
      <c r="AK122" s="12">
        <v>1</v>
      </c>
      <c r="AL122" s="12">
        <v>2400</v>
      </c>
      <c r="BA122" s="33">
        <f>VLOOKUP(C122,knight_info!$J$7:$M$74,4,FALSE)</f>
        <v>1</v>
      </c>
      <c r="BB122" s="33">
        <f t="shared" si="8"/>
        <v>1</v>
      </c>
      <c r="BC122" s="33">
        <f>ROUND(VLOOKUP($BA122,$BD$1:$BH$5,5,FALSE)/20*AL122,0)</f>
        <v>2400</v>
      </c>
    </row>
    <row r="123" ht="14.25" spans="1:55">
      <c r="A123" s="12">
        <v>100332</v>
      </c>
      <c r="B123" s="53">
        <v>1003</v>
      </c>
      <c r="C123" s="53" t="s">
        <v>124</v>
      </c>
      <c r="D123" s="12">
        <v>32</v>
      </c>
      <c r="E123" s="12">
        <v>2</v>
      </c>
      <c r="F123" s="54">
        <v>9</v>
      </c>
      <c r="G123" s="54"/>
      <c r="H123" s="54">
        <v>0</v>
      </c>
      <c r="I123" s="54">
        <v>0</v>
      </c>
      <c r="J123" s="54">
        <v>0</v>
      </c>
      <c r="K123" s="54">
        <v>5</v>
      </c>
      <c r="L123" s="54">
        <v>1</v>
      </c>
      <c r="M123" s="12">
        <v>100312</v>
      </c>
      <c r="N123" s="12">
        <v>100322</v>
      </c>
      <c r="O123" s="12">
        <v>100332</v>
      </c>
      <c r="P123" s="12">
        <v>100342</v>
      </c>
      <c r="Q123" s="12" t="s">
        <v>779</v>
      </c>
      <c r="S123" s="12" t="s">
        <v>777</v>
      </c>
      <c r="U123" s="12" t="s">
        <v>803</v>
      </c>
      <c r="V123" s="12" t="s">
        <v>804</v>
      </c>
      <c r="W123" s="12" t="s">
        <v>799</v>
      </c>
      <c r="X123" s="70">
        <v>3</v>
      </c>
      <c r="Y123" s="70">
        <v>3</v>
      </c>
      <c r="Z123" s="40">
        <v>2</v>
      </c>
      <c r="AA123" s="40">
        <v>1300010</v>
      </c>
      <c r="AB123" s="40">
        <v>1100301</v>
      </c>
      <c r="AC123" s="40">
        <v>1100302</v>
      </c>
      <c r="AD123" s="40">
        <v>1300020</v>
      </c>
      <c r="AE123" s="40"/>
      <c r="AF123" s="79" t="s">
        <v>800</v>
      </c>
      <c r="AG123" s="12">
        <v>5</v>
      </c>
      <c r="AH123" s="12">
        <v>11</v>
      </c>
      <c r="AI123" s="12">
        <v>1003</v>
      </c>
      <c r="AJ123" s="12">
        <v>130</v>
      </c>
      <c r="AK123" s="12">
        <v>53</v>
      </c>
      <c r="AL123" s="12">
        <v>100</v>
      </c>
      <c r="BA123" s="33">
        <f>VLOOKUP(C123,knight_info!$J$7:$M$74,4,FALSE)</f>
        <v>1</v>
      </c>
      <c r="BB123" s="51">
        <f t="shared" si="8"/>
        <v>53</v>
      </c>
      <c r="BC123" s="51">
        <f>AL123</f>
        <v>100</v>
      </c>
    </row>
    <row r="124" ht="14.25" spans="1:55">
      <c r="A124" s="12">
        <v>100333</v>
      </c>
      <c r="B124" s="53">
        <v>1003</v>
      </c>
      <c r="C124" s="53" t="s">
        <v>124</v>
      </c>
      <c r="D124" s="12">
        <v>33</v>
      </c>
      <c r="E124" s="12">
        <v>2</v>
      </c>
      <c r="F124" s="12">
        <v>9</v>
      </c>
      <c r="H124" s="12">
        <v>1</v>
      </c>
      <c r="I124" s="12">
        <v>0</v>
      </c>
      <c r="J124" s="12">
        <v>0</v>
      </c>
      <c r="K124" s="12">
        <v>5</v>
      </c>
      <c r="M124" s="12">
        <v>100312</v>
      </c>
      <c r="N124" s="12">
        <v>100322</v>
      </c>
      <c r="O124" s="12">
        <v>100332</v>
      </c>
      <c r="P124" s="12">
        <v>100342</v>
      </c>
      <c r="U124" s="12" t="s">
        <v>803</v>
      </c>
      <c r="V124" s="12" t="s">
        <v>804</v>
      </c>
      <c r="W124" s="12" t="s">
        <v>799</v>
      </c>
      <c r="X124" s="70">
        <v>3</v>
      </c>
      <c r="Y124" s="70">
        <v>3</v>
      </c>
      <c r="Z124" s="40">
        <v>2</v>
      </c>
      <c r="AA124" s="40">
        <v>1300010</v>
      </c>
      <c r="AB124" s="40">
        <v>1100301</v>
      </c>
      <c r="AC124" s="40">
        <v>1100302</v>
      </c>
      <c r="AD124" s="40">
        <v>1300020</v>
      </c>
      <c r="AE124" s="40"/>
      <c r="AF124" s="79" t="s">
        <v>800</v>
      </c>
      <c r="AH124" s="12">
        <v>11</v>
      </c>
      <c r="AI124" s="12">
        <v>1003</v>
      </c>
      <c r="AJ124" s="12">
        <v>130</v>
      </c>
      <c r="AK124" s="12">
        <v>2</v>
      </c>
      <c r="AL124" s="12">
        <v>900</v>
      </c>
      <c r="BA124" s="33">
        <f>VLOOKUP(C124,knight_info!$J$7:$M$74,4,FALSE)</f>
        <v>1</v>
      </c>
      <c r="BB124" s="33">
        <f t="shared" si="8"/>
        <v>2</v>
      </c>
      <c r="BC124" s="33">
        <f>ROUND(VLOOKUP($BA124,$BD$1:$BH$5,3,FALSE)/5*AL124,0)</f>
        <v>900</v>
      </c>
    </row>
    <row r="125" ht="14.25" spans="1:55">
      <c r="A125" s="12">
        <v>100334</v>
      </c>
      <c r="B125" s="53">
        <v>1003</v>
      </c>
      <c r="C125" s="53" t="s">
        <v>124</v>
      </c>
      <c r="D125" s="12">
        <v>34</v>
      </c>
      <c r="E125" s="12">
        <v>2</v>
      </c>
      <c r="F125" s="12">
        <v>9</v>
      </c>
      <c r="H125" s="12">
        <v>2</v>
      </c>
      <c r="I125" s="12">
        <v>0</v>
      </c>
      <c r="J125" s="12">
        <v>0</v>
      </c>
      <c r="K125" s="12">
        <v>5</v>
      </c>
      <c r="M125" s="12">
        <v>100312</v>
      </c>
      <c r="N125" s="12">
        <v>100322</v>
      </c>
      <c r="O125" s="12">
        <v>100332</v>
      </c>
      <c r="P125" s="12">
        <v>100342</v>
      </c>
      <c r="U125" s="12" t="s">
        <v>803</v>
      </c>
      <c r="V125" s="12" t="s">
        <v>804</v>
      </c>
      <c r="W125" s="12" t="s">
        <v>799</v>
      </c>
      <c r="X125" s="70">
        <v>3</v>
      </c>
      <c r="Y125" s="70">
        <v>3</v>
      </c>
      <c r="Z125" s="40">
        <v>2</v>
      </c>
      <c r="AA125" s="40">
        <v>1300010</v>
      </c>
      <c r="AB125" s="40">
        <v>1100301</v>
      </c>
      <c r="AC125" s="40">
        <v>1100302</v>
      </c>
      <c r="AD125" s="40">
        <v>1300020</v>
      </c>
      <c r="AE125" s="40"/>
      <c r="AF125" s="79" t="s">
        <v>800</v>
      </c>
      <c r="AH125" s="12">
        <v>11</v>
      </c>
      <c r="AI125" s="12">
        <v>1003</v>
      </c>
      <c r="AJ125" s="12">
        <v>130</v>
      </c>
      <c r="AK125" s="12">
        <v>3</v>
      </c>
      <c r="AL125" s="12">
        <v>540</v>
      </c>
      <c r="BA125" s="33">
        <f>VLOOKUP(C125,knight_info!$J$7:$M$74,4,FALSE)</f>
        <v>1</v>
      </c>
      <c r="BB125" s="33">
        <f t="shared" si="8"/>
        <v>3</v>
      </c>
      <c r="BC125" s="33">
        <f>ROUND(VLOOKUP($BA125,$BD$1:$BH$5,4,FALSE)/3*AL125,0)</f>
        <v>540</v>
      </c>
    </row>
    <row r="126" ht="14.25" spans="1:55">
      <c r="A126" s="12">
        <v>100335</v>
      </c>
      <c r="B126" s="53">
        <v>1003</v>
      </c>
      <c r="C126" s="53" t="s">
        <v>124</v>
      </c>
      <c r="D126" s="12">
        <v>35</v>
      </c>
      <c r="E126" s="12">
        <v>2</v>
      </c>
      <c r="F126" s="12">
        <v>9</v>
      </c>
      <c r="H126" s="12">
        <v>3</v>
      </c>
      <c r="I126" s="12">
        <v>0</v>
      </c>
      <c r="J126" s="12">
        <v>0</v>
      </c>
      <c r="K126" s="12">
        <v>5</v>
      </c>
      <c r="M126" s="12">
        <v>100312</v>
      </c>
      <c r="N126" s="12">
        <v>100322</v>
      </c>
      <c r="O126" s="12">
        <v>100332</v>
      </c>
      <c r="P126" s="12">
        <v>100342</v>
      </c>
      <c r="U126" s="12" t="s">
        <v>803</v>
      </c>
      <c r="V126" s="12" t="s">
        <v>804</v>
      </c>
      <c r="W126" s="12" t="s">
        <v>799</v>
      </c>
      <c r="X126" s="70">
        <v>3</v>
      </c>
      <c r="Y126" s="70">
        <v>3</v>
      </c>
      <c r="Z126" s="40">
        <v>2</v>
      </c>
      <c r="AA126" s="40">
        <v>1300010</v>
      </c>
      <c r="AB126" s="40">
        <v>1100301</v>
      </c>
      <c r="AC126" s="40">
        <v>1100302</v>
      </c>
      <c r="AD126" s="40">
        <v>1300020</v>
      </c>
      <c r="AE126" s="40"/>
      <c r="AF126" s="79" t="s">
        <v>800</v>
      </c>
      <c r="AH126" s="12">
        <v>11</v>
      </c>
      <c r="AI126" s="12">
        <v>1003</v>
      </c>
      <c r="AJ126" s="12">
        <v>0</v>
      </c>
      <c r="AK126" s="12">
        <v>1</v>
      </c>
      <c r="AL126" s="12">
        <v>3600</v>
      </c>
      <c r="BA126" s="33">
        <f>VLOOKUP(C126,knight_info!$J$7:$M$74,4,FALSE)</f>
        <v>1</v>
      </c>
      <c r="BB126" s="33">
        <f t="shared" si="8"/>
        <v>1</v>
      </c>
      <c r="BC126" s="33">
        <f>ROUND(VLOOKUP($BA126,$BD$1:$BH$5,5,FALSE)/20*AL126,0)</f>
        <v>3600</v>
      </c>
    </row>
    <row r="127" ht="14.25" spans="1:55">
      <c r="A127" s="12">
        <v>100336</v>
      </c>
      <c r="B127" s="53">
        <v>1003</v>
      </c>
      <c r="C127" s="53" t="s">
        <v>124</v>
      </c>
      <c r="D127" s="12">
        <v>36</v>
      </c>
      <c r="E127" s="12">
        <v>2</v>
      </c>
      <c r="F127" s="54">
        <v>10</v>
      </c>
      <c r="G127" s="54"/>
      <c r="H127" s="54">
        <v>0</v>
      </c>
      <c r="I127" s="54">
        <v>0</v>
      </c>
      <c r="J127" s="54">
        <v>0</v>
      </c>
      <c r="K127" s="54">
        <v>5</v>
      </c>
      <c r="L127" s="54">
        <v>15</v>
      </c>
      <c r="M127" s="12">
        <v>100312</v>
      </c>
      <c r="N127" s="12">
        <v>100322</v>
      </c>
      <c r="O127" s="12">
        <v>100332</v>
      </c>
      <c r="P127" s="12">
        <v>100342</v>
      </c>
      <c r="U127" s="12" t="s">
        <v>803</v>
      </c>
      <c r="V127" s="12" t="s">
        <v>804</v>
      </c>
      <c r="W127" s="12" t="s">
        <v>799</v>
      </c>
      <c r="X127" s="70">
        <v>3</v>
      </c>
      <c r="Y127" s="70">
        <v>3</v>
      </c>
      <c r="Z127" s="40">
        <v>2</v>
      </c>
      <c r="AA127" s="40">
        <v>1300010</v>
      </c>
      <c r="AB127" s="40">
        <v>1100301</v>
      </c>
      <c r="AC127" s="40">
        <v>1100302</v>
      </c>
      <c r="AD127" s="40">
        <v>1300020</v>
      </c>
      <c r="AE127" s="70">
        <v>1100303</v>
      </c>
      <c r="AF127" s="79" t="s">
        <v>800</v>
      </c>
      <c r="AG127" s="12">
        <v>5</v>
      </c>
      <c r="AH127" s="12">
        <v>11</v>
      </c>
      <c r="AI127" s="12">
        <v>1003</v>
      </c>
      <c r="AJ127" s="12">
        <v>0</v>
      </c>
      <c r="AK127" s="12">
        <v>53</v>
      </c>
      <c r="AL127" s="12">
        <v>100</v>
      </c>
      <c r="BA127" s="33">
        <f>VLOOKUP(C127,knight_info!$J$7:$M$74,4,FALSE)</f>
        <v>1</v>
      </c>
      <c r="BB127" s="51">
        <f t="shared" si="8"/>
        <v>53</v>
      </c>
      <c r="BC127" s="51">
        <f>AL127</f>
        <v>100</v>
      </c>
    </row>
    <row r="128" ht="14.25" spans="1:55">
      <c r="A128" s="12">
        <v>100337</v>
      </c>
      <c r="B128" s="53">
        <v>1003</v>
      </c>
      <c r="C128" s="53" t="s">
        <v>124</v>
      </c>
      <c r="D128" s="14">
        <v>37</v>
      </c>
      <c r="E128" s="14">
        <v>3</v>
      </c>
      <c r="F128" s="14">
        <v>11</v>
      </c>
      <c r="G128" s="14">
        <v>1</v>
      </c>
      <c r="H128" s="14"/>
      <c r="I128" s="14"/>
      <c r="J128" s="14"/>
      <c r="K128" s="14"/>
      <c r="L128" s="54">
        <v>2</v>
      </c>
      <c r="M128" s="12">
        <v>100312</v>
      </c>
      <c r="N128" s="12">
        <v>100323</v>
      </c>
      <c r="O128" s="12">
        <v>100332</v>
      </c>
      <c r="P128" s="12">
        <v>100343</v>
      </c>
      <c r="R128" s="12" t="s">
        <v>777</v>
      </c>
      <c r="T128" s="12" t="s">
        <v>778</v>
      </c>
      <c r="U128" s="12" t="s">
        <v>803</v>
      </c>
      <c r="V128" s="12" t="s">
        <v>804</v>
      </c>
      <c r="W128" s="12" t="s">
        <v>799</v>
      </c>
      <c r="X128" s="70">
        <v>3</v>
      </c>
      <c r="Y128" s="70">
        <v>3</v>
      </c>
      <c r="Z128" s="40">
        <v>2</v>
      </c>
      <c r="AA128" s="40">
        <v>1300010</v>
      </c>
      <c r="AB128" s="40">
        <v>1100301</v>
      </c>
      <c r="AC128" s="40">
        <v>1100302</v>
      </c>
      <c r="AD128" s="40">
        <v>1300020</v>
      </c>
      <c r="AE128" s="40">
        <v>1100303</v>
      </c>
      <c r="AF128" s="79" t="s">
        <v>800</v>
      </c>
      <c r="AG128" s="12">
        <v>5</v>
      </c>
      <c r="AH128" s="12">
        <v>11</v>
      </c>
      <c r="AI128" s="12">
        <v>1003</v>
      </c>
      <c r="AJ128" s="14"/>
      <c r="AK128" s="14"/>
      <c r="AL128" s="14"/>
      <c r="BA128" s="33"/>
      <c r="BB128" s="51"/>
      <c r="BC128" s="51"/>
    </row>
    <row r="129" ht="14.25" spans="1:55">
      <c r="A129" s="12">
        <v>100338</v>
      </c>
      <c r="B129" s="53">
        <v>1003</v>
      </c>
      <c r="C129" s="53" t="s">
        <v>124</v>
      </c>
      <c r="D129" s="14">
        <v>38</v>
      </c>
      <c r="E129" s="14">
        <v>3</v>
      </c>
      <c r="F129" s="14">
        <v>12</v>
      </c>
      <c r="G129" s="14">
        <v>2</v>
      </c>
      <c r="H129" s="14"/>
      <c r="I129" s="14"/>
      <c r="J129" s="14"/>
      <c r="K129" s="14"/>
      <c r="L129" s="14"/>
      <c r="M129" s="12">
        <v>100312</v>
      </c>
      <c r="N129" s="12">
        <v>100323</v>
      </c>
      <c r="O129" s="12">
        <v>100332</v>
      </c>
      <c r="P129" s="12">
        <v>100343</v>
      </c>
      <c r="U129" s="12" t="s">
        <v>803</v>
      </c>
      <c r="V129" s="12" t="s">
        <v>804</v>
      </c>
      <c r="W129" s="12" t="s">
        <v>799</v>
      </c>
      <c r="X129" s="70">
        <v>3</v>
      </c>
      <c r="Y129" s="70">
        <v>3</v>
      </c>
      <c r="Z129" s="40">
        <v>2</v>
      </c>
      <c r="AA129" s="40">
        <v>1300010</v>
      </c>
      <c r="AB129" s="40">
        <v>1100301</v>
      </c>
      <c r="AC129" s="40">
        <v>1100302</v>
      </c>
      <c r="AD129" s="40">
        <v>1300020</v>
      </c>
      <c r="AE129" s="40">
        <v>1100303</v>
      </c>
      <c r="AF129" s="79" t="s">
        <v>800</v>
      </c>
      <c r="AG129" s="12">
        <v>5</v>
      </c>
      <c r="AH129" s="12">
        <v>11</v>
      </c>
      <c r="AI129" s="12">
        <v>1003</v>
      </c>
      <c r="AJ129" s="14"/>
      <c r="AK129" s="14"/>
      <c r="AL129" s="14"/>
      <c r="BA129" s="33"/>
      <c r="BB129" s="51"/>
      <c r="BC129" s="51"/>
    </row>
    <row r="130" ht="14.25" spans="1:55">
      <c r="A130" s="12">
        <v>100339</v>
      </c>
      <c r="B130" s="53">
        <v>1003</v>
      </c>
      <c r="C130" s="53" t="s">
        <v>124</v>
      </c>
      <c r="D130" s="14">
        <v>39</v>
      </c>
      <c r="E130" s="14">
        <v>3</v>
      </c>
      <c r="F130" s="14">
        <v>13</v>
      </c>
      <c r="G130" s="14">
        <v>3</v>
      </c>
      <c r="H130" s="14"/>
      <c r="I130" s="14"/>
      <c r="J130" s="14"/>
      <c r="K130" s="14"/>
      <c r="L130" s="54">
        <v>1</v>
      </c>
      <c r="M130" s="12">
        <v>100313</v>
      </c>
      <c r="N130" s="12">
        <v>100323</v>
      </c>
      <c r="O130" s="12">
        <v>100333</v>
      </c>
      <c r="P130" s="12">
        <v>100343</v>
      </c>
      <c r="Q130" s="12" t="s">
        <v>779</v>
      </c>
      <c r="S130" s="12" t="s">
        <v>777</v>
      </c>
      <c r="U130" s="12" t="s">
        <v>805</v>
      </c>
      <c r="V130" s="12" t="s">
        <v>806</v>
      </c>
      <c r="W130" s="12" t="s">
        <v>799</v>
      </c>
      <c r="X130" s="70">
        <v>3</v>
      </c>
      <c r="Y130" s="70">
        <v>3</v>
      </c>
      <c r="Z130" s="40">
        <v>2</v>
      </c>
      <c r="AA130" s="40">
        <v>1300010</v>
      </c>
      <c r="AB130" s="40">
        <v>1100301</v>
      </c>
      <c r="AC130" s="40">
        <v>1100302</v>
      </c>
      <c r="AD130" s="40">
        <v>1300020</v>
      </c>
      <c r="AE130" s="40">
        <v>1100303</v>
      </c>
      <c r="AF130" s="79" t="s">
        <v>800</v>
      </c>
      <c r="AG130" s="12">
        <v>5</v>
      </c>
      <c r="AH130" s="12">
        <v>11</v>
      </c>
      <c r="AI130" s="12">
        <v>1003</v>
      </c>
      <c r="AJ130" s="14"/>
      <c r="AK130" s="14"/>
      <c r="AL130" s="14"/>
      <c r="BA130" s="33"/>
      <c r="BB130" s="51"/>
      <c r="BC130" s="51"/>
    </row>
    <row r="131" ht="14.25" spans="1:55">
      <c r="A131" s="12">
        <v>100340</v>
      </c>
      <c r="B131" s="53">
        <v>1003</v>
      </c>
      <c r="C131" s="53" t="s">
        <v>124</v>
      </c>
      <c r="D131" s="14">
        <v>40</v>
      </c>
      <c r="E131" s="14">
        <v>3</v>
      </c>
      <c r="F131" s="14">
        <v>14</v>
      </c>
      <c r="G131" s="14">
        <v>4</v>
      </c>
      <c r="H131" s="14"/>
      <c r="I131" s="14"/>
      <c r="J131" s="14"/>
      <c r="K131" s="14"/>
      <c r="L131" s="54">
        <v>2</v>
      </c>
      <c r="M131" s="12">
        <v>100313</v>
      </c>
      <c r="N131" s="12">
        <v>100324</v>
      </c>
      <c r="O131" s="12">
        <v>100333</v>
      </c>
      <c r="P131" s="12">
        <v>100344</v>
      </c>
      <c r="R131" s="12" t="s">
        <v>777</v>
      </c>
      <c r="T131" s="12" t="s">
        <v>778</v>
      </c>
      <c r="U131" s="12" t="s">
        <v>805</v>
      </c>
      <c r="V131" s="12" t="s">
        <v>806</v>
      </c>
      <c r="W131" s="12" t="s">
        <v>799</v>
      </c>
      <c r="X131" s="70">
        <v>3</v>
      </c>
      <c r="Y131" s="70">
        <v>3</v>
      </c>
      <c r="Z131" s="40">
        <v>2</v>
      </c>
      <c r="AA131" s="40">
        <v>1300010</v>
      </c>
      <c r="AB131" s="40">
        <v>1100301</v>
      </c>
      <c r="AC131" s="40">
        <v>1100302</v>
      </c>
      <c r="AD131" s="40">
        <v>1300020</v>
      </c>
      <c r="AE131" s="40">
        <v>1100303</v>
      </c>
      <c r="AF131" s="79" t="s">
        <v>800</v>
      </c>
      <c r="AG131" s="12">
        <v>5</v>
      </c>
      <c r="AH131" s="12">
        <v>11</v>
      </c>
      <c r="AI131" s="12">
        <v>1003</v>
      </c>
      <c r="AJ131" s="14"/>
      <c r="AK131" s="14"/>
      <c r="AL131" s="14"/>
      <c r="BA131" s="33"/>
      <c r="BB131" s="51"/>
      <c r="BC131" s="51"/>
    </row>
    <row r="132" ht="14.25" spans="1:55">
      <c r="A132" s="12">
        <v>100341</v>
      </c>
      <c r="B132" s="53">
        <v>1003</v>
      </c>
      <c r="C132" s="53" t="s">
        <v>124</v>
      </c>
      <c r="D132" s="14">
        <v>41</v>
      </c>
      <c r="E132" s="14">
        <v>3</v>
      </c>
      <c r="F132" s="14">
        <v>15</v>
      </c>
      <c r="G132" s="14">
        <v>5</v>
      </c>
      <c r="H132" s="14"/>
      <c r="I132" s="14"/>
      <c r="J132" s="14"/>
      <c r="K132" s="14"/>
      <c r="L132" s="14"/>
      <c r="M132" s="12">
        <v>100313</v>
      </c>
      <c r="N132" s="12">
        <v>100324</v>
      </c>
      <c r="O132" s="12">
        <v>100333</v>
      </c>
      <c r="P132" s="12">
        <v>100344</v>
      </c>
      <c r="U132" s="12" t="s">
        <v>805</v>
      </c>
      <c r="V132" s="12" t="s">
        <v>806</v>
      </c>
      <c r="W132" s="12" t="s">
        <v>799</v>
      </c>
      <c r="X132" s="70">
        <v>3</v>
      </c>
      <c r="Y132" s="70">
        <v>3</v>
      </c>
      <c r="Z132" s="40">
        <v>2</v>
      </c>
      <c r="AA132" s="40">
        <v>1300010</v>
      </c>
      <c r="AB132" s="40">
        <v>1100301</v>
      </c>
      <c r="AC132" s="40">
        <v>1100302</v>
      </c>
      <c r="AD132" s="40">
        <v>1300020</v>
      </c>
      <c r="AE132" s="40">
        <v>1100303</v>
      </c>
      <c r="AF132" s="79" t="s">
        <v>800</v>
      </c>
      <c r="AG132" s="12">
        <v>5</v>
      </c>
      <c r="AH132" s="12">
        <v>11</v>
      </c>
      <c r="AI132" s="12">
        <v>1003</v>
      </c>
      <c r="AJ132" s="14"/>
      <c r="AK132" s="14"/>
      <c r="AL132" s="14"/>
      <c r="BA132" s="33"/>
      <c r="BB132" s="51"/>
      <c r="BC132" s="51"/>
    </row>
    <row r="133" s="33" customFormat="1" ht="14.25" spans="1:65">
      <c r="A133" s="51">
        <v>100400</v>
      </c>
      <c r="B133" s="52">
        <v>1004</v>
      </c>
      <c r="C133" s="52" t="s">
        <v>131</v>
      </c>
      <c r="D133" s="51">
        <v>0</v>
      </c>
      <c r="E133" s="51">
        <v>1</v>
      </c>
      <c r="F133" s="51">
        <v>1</v>
      </c>
      <c r="G133" s="51"/>
      <c r="H133" s="51">
        <v>0</v>
      </c>
      <c r="I133" s="51">
        <v>0</v>
      </c>
      <c r="J133" s="51">
        <v>0</v>
      </c>
      <c r="K133" s="51">
        <v>1</v>
      </c>
      <c r="L133" s="51"/>
      <c r="M133" s="51">
        <v>100410</v>
      </c>
      <c r="N133" s="51">
        <v>100420</v>
      </c>
      <c r="O133" s="51">
        <v>100430</v>
      </c>
      <c r="P133" s="51">
        <v>100440</v>
      </c>
      <c r="Q133" s="51"/>
      <c r="R133" s="51"/>
      <c r="S133" s="51"/>
      <c r="T133" s="51"/>
      <c r="U133" s="51" t="s">
        <v>807</v>
      </c>
      <c r="V133" s="51" t="s">
        <v>808</v>
      </c>
      <c r="W133" s="51" t="s">
        <v>809</v>
      </c>
      <c r="X133" s="69">
        <v>3</v>
      </c>
      <c r="Y133" s="69">
        <v>3</v>
      </c>
      <c r="Z133" s="69">
        <v>2</v>
      </c>
      <c r="AA133" s="69"/>
      <c r="AB133" s="69"/>
      <c r="AC133" s="69"/>
      <c r="AD133" s="69"/>
      <c r="AE133" s="69"/>
      <c r="AF133" s="79" t="s">
        <v>776</v>
      </c>
      <c r="AG133" s="51"/>
      <c r="AH133" s="51">
        <v>11</v>
      </c>
      <c r="AI133" s="51">
        <v>1004</v>
      </c>
      <c r="AJ133" s="51">
        <v>20</v>
      </c>
      <c r="AK133" s="51">
        <v>2</v>
      </c>
      <c r="AL133" s="51">
        <v>224</v>
      </c>
      <c r="AM133" s="51">
        <v>3</v>
      </c>
      <c r="AN133" s="51">
        <v>168</v>
      </c>
      <c r="AO133" s="51">
        <v>1</v>
      </c>
      <c r="AP133" s="51">
        <v>1120</v>
      </c>
      <c r="AQ133" s="51">
        <v>58</v>
      </c>
      <c r="AR133" s="51">
        <v>11</v>
      </c>
      <c r="AS133" s="51">
        <v>59</v>
      </c>
      <c r="AT133" s="51">
        <v>8</v>
      </c>
      <c r="AU133" s="51">
        <v>57</v>
      </c>
      <c r="AV133" s="51">
        <v>56</v>
      </c>
      <c r="BA133" s="33">
        <f>VLOOKUP(C133,knight_info!$J$7:$M$74,4,FALSE)</f>
        <v>5</v>
      </c>
      <c r="BB133" s="33">
        <f t="shared" ref="BB133:BF133" si="9">AK133</f>
        <v>2</v>
      </c>
      <c r="BC133" s="33">
        <f>ROUND(VLOOKUP($BA133,$BD$1:$BH$5,3,FALSE)/5*AL133,0)</f>
        <v>179</v>
      </c>
      <c r="BD133" s="33">
        <f t="shared" si="9"/>
        <v>3</v>
      </c>
      <c r="BE133" s="33">
        <f>ROUND(VLOOKUP($BA133,$BD$1:$BH$5,4,FALSE)/3*AN133,0)</f>
        <v>168</v>
      </c>
      <c r="BF133" s="33">
        <f t="shared" si="9"/>
        <v>1</v>
      </c>
      <c r="BG133" s="33">
        <f>ROUND(VLOOKUP($BA133,$BD$1:$BH$5,5,FALSE)/20*AP133,0)</f>
        <v>1120</v>
      </c>
      <c r="BH133" s="33">
        <f t="shared" ref="BH133:BL133" si="10">AQ133</f>
        <v>58</v>
      </c>
      <c r="BI133" s="33">
        <f>ROUND(VLOOKUP($BA133,$BD$1:$BH$5,3,FALSE)/5*AR133,0)</f>
        <v>9</v>
      </c>
      <c r="BJ133" s="33">
        <f t="shared" si="10"/>
        <v>59</v>
      </c>
      <c r="BK133" s="33">
        <f>ROUND(VLOOKUP($BA133,$BD$1:$BH$5,4,FALSE)/3*AT133,0)</f>
        <v>8</v>
      </c>
      <c r="BL133" s="33">
        <f t="shared" si="10"/>
        <v>57</v>
      </c>
      <c r="BM133" s="33">
        <f>ROUND(VLOOKUP($BA133,$BD$1:$BH$5,5,FALSE)/20*AV133,0)</f>
        <v>56</v>
      </c>
    </row>
    <row r="134" ht="14.25" spans="1:55">
      <c r="A134" s="12">
        <v>100401</v>
      </c>
      <c r="B134" s="53">
        <v>1004</v>
      </c>
      <c r="C134" s="53" t="s">
        <v>131</v>
      </c>
      <c r="D134" s="12">
        <v>1</v>
      </c>
      <c r="E134" s="12">
        <v>1</v>
      </c>
      <c r="F134" s="12">
        <v>1</v>
      </c>
      <c r="H134" s="12">
        <v>1</v>
      </c>
      <c r="I134" s="12">
        <v>0</v>
      </c>
      <c r="J134" s="12">
        <v>0</v>
      </c>
      <c r="K134" s="12">
        <v>1</v>
      </c>
      <c r="M134" s="12">
        <v>100410</v>
      </c>
      <c r="N134" s="12">
        <v>100420</v>
      </c>
      <c r="O134" s="12">
        <v>100430</v>
      </c>
      <c r="P134" s="12">
        <v>100440</v>
      </c>
      <c r="U134" s="12" t="s">
        <v>807</v>
      </c>
      <c r="V134" s="12" t="s">
        <v>808</v>
      </c>
      <c r="W134" s="12" t="s">
        <v>809</v>
      </c>
      <c r="X134" s="70">
        <v>3</v>
      </c>
      <c r="Y134" s="70">
        <v>3</v>
      </c>
      <c r="Z134" s="40">
        <v>2</v>
      </c>
      <c r="AA134" s="40"/>
      <c r="AB134" s="40"/>
      <c r="AC134" s="40"/>
      <c r="AD134" s="40"/>
      <c r="AE134" s="40"/>
      <c r="AF134" s="79" t="s">
        <v>776</v>
      </c>
      <c r="AH134" s="12">
        <v>11</v>
      </c>
      <c r="AI134" s="12">
        <v>1004</v>
      </c>
      <c r="AJ134" s="12">
        <v>20</v>
      </c>
      <c r="AK134" s="12">
        <v>2</v>
      </c>
      <c r="AL134" s="12">
        <v>240</v>
      </c>
      <c r="BA134" s="33">
        <f>VLOOKUP(C134,knight_info!$J$7:$M$74,4,FALSE)</f>
        <v>5</v>
      </c>
      <c r="BB134" s="33">
        <f t="shared" ref="BB134:BB169" si="11">AK134</f>
        <v>2</v>
      </c>
      <c r="BC134" s="33">
        <f>ROUND(VLOOKUP($BA134,$BD$1:$BH$5,3,FALSE)/5*AL134,0)</f>
        <v>192</v>
      </c>
    </row>
    <row r="135" ht="14.25" spans="1:55">
      <c r="A135" s="12">
        <v>100402</v>
      </c>
      <c r="B135" s="53">
        <v>1004</v>
      </c>
      <c r="C135" s="53" t="s">
        <v>131</v>
      </c>
      <c r="D135" s="12">
        <v>2</v>
      </c>
      <c r="E135" s="12">
        <v>1</v>
      </c>
      <c r="F135" s="12">
        <v>1</v>
      </c>
      <c r="H135" s="12">
        <v>2</v>
      </c>
      <c r="I135" s="12">
        <v>0</v>
      </c>
      <c r="J135" s="12">
        <v>0</v>
      </c>
      <c r="K135" s="12">
        <v>1</v>
      </c>
      <c r="M135" s="12">
        <v>100410</v>
      </c>
      <c r="N135" s="12">
        <v>100420</v>
      </c>
      <c r="O135" s="12">
        <v>100430</v>
      </c>
      <c r="P135" s="12">
        <v>100440</v>
      </c>
      <c r="U135" s="12" t="s">
        <v>807</v>
      </c>
      <c r="V135" s="12" t="s">
        <v>808</v>
      </c>
      <c r="W135" s="12" t="s">
        <v>809</v>
      </c>
      <c r="X135" s="70">
        <v>3</v>
      </c>
      <c r="Y135" s="70">
        <v>3</v>
      </c>
      <c r="Z135" s="40">
        <v>2</v>
      </c>
      <c r="AA135" s="40"/>
      <c r="AB135" s="40"/>
      <c r="AC135" s="40"/>
      <c r="AD135" s="40"/>
      <c r="AE135" s="40"/>
      <c r="AF135" s="79" t="s">
        <v>776</v>
      </c>
      <c r="AH135" s="12">
        <v>11</v>
      </c>
      <c r="AI135" s="12">
        <v>1004</v>
      </c>
      <c r="AJ135" s="12">
        <v>20</v>
      </c>
      <c r="AK135" s="12">
        <v>3</v>
      </c>
      <c r="AL135" s="12">
        <v>180</v>
      </c>
      <c r="BA135" s="33">
        <f>VLOOKUP(C135,knight_info!$J$7:$M$74,4,FALSE)</f>
        <v>5</v>
      </c>
      <c r="BB135" s="33">
        <f t="shared" si="11"/>
        <v>3</v>
      </c>
      <c r="BC135" s="33">
        <f>ROUND(VLOOKUP($BA135,$BD$1:$BH$5,4,FALSE)/3*AL135,0)</f>
        <v>180</v>
      </c>
    </row>
    <row r="136" ht="14.25" spans="1:55">
      <c r="A136" s="12">
        <v>100403</v>
      </c>
      <c r="B136" s="53">
        <v>1004</v>
      </c>
      <c r="C136" s="53" t="s">
        <v>131</v>
      </c>
      <c r="D136" s="12">
        <v>3</v>
      </c>
      <c r="E136" s="12">
        <v>1</v>
      </c>
      <c r="F136" s="12">
        <v>1</v>
      </c>
      <c r="H136" s="12">
        <v>3</v>
      </c>
      <c r="I136" s="12">
        <v>0</v>
      </c>
      <c r="J136" s="12">
        <v>0</v>
      </c>
      <c r="K136" s="12">
        <v>1</v>
      </c>
      <c r="M136" s="12">
        <v>100410</v>
      </c>
      <c r="N136" s="12">
        <v>100420</v>
      </c>
      <c r="O136" s="12">
        <v>100430</v>
      </c>
      <c r="P136" s="12">
        <v>100440</v>
      </c>
      <c r="U136" s="12" t="s">
        <v>807</v>
      </c>
      <c r="V136" s="12" t="s">
        <v>808</v>
      </c>
      <c r="W136" s="12" t="s">
        <v>809</v>
      </c>
      <c r="X136" s="70">
        <v>3</v>
      </c>
      <c r="Y136" s="70">
        <v>3</v>
      </c>
      <c r="Z136" s="40">
        <v>2</v>
      </c>
      <c r="AA136" s="40"/>
      <c r="AB136" s="40"/>
      <c r="AC136" s="40"/>
      <c r="AD136" s="40"/>
      <c r="AE136" s="40"/>
      <c r="AF136" s="79" t="s">
        <v>776</v>
      </c>
      <c r="AH136" s="12">
        <v>11</v>
      </c>
      <c r="AI136" s="12">
        <v>1004</v>
      </c>
      <c r="AJ136" s="12">
        <v>0</v>
      </c>
      <c r="AK136" s="12">
        <v>1</v>
      </c>
      <c r="AL136" s="12">
        <v>1200</v>
      </c>
      <c r="BA136" s="33">
        <f>VLOOKUP(C136,knight_info!$J$7:$M$74,4,FALSE)</f>
        <v>5</v>
      </c>
      <c r="BB136" s="33">
        <f t="shared" si="11"/>
        <v>1</v>
      </c>
      <c r="BC136" s="33">
        <f>ROUND(VLOOKUP($BA136,$BD$1:$BH$5,5,FALSE)/20*AL136,0)</f>
        <v>1200</v>
      </c>
    </row>
    <row r="137" ht="14.25" spans="1:55">
      <c r="A137" s="12">
        <v>100404</v>
      </c>
      <c r="B137" s="53">
        <v>1004</v>
      </c>
      <c r="C137" s="53" t="s">
        <v>131</v>
      </c>
      <c r="D137" s="12">
        <v>4</v>
      </c>
      <c r="E137" s="12">
        <v>1</v>
      </c>
      <c r="F137" s="54">
        <v>2</v>
      </c>
      <c r="G137" s="54"/>
      <c r="H137" s="54">
        <v>0</v>
      </c>
      <c r="I137" s="54">
        <v>0</v>
      </c>
      <c r="J137" s="54">
        <v>0</v>
      </c>
      <c r="K137" s="54">
        <v>2</v>
      </c>
      <c r="L137" s="54">
        <v>11</v>
      </c>
      <c r="M137" s="12">
        <v>100410</v>
      </c>
      <c r="N137" s="12">
        <v>100420</v>
      </c>
      <c r="O137" s="12">
        <v>100430</v>
      </c>
      <c r="P137" s="12">
        <v>100440</v>
      </c>
      <c r="U137" s="12" t="s">
        <v>807</v>
      </c>
      <c r="V137" s="12" t="s">
        <v>808</v>
      </c>
      <c r="W137" s="12" t="s">
        <v>809</v>
      </c>
      <c r="X137" s="70">
        <v>3</v>
      </c>
      <c r="Y137" s="70">
        <v>3</v>
      </c>
      <c r="Z137" s="40">
        <v>2</v>
      </c>
      <c r="AA137" s="80">
        <v>1300010</v>
      </c>
      <c r="AB137" s="40"/>
      <c r="AC137" s="40"/>
      <c r="AD137" s="40"/>
      <c r="AE137" s="40"/>
      <c r="AF137" s="79" t="s">
        <v>776</v>
      </c>
      <c r="AG137" s="12">
        <v>5</v>
      </c>
      <c r="AH137" s="12">
        <v>11</v>
      </c>
      <c r="AI137" s="12">
        <v>1004</v>
      </c>
      <c r="AJ137" s="12">
        <v>30</v>
      </c>
      <c r="AK137" s="12">
        <v>53</v>
      </c>
      <c r="AL137" s="12">
        <v>100</v>
      </c>
      <c r="BA137" s="33">
        <f>VLOOKUP(C137,knight_info!$J$7:$M$74,4,FALSE)</f>
        <v>5</v>
      </c>
      <c r="BB137" s="51">
        <f t="shared" si="11"/>
        <v>53</v>
      </c>
      <c r="BC137" s="51">
        <f>AL137</f>
        <v>100</v>
      </c>
    </row>
    <row r="138" ht="14.25" spans="1:55">
      <c r="A138" s="12">
        <v>100405</v>
      </c>
      <c r="B138" s="53">
        <v>1004</v>
      </c>
      <c r="C138" s="53" t="s">
        <v>131</v>
      </c>
      <c r="D138" s="12">
        <v>5</v>
      </c>
      <c r="E138" s="12">
        <v>1</v>
      </c>
      <c r="F138" s="12">
        <v>2</v>
      </c>
      <c r="H138" s="12">
        <v>1</v>
      </c>
      <c r="I138" s="12">
        <v>0</v>
      </c>
      <c r="J138" s="12">
        <v>0</v>
      </c>
      <c r="K138" s="12">
        <v>2</v>
      </c>
      <c r="M138" s="12">
        <v>100410</v>
      </c>
      <c r="N138" s="12">
        <v>100420</v>
      </c>
      <c r="O138" s="12">
        <v>100430</v>
      </c>
      <c r="P138" s="12">
        <v>100440</v>
      </c>
      <c r="U138" s="12" t="s">
        <v>807</v>
      </c>
      <c r="V138" s="12" t="s">
        <v>808</v>
      </c>
      <c r="W138" s="12" t="s">
        <v>809</v>
      </c>
      <c r="X138" s="70">
        <v>3</v>
      </c>
      <c r="Y138" s="70">
        <v>3</v>
      </c>
      <c r="Z138" s="40">
        <v>2</v>
      </c>
      <c r="AA138" s="40">
        <v>1300010</v>
      </c>
      <c r="AB138" s="40"/>
      <c r="AC138" s="40"/>
      <c r="AD138" s="40"/>
      <c r="AE138" s="40"/>
      <c r="AF138" s="79" t="s">
        <v>776</v>
      </c>
      <c r="AH138" s="12">
        <v>11</v>
      </c>
      <c r="AI138" s="12">
        <v>1004</v>
      </c>
      <c r="AJ138" s="12">
        <v>30</v>
      </c>
      <c r="AK138" s="12">
        <v>2</v>
      </c>
      <c r="AL138" s="12">
        <v>240</v>
      </c>
      <c r="BA138" s="33">
        <f>VLOOKUP(C138,knight_info!$J$7:$M$74,4,FALSE)</f>
        <v>5</v>
      </c>
      <c r="BB138" s="33">
        <f t="shared" si="11"/>
        <v>2</v>
      </c>
      <c r="BC138" s="33">
        <f>ROUND(VLOOKUP($BA138,$BD$1:$BH$5,3,FALSE)/5*AL138,0)</f>
        <v>192</v>
      </c>
    </row>
    <row r="139" ht="14.25" spans="1:55">
      <c r="A139" s="12">
        <v>100406</v>
      </c>
      <c r="B139" s="53">
        <v>1004</v>
      </c>
      <c r="C139" s="53" t="s">
        <v>131</v>
      </c>
      <c r="D139" s="12">
        <v>6</v>
      </c>
      <c r="E139" s="12">
        <v>1</v>
      </c>
      <c r="F139" s="12">
        <v>2</v>
      </c>
      <c r="H139" s="12">
        <v>2</v>
      </c>
      <c r="I139" s="12">
        <v>0</v>
      </c>
      <c r="J139" s="12">
        <v>0</v>
      </c>
      <c r="K139" s="12">
        <v>2</v>
      </c>
      <c r="M139" s="12">
        <v>100410</v>
      </c>
      <c r="N139" s="12">
        <v>100420</v>
      </c>
      <c r="O139" s="12">
        <v>100430</v>
      </c>
      <c r="P139" s="12">
        <v>100440</v>
      </c>
      <c r="U139" s="12" t="s">
        <v>807</v>
      </c>
      <c r="V139" s="12" t="s">
        <v>808</v>
      </c>
      <c r="W139" s="12" t="s">
        <v>809</v>
      </c>
      <c r="X139" s="70">
        <v>3</v>
      </c>
      <c r="Y139" s="70">
        <v>3</v>
      </c>
      <c r="Z139" s="40">
        <v>2</v>
      </c>
      <c r="AA139" s="40">
        <v>1300010</v>
      </c>
      <c r="AB139" s="40"/>
      <c r="AC139" s="40"/>
      <c r="AD139" s="40"/>
      <c r="AE139" s="40"/>
      <c r="AF139" s="79" t="s">
        <v>776</v>
      </c>
      <c r="AH139" s="12">
        <v>11</v>
      </c>
      <c r="AI139" s="12">
        <v>1004</v>
      </c>
      <c r="AJ139" s="12">
        <v>30</v>
      </c>
      <c r="AK139" s="12">
        <v>3</v>
      </c>
      <c r="AL139" s="12">
        <v>180</v>
      </c>
      <c r="BA139" s="33">
        <f>VLOOKUP(C139,knight_info!$J$7:$M$74,4,FALSE)</f>
        <v>5</v>
      </c>
      <c r="BB139" s="33">
        <f t="shared" si="11"/>
        <v>3</v>
      </c>
      <c r="BC139" s="33">
        <f>ROUND(VLOOKUP($BA139,$BD$1:$BH$5,4,FALSE)/3*AL139,0)</f>
        <v>180</v>
      </c>
    </row>
    <row r="140" ht="14.25" spans="1:55">
      <c r="A140" s="12">
        <v>100407</v>
      </c>
      <c r="B140" s="53">
        <v>1004</v>
      </c>
      <c r="C140" s="53" t="s">
        <v>131</v>
      </c>
      <c r="D140" s="12">
        <v>7</v>
      </c>
      <c r="E140" s="12">
        <v>1</v>
      </c>
      <c r="F140" s="12">
        <v>2</v>
      </c>
      <c r="H140" s="12">
        <v>3</v>
      </c>
      <c r="I140" s="12">
        <v>0</v>
      </c>
      <c r="J140" s="12">
        <v>0</v>
      </c>
      <c r="K140" s="12">
        <v>2</v>
      </c>
      <c r="M140" s="12">
        <v>100410</v>
      </c>
      <c r="N140" s="12">
        <v>100420</v>
      </c>
      <c r="O140" s="12">
        <v>100430</v>
      </c>
      <c r="P140" s="12">
        <v>100440</v>
      </c>
      <c r="U140" s="12" t="s">
        <v>807</v>
      </c>
      <c r="V140" s="12" t="s">
        <v>808</v>
      </c>
      <c r="W140" s="12" t="s">
        <v>809</v>
      </c>
      <c r="X140" s="70">
        <v>3</v>
      </c>
      <c r="Y140" s="70">
        <v>3</v>
      </c>
      <c r="Z140" s="40">
        <v>2</v>
      </c>
      <c r="AA140" s="40">
        <v>1300010</v>
      </c>
      <c r="AB140" s="40"/>
      <c r="AC140" s="40"/>
      <c r="AD140" s="40"/>
      <c r="AE140" s="40"/>
      <c r="AF140" s="79" t="s">
        <v>776</v>
      </c>
      <c r="AH140" s="12">
        <v>11</v>
      </c>
      <c r="AI140" s="12">
        <v>1004</v>
      </c>
      <c r="AJ140" s="12">
        <v>0</v>
      </c>
      <c r="AK140" s="12">
        <v>1</v>
      </c>
      <c r="AL140" s="12">
        <v>1200</v>
      </c>
      <c r="BA140" s="33">
        <f>VLOOKUP(C140,knight_info!$J$7:$M$74,4,FALSE)</f>
        <v>5</v>
      </c>
      <c r="BB140" s="33">
        <f t="shared" si="11"/>
        <v>1</v>
      </c>
      <c r="BC140" s="33">
        <f>ROUND(VLOOKUP($BA140,$BD$1:$BH$5,5,FALSE)/20*AL140,0)</f>
        <v>1200</v>
      </c>
    </row>
    <row r="141" ht="14.25" spans="1:55">
      <c r="A141" s="12">
        <v>100408</v>
      </c>
      <c r="B141" s="53">
        <v>1004</v>
      </c>
      <c r="C141" s="53" t="s">
        <v>131</v>
      </c>
      <c r="D141" s="12">
        <v>8</v>
      </c>
      <c r="E141" s="12">
        <v>1</v>
      </c>
      <c r="F141" s="54">
        <v>3</v>
      </c>
      <c r="G141" s="54"/>
      <c r="H141" s="54">
        <v>0</v>
      </c>
      <c r="I141" s="54">
        <v>0</v>
      </c>
      <c r="J141" s="54">
        <v>0</v>
      </c>
      <c r="K141" s="54">
        <v>3</v>
      </c>
      <c r="L141" s="54">
        <v>2</v>
      </c>
      <c r="M141" s="12">
        <v>100410</v>
      </c>
      <c r="N141" s="12">
        <v>100421</v>
      </c>
      <c r="O141" s="12">
        <v>100430</v>
      </c>
      <c r="P141" s="12">
        <v>100441</v>
      </c>
      <c r="R141" s="12" t="s">
        <v>789</v>
      </c>
      <c r="T141" s="12" t="s">
        <v>790</v>
      </c>
      <c r="U141" s="12" t="s">
        <v>807</v>
      </c>
      <c r="V141" s="12" t="s">
        <v>808</v>
      </c>
      <c r="W141" s="12" t="s">
        <v>809</v>
      </c>
      <c r="X141" s="70">
        <v>3</v>
      </c>
      <c r="Y141" s="70">
        <v>3</v>
      </c>
      <c r="Z141" s="40">
        <v>2</v>
      </c>
      <c r="AA141" s="40">
        <v>1300010</v>
      </c>
      <c r="AB141" s="40"/>
      <c r="AC141" s="40"/>
      <c r="AD141" s="40"/>
      <c r="AE141" s="40"/>
      <c r="AF141" s="79" t="s">
        <v>776</v>
      </c>
      <c r="AG141" s="12">
        <v>5</v>
      </c>
      <c r="AH141" s="12">
        <v>11</v>
      </c>
      <c r="AI141" s="12">
        <v>1004</v>
      </c>
      <c r="AJ141" s="12">
        <v>50</v>
      </c>
      <c r="AK141" s="12">
        <v>53</v>
      </c>
      <c r="AL141" s="12">
        <v>100</v>
      </c>
      <c r="BA141" s="33">
        <f>VLOOKUP(C141,knight_info!$J$7:$M$74,4,FALSE)</f>
        <v>5</v>
      </c>
      <c r="BB141" s="51">
        <f t="shared" si="11"/>
        <v>53</v>
      </c>
      <c r="BC141" s="51">
        <f>AL141</f>
        <v>100</v>
      </c>
    </row>
    <row r="142" ht="14.25" spans="1:55">
      <c r="A142" s="12">
        <v>100409</v>
      </c>
      <c r="B142" s="53">
        <v>1004</v>
      </c>
      <c r="C142" s="53" t="s">
        <v>131</v>
      </c>
      <c r="D142" s="12">
        <v>9</v>
      </c>
      <c r="E142" s="12">
        <v>1</v>
      </c>
      <c r="F142" s="12">
        <v>3</v>
      </c>
      <c r="H142" s="12">
        <v>1</v>
      </c>
      <c r="I142" s="12">
        <v>0</v>
      </c>
      <c r="J142" s="12">
        <v>0</v>
      </c>
      <c r="K142" s="12">
        <v>3</v>
      </c>
      <c r="M142" s="12">
        <v>100410</v>
      </c>
      <c r="N142" s="12">
        <v>100421</v>
      </c>
      <c r="O142" s="12">
        <v>100430</v>
      </c>
      <c r="P142" s="12">
        <v>100441</v>
      </c>
      <c r="U142" s="12" t="s">
        <v>807</v>
      </c>
      <c r="V142" s="12" t="s">
        <v>808</v>
      </c>
      <c r="W142" s="12" t="s">
        <v>809</v>
      </c>
      <c r="X142" s="70">
        <v>3</v>
      </c>
      <c r="Y142" s="70">
        <v>3</v>
      </c>
      <c r="Z142" s="40">
        <v>2</v>
      </c>
      <c r="AA142" s="40">
        <v>1300010</v>
      </c>
      <c r="AB142" s="40"/>
      <c r="AC142" s="40"/>
      <c r="AD142" s="40"/>
      <c r="AE142" s="40"/>
      <c r="AF142" s="79" t="s">
        <v>776</v>
      </c>
      <c r="AH142" s="12">
        <v>11</v>
      </c>
      <c r="AI142" s="12">
        <v>1004</v>
      </c>
      <c r="AJ142" s="12">
        <v>50</v>
      </c>
      <c r="AK142" s="12">
        <v>2</v>
      </c>
      <c r="AL142" s="12">
        <v>240</v>
      </c>
      <c r="BA142" s="33">
        <f>VLOOKUP(C142,knight_info!$J$7:$M$74,4,FALSE)</f>
        <v>5</v>
      </c>
      <c r="BB142" s="33">
        <f t="shared" si="11"/>
        <v>2</v>
      </c>
      <c r="BC142" s="33">
        <f>ROUND(VLOOKUP($BA142,$BD$1:$BH$5,3,FALSE)/5*AL142,0)</f>
        <v>192</v>
      </c>
    </row>
    <row r="143" ht="14.25" spans="1:55">
      <c r="A143" s="12">
        <v>100410</v>
      </c>
      <c r="B143" s="53">
        <v>1004</v>
      </c>
      <c r="C143" s="53" t="s">
        <v>131</v>
      </c>
      <c r="D143" s="12">
        <v>10</v>
      </c>
      <c r="E143" s="12">
        <v>1</v>
      </c>
      <c r="F143" s="12">
        <v>3</v>
      </c>
      <c r="H143" s="12">
        <v>2</v>
      </c>
      <c r="I143" s="12">
        <v>0</v>
      </c>
      <c r="J143" s="12">
        <v>0</v>
      </c>
      <c r="K143" s="12">
        <v>3</v>
      </c>
      <c r="M143" s="12">
        <v>100410</v>
      </c>
      <c r="N143" s="12">
        <v>100421</v>
      </c>
      <c r="O143" s="12">
        <v>100430</v>
      </c>
      <c r="P143" s="12">
        <v>100441</v>
      </c>
      <c r="U143" s="12" t="s">
        <v>807</v>
      </c>
      <c r="V143" s="12" t="s">
        <v>808</v>
      </c>
      <c r="W143" s="12" t="s">
        <v>809</v>
      </c>
      <c r="X143" s="70">
        <v>3</v>
      </c>
      <c r="Y143" s="70">
        <v>3</v>
      </c>
      <c r="Z143" s="40">
        <v>2</v>
      </c>
      <c r="AA143" s="40">
        <v>1300010</v>
      </c>
      <c r="AB143" s="40"/>
      <c r="AC143" s="40"/>
      <c r="AD143" s="40"/>
      <c r="AE143" s="40"/>
      <c r="AF143" s="79" t="s">
        <v>776</v>
      </c>
      <c r="AH143" s="12">
        <v>11</v>
      </c>
      <c r="AI143" s="12">
        <v>1004</v>
      </c>
      <c r="AJ143" s="12">
        <v>50</v>
      </c>
      <c r="AK143" s="12">
        <v>3</v>
      </c>
      <c r="AL143" s="12">
        <v>180</v>
      </c>
      <c r="BA143" s="33">
        <f>VLOOKUP(C143,knight_info!$J$7:$M$74,4,FALSE)</f>
        <v>5</v>
      </c>
      <c r="BB143" s="33">
        <f t="shared" si="11"/>
        <v>3</v>
      </c>
      <c r="BC143" s="33">
        <f>ROUND(VLOOKUP($BA143,$BD$1:$BH$5,4,FALSE)/3*AL143,0)</f>
        <v>180</v>
      </c>
    </row>
    <row r="144" ht="14.25" spans="1:55">
      <c r="A144" s="12">
        <v>100411</v>
      </c>
      <c r="B144" s="53">
        <v>1004</v>
      </c>
      <c r="C144" s="53" t="s">
        <v>131</v>
      </c>
      <c r="D144" s="12">
        <v>11</v>
      </c>
      <c r="E144" s="12">
        <v>1</v>
      </c>
      <c r="F144" s="12">
        <v>3</v>
      </c>
      <c r="H144" s="12">
        <v>3</v>
      </c>
      <c r="I144" s="12">
        <v>0</v>
      </c>
      <c r="J144" s="12">
        <v>0</v>
      </c>
      <c r="K144" s="12">
        <v>3</v>
      </c>
      <c r="M144" s="12">
        <v>100410</v>
      </c>
      <c r="N144" s="12">
        <v>100421</v>
      </c>
      <c r="O144" s="12">
        <v>100430</v>
      </c>
      <c r="P144" s="12">
        <v>100441</v>
      </c>
      <c r="U144" s="12" t="s">
        <v>807</v>
      </c>
      <c r="V144" s="12" t="s">
        <v>808</v>
      </c>
      <c r="W144" s="12" t="s">
        <v>809</v>
      </c>
      <c r="X144" s="70">
        <v>3</v>
      </c>
      <c r="Y144" s="70">
        <v>3</v>
      </c>
      <c r="Z144" s="40">
        <v>2</v>
      </c>
      <c r="AA144" s="40">
        <v>1300010</v>
      </c>
      <c r="AB144" s="40"/>
      <c r="AC144" s="40"/>
      <c r="AD144" s="40"/>
      <c r="AE144" s="40"/>
      <c r="AF144" s="79" t="s">
        <v>776</v>
      </c>
      <c r="AH144" s="12">
        <v>11</v>
      </c>
      <c r="AI144" s="12">
        <v>1004</v>
      </c>
      <c r="AJ144" s="12">
        <v>0</v>
      </c>
      <c r="AK144" s="12">
        <v>1</v>
      </c>
      <c r="AL144" s="12">
        <v>1200</v>
      </c>
      <c r="BA144" s="33">
        <f>VLOOKUP(C144,knight_info!$J$7:$M$74,4,FALSE)</f>
        <v>5</v>
      </c>
      <c r="BB144" s="33">
        <f t="shared" si="11"/>
        <v>1</v>
      </c>
      <c r="BC144" s="33">
        <f>ROUND(VLOOKUP($BA144,$BD$1:$BH$5,5,FALSE)/20*AL144,0)</f>
        <v>1200</v>
      </c>
    </row>
    <row r="145" ht="14.25" spans="1:55">
      <c r="A145" s="12">
        <v>100412</v>
      </c>
      <c r="B145" s="53">
        <v>1004</v>
      </c>
      <c r="C145" s="53" t="s">
        <v>131</v>
      </c>
      <c r="D145" s="12">
        <v>12</v>
      </c>
      <c r="E145" s="12">
        <v>1</v>
      </c>
      <c r="F145" s="54">
        <v>4</v>
      </c>
      <c r="G145" s="54"/>
      <c r="H145" s="54">
        <v>0</v>
      </c>
      <c r="I145" s="54">
        <v>0</v>
      </c>
      <c r="J145" s="54">
        <v>0</v>
      </c>
      <c r="K145" s="54">
        <v>4</v>
      </c>
      <c r="L145" s="54">
        <v>12</v>
      </c>
      <c r="M145" s="12">
        <v>100410</v>
      </c>
      <c r="N145" s="12">
        <v>100421</v>
      </c>
      <c r="O145" s="12">
        <v>100430</v>
      </c>
      <c r="P145" s="12">
        <v>100441</v>
      </c>
      <c r="U145" s="12" t="s">
        <v>807</v>
      </c>
      <c r="V145" s="12" t="s">
        <v>808</v>
      </c>
      <c r="W145" s="12" t="s">
        <v>809</v>
      </c>
      <c r="X145" s="70">
        <v>3</v>
      </c>
      <c r="Y145" s="70">
        <v>3</v>
      </c>
      <c r="Z145" s="40">
        <v>2</v>
      </c>
      <c r="AA145" s="40">
        <v>1300010</v>
      </c>
      <c r="AB145" s="70">
        <v>1100401</v>
      </c>
      <c r="AC145" s="40"/>
      <c r="AD145" s="40"/>
      <c r="AE145" s="40"/>
      <c r="AF145" s="79" t="s">
        <v>776</v>
      </c>
      <c r="AG145" s="12">
        <v>5</v>
      </c>
      <c r="AH145" s="12">
        <v>11</v>
      </c>
      <c r="AI145" s="12">
        <v>1004</v>
      </c>
      <c r="AJ145" s="12">
        <v>60</v>
      </c>
      <c r="AK145" s="12">
        <v>53</v>
      </c>
      <c r="AL145" s="12">
        <v>100</v>
      </c>
      <c r="BA145" s="33">
        <f>VLOOKUP(C145,knight_info!$J$7:$M$74,4,FALSE)</f>
        <v>5</v>
      </c>
      <c r="BB145" s="51">
        <f t="shared" si="11"/>
        <v>53</v>
      </c>
      <c r="BC145" s="51">
        <f>AL145</f>
        <v>100</v>
      </c>
    </row>
    <row r="146" ht="14.25" spans="1:55">
      <c r="A146" s="12">
        <v>100413</v>
      </c>
      <c r="B146" s="53">
        <v>1004</v>
      </c>
      <c r="C146" s="53" t="s">
        <v>131</v>
      </c>
      <c r="D146" s="12">
        <v>13</v>
      </c>
      <c r="E146" s="12">
        <v>1</v>
      </c>
      <c r="F146" s="12">
        <v>4</v>
      </c>
      <c r="H146" s="12">
        <v>1</v>
      </c>
      <c r="I146" s="12">
        <v>0</v>
      </c>
      <c r="J146" s="12">
        <v>0</v>
      </c>
      <c r="K146" s="12">
        <v>4</v>
      </c>
      <c r="M146" s="12">
        <v>100410</v>
      </c>
      <c r="N146" s="12">
        <v>100421</v>
      </c>
      <c r="O146" s="12">
        <v>100430</v>
      </c>
      <c r="P146" s="12">
        <v>100441</v>
      </c>
      <c r="U146" s="12" t="s">
        <v>807</v>
      </c>
      <c r="V146" s="12" t="s">
        <v>808</v>
      </c>
      <c r="W146" s="12" t="s">
        <v>809</v>
      </c>
      <c r="X146" s="70">
        <v>3</v>
      </c>
      <c r="Y146" s="70">
        <v>3</v>
      </c>
      <c r="Z146" s="40">
        <v>2</v>
      </c>
      <c r="AA146" s="40">
        <v>1300010</v>
      </c>
      <c r="AB146" s="40">
        <v>1100401</v>
      </c>
      <c r="AC146" s="40"/>
      <c r="AD146" s="40"/>
      <c r="AE146" s="40"/>
      <c r="AF146" s="79" t="s">
        <v>776</v>
      </c>
      <c r="AH146" s="12">
        <v>11</v>
      </c>
      <c r="AI146" s="12">
        <v>1004</v>
      </c>
      <c r="AJ146" s="12">
        <v>60</v>
      </c>
      <c r="AK146" s="12">
        <v>2</v>
      </c>
      <c r="AL146" s="12">
        <v>240</v>
      </c>
      <c r="BA146" s="33">
        <f>VLOOKUP(C146,knight_info!$J$7:$M$74,4,FALSE)</f>
        <v>5</v>
      </c>
      <c r="BB146" s="33">
        <f t="shared" si="11"/>
        <v>2</v>
      </c>
      <c r="BC146" s="33">
        <f>ROUND(VLOOKUP($BA146,$BD$1:$BH$5,3,FALSE)/5*AL146,0)</f>
        <v>192</v>
      </c>
    </row>
    <row r="147" ht="14.25" spans="1:55">
      <c r="A147" s="12">
        <v>100414</v>
      </c>
      <c r="B147" s="53">
        <v>1004</v>
      </c>
      <c r="C147" s="53" t="s">
        <v>131</v>
      </c>
      <c r="D147" s="12">
        <v>14</v>
      </c>
      <c r="E147" s="12">
        <v>1</v>
      </c>
      <c r="F147" s="12">
        <v>4</v>
      </c>
      <c r="H147" s="12">
        <v>2</v>
      </c>
      <c r="I147" s="12">
        <v>0</v>
      </c>
      <c r="J147" s="12">
        <v>0</v>
      </c>
      <c r="K147" s="64">
        <v>4</v>
      </c>
      <c r="L147" s="64"/>
      <c r="M147" s="12">
        <v>100410</v>
      </c>
      <c r="N147" s="12">
        <v>100421</v>
      </c>
      <c r="O147" s="12">
        <v>100430</v>
      </c>
      <c r="P147" s="12">
        <v>100441</v>
      </c>
      <c r="U147" s="12" t="s">
        <v>807</v>
      </c>
      <c r="V147" s="12" t="s">
        <v>808</v>
      </c>
      <c r="W147" s="12" t="s">
        <v>809</v>
      </c>
      <c r="X147" s="70">
        <v>3</v>
      </c>
      <c r="Y147" s="70">
        <v>3</v>
      </c>
      <c r="Z147" s="40">
        <v>2</v>
      </c>
      <c r="AA147" s="40">
        <v>1300010</v>
      </c>
      <c r="AB147" s="40">
        <v>1100401</v>
      </c>
      <c r="AC147" s="81"/>
      <c r="AD147" s="40"/>
      <c r="AE147" s="40"/>
      <c r="AF147" s="79" t="s">
        <v>776</v>
      </c>
      <c r="AH147" s="12">
        <v>11</v>
      </c>
      <c r="AI147" s="12">
        <v>1004</v>
      </c>
      <c r="AJ147" s="12">
        <v>60</v>
      </c>
      <c r="AK147" s="12">
        <v>3</v>
      </c>
      <c r="AL147" s="12">
        <v>180</v>
      </c>
      <c r="BA147" s="33">
        <f>VLOOKUP(C147,knight_info!$J$7:$M$74,4,FALSE)</f>
        <v>5</v>
      </c>
      <c r="BB147" s="33">
        <f t="shared" si="11"/>
        <v>3</v>
      </c>
      <c r="BC147" s="33">
        <f>ROUND(VLOOKUP($BA147,$BD$1:$BH$5,4,FALSE)/3*AL147,0)</f>
        <v>180</v>
      </c>
    </row>
    <row r="148" ht="14.25" spans="1:55">
      <c r="A148" s="12">
        <v>100415</v>
      </c>
      <c r="B148" s="53">
        <v>1004</v>
      </c>
      <c r="C148" s="53" t="s">
        <v>131</v>
      </c>
      <c r="D148" s="12">
        <v>15</v>
      </c>
      <c r="E148" s="12">
        <v>1</v>
      </c>
      <c r="F148" s="12">
        <v>4</v>
      </c>
      <c r="H148" s="12">
        <v>3</v>
      </c>
      <c r="I148" s="12">
        <v>0</v>
      </c>
      <c r="J148" s="12">
        <v>0</v>
      </c>
      <c r="K148" s="64">
        <v>4</v>
      </c>
      <c r="L148" s="64"/>
      <c r="M148" s="12">
        <v>100410</v>
      </c>
      <c r="N148" s="12">
        <v>100421</v>
      </c>
      <c r="O148" s="12">
        <v>100430</v>
      </c>
      <c r="P148" s="12">
        <v>100441</v>
      </c>
      <c r="U148" s="12" t="s">
        <v>807</v>
      </c>
      <c r="V148" s="12" t="s">
        <v>808</v>
      </c>
      <c r="W148" s="12" t="s">
        <v>809</v>
      </c>
      <c r="X148" s="70">
        <v>3</v>
      </c>
      <c r="Y148" s="70">
        <v>3</v>
      </c>
      <c r="Z148" s="40">
        <v>2</v>
      </c>
      <c r="AA148" s="40">
        <v>1300010</v>
      </c>
      <c r="AB148" s="40">
        <v>1100401</v>
      </c>
      <c r="AC148" s="81"/>
      <c r="AD148" s="40"/>
      <c r="AE148" s="40"/>
      <c r="AF148" s="79" t="s">
        <v>776</v>
      </c>
      <c r="AH148" s="12">
        <v>11</v>
      </c>
      <c r="AI148" s="12">
        <v>1004</v>
      </c>
      <c r="AJ148" s="12">
        <v>0</v>
      </c>
      <c r="AK148" s="12">
        <v>1</v>
      </c>
      <c r="AL148" s="12">
        <v>1200</v>
      </c>
      <c r="BA148" s="33">
        <f>VLOOKUP(C148,knight_info!$J$7:$M$74,4,FALSE)</f>
        <v>5</v>
      </c>
      <c r="BB148" s="33">
        <f t="shared" si="11"/>
        <v>1</v>
      </c>
      <c r="BC148" s="33">
        <f>ROUND(VLOOKUP($BA148,$BD$1:$BH$5,5,FALSE)/20*AL148,0)</f>
        <v>1200</v>
      </c>
    </row>
    <row r="149" ht="14.25" spans="1:55">
      <c r="A149" s="12">
        <v>100416</v>
      </c>
      <c r="B149" s="53">
        <v>1004</v>
      </c>
      <c r="C149" s="53" t="s">
        <v>131</v>
      </c>
      <c r="D149" s="12">
        <v>16</v>
      </c>
      <c r="E149" s="12">
        <v>1</v>
      </c>
      <c r="F149" s="54">
        <v>5</v>
      </c>
      <c r="G149" s="54"/>
      <c r="H149" s="54">
        <v>0</v>
      </c>
      <c r="I149" s="54">
        <v>0</v>
      </c>
      <c r="J149" s="54">
        <v>0</v>
      </c>
      <c r="K149" s="54">
        <v>5</v>
      </c>
      <c r="L149" s="54">
        <v>1</v>
      </c>
      <c r="M149" s="12">
        <v>100411</v>
      </c>
      <c r="N149" s="12">
        <v>100421</v>
      </c>
      <c r="O149" s="12">
        <v>100431</v>
      </c>
      <c r="P149" s="12">
        <v>100441</v>
      </c>
      <c r="Q149" s="12" t="s">
        <v>789</v>
      </c>
      <c r="S149" s="12" t="s">
        <v>790</v>
      </c>
      <c r="U149" s="12" t="s">
        <v>810</v>
      </c>
      <c r="V149" s="12" t="s">
        <v>811</v>
      </c>
      <c r="W149" s="12" t="s">
        <v>809</v>
      </c>
      <c r="X149" s="70">
        <v>3</v>
      </c>
      <c r="Y149" s="70">
        <v>3</v>
      </c>
      <c r="Z149" s="40">
        <v>2</v>
      </c>
      <c r="AA149" s="40">
        <v>1300010</v>
      </c>
      <c r="AB149" s="40">
        <v>1100401</v>
      </c>
      <c r="AC149" s="40"/>
      <c r="AD149" s="40"/>
      <c r="AE149" s="40"/>
      <c r="AF149" s="79" t="s">
        <v>776</v>
      </c>
      <c r="AG149" s="12">
        <v>5</v>
      </c>
      <c r="AH149" s="12">
        <v>11</v>
      </c>
      <c r="AI149" s="12">
        <v>1004</v>
      </c>
      <c r="AJ149" s="12">
        <v>70</v>
      </c>
      <c r="AK149" s="12">
        <v>53</v>
      </c>
      <c r="AL149" s="12">
        <v>100</v>
      </c>
      <c r="BA149" s="33">
        <f>VLOOKUP(C149,knight_info!$J$7:$M$74,4,FALSE)</f>
        <v>5</v>
      </c>
      <c r="BB149" s="51">
        <f t="shared" si="11"/>
        <v>53</v>
      </c>
      <c r="BC149" s="51">
        <f>AL149</f>
        <v>100</v>
      </c>
    </row>
    <row r="150" ht="14.25" spans="1:55">
      <c r="A150" s="12">
        <v>100417</v>
      </c>
      <c r="B150" s="53">
        <v>1004</v>
      </c>
      <c r="C150" s="53" t="s">
        <v>131</v>
      </c>
      <c r="D150" s="12">
        <v>17</v>
      </c>
      <c r="E150" s="12">
        <v>1</v>
      </c>
      <c r="F150" s="12">
        <v>5</v>
      </c>
      <c r="H150" s="12">
        <v>1</v>
      </c>
      <c r="I150" s="12">
        <v>0</v>
      </c>
      <c r="J150" s="12">
        <v>0</v>
      </c>
      <c r="K150" s="12">
        <v>5</v>
      </c>
      <c r="M150" s="12">
        <v>100411</v>
      </c>
      <c r="N150" s="12">
        <v>100421</v>
      </c>
      <c r="O150" s="12">
        <v>100431</v>
      </c>
      <c r="P150" s="12">
        <v>100441</v>
      </c>
      <c r="U150" s="12" t="s">
        <v>810</v>
      </c>
      <c r="V150" s="12" t="s">
        <v>811</v>
      </c>
      <c r="W150" s="12" t="s">
        <v>809</v>
      </c>
      <c r="X150" s="70">
        <v>3</v>
      </c>
      <c r="Y150" s="70">
        <v>3</v>
      </c>
      <c r="Z150" s="40">
        <v>2</v>
      </c>
      <c r="AA150" s="40">
        <v>1300010</v>
      </c>
      <c r="AB150" s="40">
        <v>1100401</v>
      </c>
      <c r="AC150" s="40"/>
      <c r="AD150" s="40"/>
      <c r="AE150" s="40"/>
      <c r="AF150" s="79" t="s">
        <v>776</v>
      </c>
      <c r="AH150" s="12">
        <v>11</v>
      </c>
      <c r="AI150" s="12">
        <v>1004</v>
      </c>
      <c r="AJ150" s="12">
        <v>70</v>
      </c>
      <c r="AK150" s="12">
        <v>2</v>
      </c>
      <c r="AL150" s="12">
        <v>480</v>
      </c>
      <c r="BA150" s="33">
        <f>VLOOKUP(C150,knight_info!$J$7:$M$74,4,FALSE)</f>
        <v>5</v>
      </c>
      <c r="BB150" s="33">
        <f t="shared" si="11"/>
        <v>2</v>
      </c>
      <c r="BC150" s="33">
        <f>ROUND(VLOOKUP($BA150,$BD$1:$BH$5,3,FALSE)/5*AL150,0)</f>
        <v>384</v>
      </c>
    </row>
    <row r="151" ht="14.25" spans="1:55">
      <c r="A151" s="12">
        <v>100418</v>
      </c>
      <c r="B151" s="53">
        <v>1004</v>
      </c>
      <c r="C151" s="53" t="s">
        <v>131</v>
      </c>
      <c r="D151" s="12">
        <v>18</v>
      </c>
      <c r="E151" s="12">
        <v>1</v>
      </c>
      <c r="F151" s="12">
        <v>5</v>
      </c>
      <c r="H151" s="12">
        <v>2</v>
      </c>
      <c r="I151" s="12">
        <v>0</v>
      </c>
      <c r="J151" s="12">
        <v>0</v>
      </c>
      <c r="K151" s="12">
        <v>5</v>
      </c>
      <c r="M151" s="12">
        <v>100411</v>
      </c>
      <c r="N151" s="12">
        <v>100421</v>
      </c>
      <c r="O151" s="12">
        <v>100431</v>
      </c>
      <c r="P151" s="12">
        <v>100441</v>
      </c>
      <c r="U151" s="12" t="s">
        <v>810</v>
      </c>
      <c r="V151" s="12" t="s">
        <v>811</v>
      </c>
      <c r="W151" s="12" t="s">
        <v>809</v>
      </c>
      <c r="X151" s="70">
        <v>3</v>
      </c>
      <c r="Y151" s="70">
        <v>3</v>
      </c>
      <c r="Z151" s="40">
        <v>2</v>
      </c>
      <c r="AA151" s="40">
        <v>1300010</v>
      </c>
      <c r="AB151" s="40">
        <v>1100401</v>
      </c>
      <c r="AC151" s="40"/>
      <c r="AD151" s="40"/>
      <c r="AE151" s="40"/>
      <c r="AF151" s="79" t="s">
        <v>776</v>
      </c>
      <c r="AH151" s="12">
        <v>11</v>
      </c>
      <c r="AI151" s="12">
        <v>1004</v>
      </c>
      <c r="AJ151" s="12">
        <v>70</v>
      </c>
      <c r="AK151" s="12">
        <v>3</v>
      </c>
      <c r="AL151" s="12">
        <v>360</v>
      </c>
      <c r="BA151" s="33">
        <f>VLOOKUP(C151,knight_info!$J$7:$M$74,4,FALSE)</f>
        <v>5</v>
      </c>
      <c r="BB151" s="33">
        <f t="shared" si="11"/>
        <v>3</v>
      </c>
      <c r="BC151" s="33">
        <f>ROUND(VLOOKUP($BA151,$BD$1:$BH$5,4,FALSE)/3*AL151,0)</f>
        <v>360</v>
      </c>
    </row>
    <row r="152" ht="14.25" spans="1:55">
      <c r="A152" s="12">
        <v>100419</v>
      </c>
      <c r="B152" s="53">
        <v>1004</v>
      </c>
      <c r="C152" s="53" t="s">
        <v>131</v>
      </c>
      <c r="D152" s="12">
        <v>19</v>
      </c>
      <c r="E152" s="12">
        <v>1</v>
      </c>
      <c r="F152" s="12">
        <v>5</v>
      </c>
      <c r="H152" s="12">
        <v>3</v>
      </c>
      <c r="I152" s="12">
        <v>0</v>
      </c>
      <c r="J152" s="12">
        <v>0</v>
      </c>
      <c r="K152" s="12">
        <v>5</v>
      </c>
      <c r="M152" s="12">
        <v>100411</v>
      </c>
      <c r="N152" s="12">
        <v>100421</v>
      </c>
      <c r="O152" s="12">
        <v>100431</v>
      </c>
      <c r="P152" s="12">
        <v>100441</v>
      </c>
      <c r="U152" s="12" t="s">
        <v>810</v>
      </c>
      <c r="V152" s="12" t="s">
        <v>811</v>
      </c>
      <c r="W152" s="12" t="s">
        <v>809</v>
      </c>
      <c r="X152" s="70">
        <v>3</v>
      </c>
      <c r="Y152" s="70">
        <v>3</v>
      </c>
      <c r="Z152" s="40">
        <v>2</v>
      </c>
      <c r="AA152" s="40">
        <v>1300010</v>
      </c>
      <c r="AB152" s="40">
        <v>1100401</v>
      </c>
      <c r="AC152" s="40"/>
      <c r="AD152" s="40"/>
      <c r="AE152" s="40"/>
      <c r="AF152" s="79" t="s">
        <v>776</v>
      </c>
      <c r="AH152" s="12">
        <v>11</v>
      </c>
      <c r="AI152" s="12">
        <v>1004</v>
      </c>
      <c r="AJ152" s="12">
        <v>0</v>
      </c>
      <c r="AK152" s="12">
        <v>1</v>
      </c>
      <c r="AL152" s="12">
        <v>2400</v>
      </c>
      <c r="BA152" s="33">
        <f>VLOOKUP(C152,knight_info!$J$7:$M$74,4,FALSE)</f>
        <v>5</v>
      </c>
      <c r="BB152" s="33">
        <f t="shared" si="11"/>
        <v>1</v>
      </c>
      <c r="BC152" s="33">
        <f>ROUND(VLOOKUP($BA152,$BD$1:$BH$5,5,FALSE)/20*AL152,0)</f>
        <v>2400</v>
      </c>
    </row>
    <row r="153" ht="14.25" spans="1:55">
      <c r="A153" s="12">
        <v>100420</v>
      </c>
      <c r="B153" s="53">
        <v>1004</v>
      </c>
      <c r="C153" s="53" t="s">
        <v>131</v>
      </c>
      <c r="D153" s="12">
        <v>20</v>
      </c>
      <c r="E153" s="12">
        <v>2</v>
      </c>
      <c r="F153" s="54">
        <v>6</v>
      </c>
      <c r="G153" s="54"/>
      <c r="H153" s="54">
        <v>0</v>
      </c>
      <c r="I153" s="54">
        <v>0</v>
      </c>
      <c r="J153" s="54">
        <v>0</v>
      </c>
      <c r="K153" s="54">
        <v>5</v>
      </c>
      <c r="L153" s="54">
        <v>13</v>
      </c>
      <c r="M153" s="12">
        <v>100411</v>
      </c>
      <c r="N153" s="12">
        <v>100421</v>
      </c>
      <c r="O153" s="12">
        <v>100431</v>
      </c>
      <c r="P153" s="12">
        <v>100441</v>
      </c>
      <c r="U153" s="12" t="s">
        <v>810</v>
      </c>
      <c r="V153" s="12" t="s">
        <v>811</v>
      </c>
      <c r="W153" s="12" t="s">
        <v>809</v>
      </c>
      <c r="X153" s="70">
        <v>3</v>
      </c>
      <c r="Y153" s="70">
        <v>3</v>
      </c>
      <c r="Z153" s="40">
        <v>2</v>
      </c>
      <c r="AA153" s="40">
        <v>1300010</v>
      </c>
      <c r="AB153" s="40">
        <v>1100401</v>
      </c>
      <c r="AC153" s="70">
        <v>1100402</v>
      </c>
      <c r="AD153" s="40"/>
      <c r="AE153" s="40"/>
      <c r="AF153" s="79" t="s">
        <v>776</v>
      </c>
      <c r="AG153" s="12">
        <v>5</v>
      </c>
      <c r="AH153" s="12">
        <v>11</v>
      </c>
      <c r="AI153" s="12">
        <v>1004</v>
      </c>
      <c r="AJ153" s="12">
        <v>90</v>
      </c>
      <c r="AK153" s="12">
        <v>53</v>
      </c>
      <c r="AL153" s="12">
        <v>100</v>
      </c>
      <c r="BA153" s="33">
        <f>VLOOKUP(C153,knight_info!$J$7:$M$74,4,FALSE)</f>
        <v>5</v>
      </c>
      <c r="BB153" s="51">
        <f t="shared" si="11"/>
        <v>53</v>
      </c>
      <c r="BC153" s="51">
        <f>AL153</f>
        <v>100</v>
      </c>
    </row>
    <row r="154" ht="14.25" spans="1:55">
      <c r="A154" s="12">
        <v>100421</v>
      </c>
      <c r="B154" s="53">
        <v>1004</v>
      </c>
      <c r="C154" s="53" t="s">
        <v>131</v>
      </c>
      <c r="D154" s="12">
        <v>21</v>
      </c>
      <c r="E154" s="12">
        <v>2</v>
      </c>
      <c r="F154" s="12">
        <v>6</v>
      </c>
      <c r="H154" s="12">
        <v>1</v>
      </c>
      <c r="I154" s="12">
        <v>0</v>
      </c>
      <c r="J154" s="12">
        <v>0</v>
      </c>
      <c r="K154" s="12">
        <v>5</v>
      </c>
      <c r="M154" s="12">
        <v>100411</v>
      </c>
      <c r="N154" s="12">
        <v>100421</v>
      </c>
      <c r="O154" s="12">
        <v>100431</v>
      </c>
      <c r="P154" s="12">
        <v>100441</v>
      </c>
      <c r="U154" s="12" t="s">
        <v>810</v>
      </c>
      <c r="V154" s="12" t="s">
        <v>811</v>
      </c>
      <c r="W154" s="12" t="s">
        <v>809</v>
      </c>
      <c r="X154" s="70">
        <v>3</v>
      </c>
      <c r="Y154" s="70">
        <v>3</v>
      </c>
      <c r="Z154" s="40">
        <v>2</v>
      </c>
      <c r="AA154" s="40">
        <v>1300010</v>
      </c>
      <c r="AB154" s="40">
        <v>1100401</v>
      </c>
      <c r="AC154" s="40">
        <v>1100402</v>
      </c>
      <c r="AD154" s="40"/>
      <c r="AE154" s="40"/>
      <c r="AF154" s="79" t="s">
        <v>776</v>
      </c>
      <c r="AH154" s="12">
        <v>11</v>
      </c>
      <c r="AI154" s="12">
        <v>1004</v>
      </c>
      <c r="AJ154" s="12">
        <v>90</v>
      </c>
      <c r="AK154" s="12">
        <v>2</v>
      </c>
      <c r="AL154" s="12">
        <v>480</v>
      </c>
      <c r="BA154" s="33">
        <f>VLOOKUP(C154,knight_info!$J$7:$M$74,4,FALSE)</f>
        <v>5</v>
      </c>
      <c r="BB154" s="33">
        <f t="shared" si="11"/>
        <v>2</v>
      </c>
      <c r="BC154" s="33">
        <f>ROUND(VLOOKUP($BA154,$BD$1:$BH$5,3,FALSE)/5*AL154,0)</f>
        <v>384</v>
      </c>
    </row>
    <row r="155" ht="14.25" spans="1:55">
      <c r="A155" s="12">
        <v>100422</v>
      </c>
      <c r="B155" s="53">
        <v>1004</v>
      </c>
      <c r="C155" s="53" t="s">
        <v>131</v>
      </c>
      <c r="D155" s="12">
        <v>22</v>
      </c>
      <c r="E155" s="12">
        <v>2</v>
      </c>
      <c r="F155" s="12">
        <v>6</v>
      </c>
      <c r="H155" s="12">
        <v>2</v>
      </c>
      <c r="I155" s="12">
        <v>0</v>
      </c>
      <c r="J155" s="12">
        <v>0</v>
      </c>
      <c r="K155" s="12">
        <v>5</v>
      </c>
      <c r="M155" s="12">
        <v>100411</v>
      </c>
      <c r="N155" s="12">
        <v>100421</v>
      </c>
      <c r="O155" s="12">
        <v>100431</v>
      </c>
      <c r="P155" s="12">
        <v>100441</v>
      </c>
      <c r="U155" s="12" t="s">
        <v>810</v>
      </c>
      <c r="V155" s="12" t="s">
        <v>811</v>
      </c>
      <c r="W155" s="12" t="s">
        <v>809</v>
      </c>
      <c r="X155" s="70">
        <v>3</v>
      </c>
      <c r="Y155" s="70">
        <v>3</v>
      </c>
      <c r="Z155" s="40">
        <v>2</v>
      </c>
      <c r="AA155" s="40">
        <v>1300010</v>
      </c>
      <c r="AB155" s="40">
        <v>1100401</v>
      </c>
      <c r="AC155" s="40">
        <v>1100402</v>
      </c>
      <c r="AD155" s="40"/>
      <c r="AE155" s="40"/>
      <c r="AF155" s="79" t="s">
        <v>776</v>
      </c>
      <c r="AH155" s="12">
        <v>11</v>
      </c>
      <c r="AI155" s="12">
        <v>1004</v>
      </c>
      <c r="AJ155" s="12">
        <v>90</v>
      </c>
      <c r="AK155" s="12">
        <v>3</v>
      </c>
      <c r="AL155" s="12">
        <v>360</v>
      </c>
      <c r="BA155" s="33">
        <f>VLOOKUP(C155,knight_info!$J$7:$M$74,4,FALSE)</f>
        <v>5</v>
      </c>
      <c r="BB155" s="33">
        <f t="shared" si="11"/>
        <v>3</v>
      </c>
      <c r="BC155" s="33">
        <f>ROUND(VLOOKUP($BA155,$BD$1:$BH$5,4,FALSE)/3*AL155,0)</f>
        <v>360</v>
      </c>
    </row>
    <row r="156" ht="14.25" spans="1:55">
      <c r="A156" s="12">
        <v>100423</v>
      </c>
      <c r="B156" s="53">
        <v>1004</v>
      </c>
      <c r="C156" s="53" t="s">
        <v>131</v>
      </c>
      <c r="D156" s="12">
        <v>23</v>
      </c>
      <c r="E156" s="12">
        <v>2</v>
      </c>
      <c r="F156" s="12">
        <v>6</v>
      </c>
      <c r="H156" s="12">
        <v>3</v>
      </c>
      <c r="I156" s="12">
        <v>0</v>
      </c>
      <c r="J156" s="12">
        <v>0</v>
      </c>
      <c r="K156" s="12">
        <v>5</v>
      </c>
      <c r="M156" s="12">
        <v>100411</v>
      </c>
      <c r="N156" s="12">
        <v>100421</v>
      </c>
      <c r="O156" s="12">
        <v>100431</v>
      </c>
      <c r="P156" s="12">
        <v>100441</v>
      </c>
      <c r="U156" s="12" t="s">
        <v>810</v>
      </c>
      <c r="V156" s="12" t="s">
        <v>811</v>
      </c>
      <c r="W156" s="12" t="s">
        <v>809</v>
      </c>
      <c r="X156" s="70">
        <v>3</v>
      </c>
      <c r="Y156" s="70">
        <v>3</v>
      </c>
      <c r="Z156" s="40">
        <v>2</v>
      </c>
      <c r="AA156" s="40">
        <v>1300010</v>
      </c>
      <c r="AB156" s="40">
        <v>1100401</v>
      </c>
      <c r="AC156" s="40">
        <v>1100402</v>
      </c>
      <c r="AD156" s="40"/>
      <c r="AE156" s="40"/>
      <c r="AF156" s="79" t="s">
        <v>776</v>
      </c>
      <c r="AH156" s="12">
        <v>11</v>
      </c>
      <c r="AI156" s="12">
        <v>1004</v>
      </c>
      <c r="AJ156" s="12">
        <v>0</v>
      </c>
      <c r="AK156" s="12">
        <v>1</v>
      </c>
      <c r="AL156" s="12">
        <v>2400</v>
      </c>
      <c r="BA156" s="33">
        <f>VLOOKUP(C156,knight_info!$J$7:$M$74,4,FALSE)</f>
        <v>5</v>
      </c>
      <c r="BB156" s="33">
        <f t="shared" si="11"/>
        <v>1</v>
      </c>
      <c r="BC156" s="33">
        <f>ROUND(VLOOKUP($BA156,$BD$1:$BH$5,5,FALSE)/20*AL156,0)</f>
        <v>2400</v>
      </c>
    </row>
    <row r="157" ht="14.25" spans="1:55">
      <c r="A157" s="12">
        <v>100424</v>
      </c>
      <c r="B157" s="53">
        <v>1004</v>
      </c>
      <c r="C157" s="53" t="s">
        <v>131</v>
      </c>
      <c r="D157" s="12">
        <v>24</v>
      </c>
      <c r="E157" s="12">
        <v>2</v>
      </c>
      <c r="F157" s="54">
        <v>7</v>
      </c>
      <c r="G157" s="54"/>
      <c r="H157" s="54">
        <v>0</v>
      </c>
      <c r="I157" s="54">
        <v>0</v>
      </c>
      <c r="J157" s="54">
        <v>0</v>
      </c>
      <c r="K157" s="54">
        <v>5</v>
      </c>
      <c r="L157" s="54">
        <v>2</v>
      </c>
      <c r="M157" s="12">
        <v>100411</v>
      </c>
      <c r="N157" s="12">
        <v>100422</v>
      </c>
      <c r="O157" s="12">
        <v>100431</v>
      </c>
      <c r="P157" s="12">
        <v>100442</v>
      </c>
      <c r="R157" s="12" t="s">
        <v>789</v>
      </c>
      <c r="T157" s="12" t="s">
        <v>790</v>
      </c>
      <c r="U157" s="12" t="s">
        <v>810</v>
      </c>
      <c r="V157" s="12" t="s">
        <v>811</v>
      </c>
      <c r="W157" s="12" t="s">
        <v>809</v>
      </c>
      <c r="X157" s="70">
        <v>3</v>
      </c>
      <c r="Y157" s="70">
        <v>3</v>
      </c>
      <c r="Z157" s="40">
        <v>2</v>
      </c>
      <c r="AA157" s="40">
        <v>1300010</v>
      </c>
      <c r="AB157" s="40">
        <v>1100401</v>
      </c>
      <c r="AC157" s="40">
        <v>1100402</v>
      </c>
      <c r="AD157" s="40"/>
      <c r="AE157" s="40"/>
      <c r="AF157" s="79" t="s">
        <v>776</v>
      </c>
      <c r="AG157" s="12">
        <v>5</v>
      </c>
      <c r="AH157" s="12">
        <v>11</v>
      </c>
      <c r="AI157" s="12">
        <v>1004</v>
      </c>
      <c r="AJ157" s="12">
        <v>100</v>
      </c>
      <c r="AK157" s="12">
        <v>53</v>
      </c>
      <c r="AL157" s="12">
        <v>100</v>
      </c>
      <c r="BA157" s="33">
        <f>VLOOKUP(C157,knight_info!$J$7:$M$74,4,FALSE)</f>
        <v>5</v>
      </c>
      <c r="BB157" s="51">
        <f t="shared" si="11"/>
        <v>53</v>
      </c>
      <c r="BC157" s="51">
        <f>AL157</f>
        <v>100</v>
      </c>
    </row>
    <row r="158" ht="14.25" spans="1:55">
      <c r="A158" s="12">
        <v>100425</v>
      </c>
      <c r="B158" s="53">
        <v>1004</v>
      </c>
      <c r="C158" s="53" t="s">
        <v>131</v>
      </c>
      <c r="D158" s="12">
        <v>25</v>
      </c>
      <c r="E158" s="12">
        <v>2</v>
      </c>
      <c r="F158" s="12">
        <v>7</v>
      </c>
      <c r="H158" s="12">
        <v>1</v>
      </c>
      <c r="I158" s="12">
        <v>0</v>
      </c>
      <c r="J158" s="12">
        <v>0</v>
      </c>
      <c r="K158" s="12">
        <v>5</v>
      </c>
      <c r="M158" s="12">
        <v>100411</v>
      </c>
      <c r="N158" s="12">
        <v>100422</v>
      </c>
      <c r="O158" s="12">
        <v>100431</v>
      </c>
      <c r="P158" s="12">
        <v>100442</v>
      </c>
      <c r="U158" s="12" t="s">
        <v>810</v>
      </c>
      <c r="V158" s="12" t="s">
        <v>811</v>
      </c>
      <c r="W158" s="12" t="s">
        <v>809</v>
      </c>
      <c r="X158" s="70">
        <v>3</v>
      </c>
      <c r="Y158" s="70">
        <v>3</v>
      </c>
      <c r="Z158" s="40">
        <v>2</v>
      </c>
      <c r="AA158" s="40">
        <v>1300010</v>
      </c>
      <c r="AB158" s="40">
        <v>1100401</v>
      </c>
      <c r="AC158" s="40">
        <v>1100402</v>
      </c>
      <c r="AD158" s="40"/>
      <c r="AE158" s="40"/>
      <c r="AF158" s="79" t="s">
        <v>776</v>
      </c>
      <c r="AH158" s="12">
        <v>11</v>
      </c>
      <c r="AI158" s="12">
        <v>1004</v>
      </c>
      <c r="AJ158" s="12">
        <v>100</v>
      </c>
      <c r="AK158" s="12">
        <v>2</v>
      </c>
      <c r="AL158" s="12">
        <v>480</v>
      </c>
      <c r="BA158" s="33">
        <f>VLOOKUP(C158,knight_info!$J$7:$M$74,4,FALSE)</f>
        <v>5</v>
      </c>
      <c r="BB158" s="33">
        <f t="shared" si="11"/>
        <v>2</v>
      </c>
      <c r="BC158" s="33">
        <f>ROUND(VLOOKUP($BA158,$BD$1:$BH$5,3,FALSE)/5*AL158,0)</f>
        <v>384</v>
      </c>
    </row>
    <row r="159" ht="14.25" spans="1:55">
      <c r="A159" s="12">
        <v>100426</v>
      </c>
      <c r="B159" s="53">
        <v>1004</v>
      </c>
      <c r="C159" s="53" t="s">
        <v>131</v>
      </c>
      <c r="D159" s="12">
        <v>26</v>
      </c>
      <c r="E159" s="12">
        <v>2</v>
      </c>
      <c r="F159" s="12">
        <v>7</v>
      </c>
      <c r="H159" s="12">
        <v>2</v>
      </c>
      <c r="I159" s="12">
        <v>0</v>
      </c>
      <c r="J159" s="12">
        <v>0</v>
      </c>
      <c r="K159" s="12">
        <v>5</v>
      </c>
      <c r="M159" s="12">
        <v>100411</v>
      </c>
      <c r="N159" s="12">
        <v>100422</v>
      </c>
      <c r="O159" s="12">
        <v>100431</v>
      </c>
      <c r="P159" s="12">
        <v>100442</v>
      </c>
      <c r="U159" s="12" t="s">
        <v>810</v>
      </c>
      <c r="V159" s="12" t="s">
        <v>811</v>
      </c>
      <c r="W159" s="12" t="s">
        <v>809</v>
      </c>
      <c r="X159" s="70">
        <v>3</v>
      </c>
      <c r="Y159" s="70">
        <v>3</v>
      </c>
      <c r="Z159" s="40">
        <v>2</v>
      </c>
      <c r="AA159" s="40">
        <v>1300010</v>
      </c>
      <c r="AB159" s="40">
        <v>1100401</v>
      </c>
      <c r="AC159" s="40">
        <v>1100402</v>
      </c>
      <c r="AD159" s="40"/>
      <c r="AE159" s="40"/>
      <c r="AF159" s="79" t="s">
        <v>776</v>
      </c>
      <c r="AH159" s="12">
        <v>11</v>
      </c>
      <c r="AI159" s="12">
        <v>1004</v>
      </c>
      <c r="AJ159" s="12">
        <v>100</v>
      </c>
      <c r="AK159" s="12">
        <v>3</v>
      </c>
      <c r="AL159" s="12">
        <v>360</v>
      </c>
      <c r="BA159" s="33">
        <f>VLOOKUP(C159,knight_info!$J$7:$M$74,4,FALSE)</f>
        <v>5</v>
      </c>
      <c r="BB159" s="33">
        <f t="shared" si="11"/>
        <v>3</v>
      </c>
      <c r="BC159" s="33">
        <f>ROUND(VLOOKUP($BA159,$BD$1:$BH$5,4,FALSE)/3*AL159,0)</f>
        <v>360</v>
      </c>
    </row>
    <row r="160" ht="14.25" spans="1:55">
      <c r="A160" s="12">
        <v>100427</v>
      </c>
      <c r="B160" s="53">
        <v>1004</v>
      </c>
      <c r="C160" s="53" t="s">
        <v>131</v>
      </c>
      <c r="D160" s="12">
        <v>27</v>
      </c>
      <c r="E160" s="12">
        <v>2</v>
      </c>
      <c r="F160" s="12">
        <v>7</v>
      </c>
      <c r="H160" s="12">
        <v>3</v>
      </c>
      <c r="I160" s="12">
        <v>0</v>
      </c>
      <c r="J160" s="12">
        <v>0</v>
      </c>
      <c r="K160" s="12">
        <v>5</v>
      </c>
      <c r="M160" s="12">
        <v>100411</v>
      </c>
      <c r="N160" s="12">
        <v>100422</v>
      </c>
      <c r="O160" s="12">
        <v>100431</v>
      </c>
      <c r="P160" s="12">
        <v>100442</v>
      </c>
      <c r="U160" s="12" t="s">
        <v>810</v>
      </c>
      <c r="V160" s="12" t="s">
        <v>811</v>
      </c>
      <c r="W160" s="12" t="s">
        <v>809</v>
      </c>
      <c r="X160" s="70">
        <v>3</v>
      </c>
      <c r="Y160" s="70">
        <v>3</v>
      </c>
      <c r="Z160" s="40">
        <v>2</v>
      </c>
      <c r="AA160" s="40">
        <v>1300010</v>
      </c>
      <c r="AB160" s="40">
        <v>1100401</v>
      </c>
      <c r="AC160" s="40">
        <v>1100402</v>
      </c>
      <c r="AD160" s="40"/>
      <c r="AE160" s="40"/>
      <c r="AF160" s="79" t="s">
        <v>776</v>
      </c>
      <c r="AH160" s="12">
        <v>11</v>
      </c>
      <c r="AI160" s="12">
        <v>1004</v>
      </c>
      <c r="AJ160" s="12">
        <v>0</v>
      </c>
      <c r="AK160" s="12">
        <v>1</v>
      </c>
      <c r="AL160" s="12">
        <v>2400</v>
      </c>
      <c r="BA160" s="33">
        <f>VLOOKUP(C160,knight_info!$J$7:$M$74,4,FALSE)</f>
        <v>5</v>
      </c>
      <c r="BB160" s="33">
        <f t="shared" si="11"/>
        <v>1</v>
      </c>
      <c r="BC160" s="33">
        <f>ROUND(VLOOKUP($BA160,$BD$1:$BH$5,5,FALSE)/20*AL160,0)</f>
        <v>2400</v>
      </c>
    </row>
    <row r="161" ht="14.25" spans="1:55">
      <c r="A161" s="12">
        <v>100428</v>
      </c>
      <c r="B161" s="53">
        <v>1004</v>
      </c>
      <c r="C161" s="53" t="s">
        <v>131</v>
      </c>
      <c r="D161" s="12">
        <v>28</v>
      </c>
      <c r="E161" s="12">
        <v>2</v>
      </c>
      <c r="F161" s="54">
        <v>8</v>
      </c>
      <c r="G161" s="54"/>
      <c r="H161" s="54">
        <v>0</v>
      </c>
      <c r="I161" s="54">
        <v>0</v>
      </c>
      <c r="J161" s="54">
        <v>0</v>
      </c>
      <c r="K161" s="54">
        <v>5</v>
      </c>
      <c r="L161" s="54">
        <v>14</v>
      </c>
      <c r="M161" s="12">
        <v>100411</v>
      </c>
      <c r="N161" s="12">
        <v>100422</v>
      </c>
      <c r="O161" s="12">
        <v>100431</v>
      </c>
      <c r="P161" s="12">
        <v>100442</v>
      </c>
      <c r="U161" s="12" t="s">
        <v>810</v>
      </c>
      <c r="V161" s="12" t="s">
        <v>811</v>
      </c>
      <c r="W161" s="12" t="s">
        <v>809</v>
      </c>
      <c r="X161" s="70">
        <v>3</v>
      </c>
      <c r="Y161" s="70">
        <v>3</v>
      </c>
      <c r="Z161" s="40">
        <v>2</v>
      </c>
      <c r="AA161" s="40">
        <v>1300010</v>
      </c>
      <c r="AB161" s="40">
        <v>1100401</v>
      </c>
      <c r="AC161" s="40">
        <v>1100402</v>
      </c>
      <c r="AD161" s="80">
        <v>1300020</v>
      </c>
      <c r="AE161" s="40"/>
      <c r="AF161" s="79" t="s">
        <v>776</v>
      </c>
      <c r="AG161" s="12">
        <v>5</v>
      </c>
      <c r="AH161" s="12">
        <v>11</v>
      </c>
      <c r="AI161" s="12">
        <v>1004</v>
      </c>
      <c r="AJ161" s="12">
        <v>110</v>
      </c>
      <c r="AK161" s="12">
        <v>53</v>
      </c>
      <c r="AL161" s="12">
        <v>100</v>
      </c>
      <c r="BA161" s="33">
        <f>VLOOKUP(C161,knight_info!$J$7:$M$74,4,FALSE)</f>
        <v>5</v>
      </c>
      <c r="BB161" s="51">
        <f t="shared" si="11"/>
        <v>53</v>
      </c>
      <c r="BC161" s="51">
        <f>AL161</f>
        <v>100</v>
      </c>
    </row>
    <row r="162" ht="14.25" spans="1:55">
      <c r="A162" s="12">
        <v>100429</v>
      </c>
      <c r="B162" s="53">
        <v>1004</v>
      </c>
      <c r="C162" s="53" t="s">
        <v>131</v>
      </c>
      <c r="D162" s="12">
        <v>29</v>
      </c>
      <c r="E162" s="12">
        <v>2</v>
      </c>
      <c r="F162" s="12">
        <v>8</v>
      </c>
      <c r="H162" s="12">
        <v>1</v>
      </c>
      <c r="I162" s="12">
        <v>0</v>
      </c>
      <c r="J162" s="12">
        <v>0</v>
      </c>
      <c r="K162" s="12">
        <v>5</v>
      </c>
      <c r="M162" s="12">
        <v>100411</v>
      </c>
      <c r="N162" s="12">
        <v>100422</v>
      </c>
      <c r="O162" s="12">
        <v>100431</v>
      </c>
      <c r="P162" s="12">
        <v>100442</v>
      </c>
      <c r="U162" s="12" t="s">
        <v>810</v>
      </c>
      <c r="V162" s="12" t="s">
        <v>811</v>
      </c>
      <c r="W162" s="12" t="s">
        <v>809</v>
      </c>
      <c r="X162" s="70">
        <v>3</v>
      </c>
      <c r="Y162" s="70">
        <v>3</v>
      </c>
      <c r="Z162" s="40">
        <v>2</v>
      </c>
      <c r="AA162" s="40">
        <v>1300010</v>
      </c>
      <c r="AB162" s="40">
        <v>1100401</v>
      </c>
      <c r="AC162" s="40">
        <v>1100402</v>
      </c>
      <c r="AD162" s="40">
        <v>1300020</v>
      </c>
      <c r="AE162" s="40"/>
      <c r="AF162" s="79" t="s">
        <v>776</v>
      </c>
      <c r="AH162" s="12">
        <v>11</v>
      </c>
      <c r="AI162" s="12">
        <v>1004</v>
      </c>
      <c r="AJ162" s="12">
        <v>110</v>
      </c>
      <c r="AK162" s="12">
        <v>2</v>
      </c>
      <c r="AL162" s="12">
        <v>480</v>
      </c>
      <c r="BA162" s="33">
        <f>VLOOKUP(C162,knight_info!$J$7:$M$74,4,FALSE)</f>
        <v>5</v>
      </c>
      <c r="BB162" s="33">
        <f t="shared" si="11"/>
        <v>2</v>
      </c>
      <c r="BC162" s="33">
        <f>ROUND(VLOOKUP($BA162,$BD$1:$BH$5,3,FALSE)/5*AL162,0)</f>
        <v>384</v>
      </c>
    </row>
    <row r="163" ht="14.25" spans="1:55">
      <c r="A163" s="12">
        <v>100430</v>
      </c>
      <c r="B163" s="53">
        <v>1004</v>
      </c>
      <c r="C163" s="53" t="s">
        <v>131</v>
      </c>
      <c r="D163" s="12">
        <v>30</v>
      </c>
      <c r="E163" s="12">
        <v>2</v>
      </c>
      <c r="F163" s="12">
        <v>8</v>
      </c>
      <c r="H163" s="12">
        <v>2</v>
      </c>
      <c r="I163" s="12">
        <v>0</v>
      </c>
      <c r="J163" s="12">
        <v>0</v>
      </c>
      <c r="K163" s="12">
        <v>5</v>
      </c>
      <c r="L163" s="64"/>
      <c r="M163" s="12">
        <v>100411</v>
      </c>
      <c r="N163" s="12">
        <v>100422</v>
      </c>
      <c r="O163" s="12">
        <v>100431</v>
      </c>
      <c r="P163" s="12">
        <v>100442</v>
      </c>
      <c r="U163" s="12" t="s">
        <v>810</v>
      </c>
      <c r="V163" s="12" t="s">
        <v>811</v>
      </c>
      <c r="W163" s="12" t="s">
        <v>809</v>
      </c>
      <c r="X163" s="70">
        <v>3</v>
      </c>
      <c r="Y163" s="70">
        <v>3</v>
      </c>
      <c r="Z163" s="40">
        <v>2</v>
      </c>
      <c r="AA163" s="40">
        <v>1300010</v>
      </c>
      <c r="AB163" s="40">
        <v>1100401</v>
      </c>
      <c r="AC163" s="40">
        <v>1100402</v>
      </c>
      <c r="AD163" s="40">
        <v>1300020</v>
      </c>
      <c r="AE163" s="40"/>
      <c r="AF163" s="79" t="s">
        <v>776</v>
      </c>
      <c r="AH163" s="12">
        <v>11</v>
      </c>
      <c r="AI163" s="12">
        <v>1004</v>
      </c>
      <c r="AJ163" s="12">
        <v>110</v>
      </c>
      <c r="AK163" s="12">
        <v>3</v>
      </c>
      <c r="AL163" s="12">
        <v>360</v>
      </c>
      <c r="BA163" s="33">
        <f>VLOOKUP(C163,knight_info!$J$7:$M$74,4,FALSE)</f>
        <v>5</v>
      </c>
      <c r="BB163" s="33">
        <f t="shared" si="11"/>
        <v>3</v>
      </c>
      <c r="BC163" s="33">
        <f>ROUND(VLOOKUP($BA163,$BD$1:$BH$5,4,FALSE)/3*AL163,0)</f>
        <v>360</v>
      </c>
    </row>
    <row r="164" ht="14.25" spans="1:55">
      <c r="A164" s="12">
        <v>100431</v>
      </c>
      <c r="B164" s="53">
        <v>1004</v>
      </c>
      <c r="C164" s="53" t="s">
        <v>131</v>
      </c>
      <c r="D164" s="12">
        <v>31</v>
      </c>
      <c r="E164" s="12">
        <v>2</v>
      </c>
      <c r="F164" s="12">
        <v>8</v>
      </c>
      <c r="H164" s="12">
        <v>3</v>
      </c>
      <c r="I164" s="12">
        <v>0</v>
      </c>
      <c r="J164" s="12">
        <v>0</v>
      </c>
      <c r="K164" s="12">
        <v>5</v>
      </c>
      <c r="L164" s="64"/>
      <c r="M164" s="12">
        <v>100411</v>
      </c>
      <c r="N164" s="12">
        <v>100422</v>
      </c>
      <c r="O164" s="12">
        <v>100431</v>
      </c>
      <c r="P164" s="12">
        <v>100442</v>
      </c>
      <c r="U164" s="12" t="s">
        <v>810</v>
      </c>
      <c r="V164" s="12" t="s">
        <v>811</v>
      </c>
      <c r="W164" s="12" t="s">
        <v>809</v>
      </c>
      <c r="X164" s="70">
        <v>3</v>
      </c>
      <c r="Y164" s="70">
        <v>3</v>
      </c>
      <c r="Z164" s="40">
        <v>2</v>
      </c>
      <c r="AA164" s="40">
        <v>1300010</v>
      </c>
      <c r="AB164" s="40">
        <v>1100401</v>
      </c>
      <c r="AC164" s="40">
        <v>1100402</v>
      </c>
      <c r="AD164" s="40">
        <v>1300020</v>
      </c>
      <c r="AE164" s="40"/>
      <c r="AF164" s="79" t="s">
        <v>776</v>
      </c>
      <c r="AH164" s="12">
        <v>11</v>
      </c>
      <c r="AI164" s="12">
        <v>1004</v>
      </c>
      <c r="AJ164" s="12">
        <v>0</v>
      </c>
      <c r="AK164" s="12">
        <v>1</v>
      </c>
      <c r="AL164" s="12">
        <v>2400</v>
      </c>
      <c r="BA164" s="33">
        <f>VLOOKUP(C164,knight_info!$J$7:$M$74,4,FALSE)</f>
        <v>5</v>
      </c>
      <c r="BB164" s="33">
        <f t="shared" si="11"/>
        <v>1</v>
      </c>
      <c r="BC164" s="33">
        <f>ROUND(VLOOKUP($BA164,$BD$1:$BH$5,5,FALSE)/20*AL164,0)</f>
        <v>2400</v>
      </c>
    </row>
    <row r="165" ht="14.25" spans="1:55">
      <c r="A165" s="12">
        <v>100432</v>
      </c>
      <c r="B165" s="53">
        <v>1004</v>
      </c>
      <c r="C165" s="53" t="s">
        <v>131</v>
      </c>
      <c r="D165" s="12">
        <v>32</v>
      </c>
      <c r="E165" s="12">
        <v>2</v>
      </c>
      <c r="F165" s="54">
        <v>9</v>
      </c>
      <c r="G165" s="54"/>
      <c r="H165" s="54">
        <v>0</v>
      </c>
      <c r="I165" s="54">
        <v>0</v>
      </c>
      <c r="J165" s="54">
        <v>0</v>
      </c>
      <c r="K165" s="54">
        <v>5</v>
      </c>
      <c r="L165" s="54">
        <v>1</v>
      </c>
      <c r="M165" s="12">
        <v>100412</v>
      </c>
      <c r="N165" s="12">
        <v>100422</v>
      </c>
      <c r="O165" s="12">
        <v>100432</v>
      </c>
      <c r="P165" s="12">
        <v>100442</v>
      </c>
      <c r="Q165" s="12" t="s">
        <v>789</v>
      </c>
      <c r="S165" s="12" t="s">
        <v>790</v>
      </c>
      <c r="U165" s="12" t="s">
        <v>812</v>
      </c>
      <c r="V165" s="12" t="s">
        <v>813</v>
      </c>
      <c r="W165" s="12" t="s">
        <v>809</v>
      </c>
      <c r="X165" s="70">
        <v>3</v>
      </c>
      <c r="Y165" s="70">
        <v>3</v>
      </c>
      <c r="Z165" s="40">
        <v>2</v>
      </c>
      <c r="AA165" s="40">
        <v>1300010</v>
      </c>
      <c r="AB165" s="40">
        <v>1100401</v>
      </c>
      <c r="AC165" s="40">
        <v>1100402</v>
      </c>
      <c r="AD165" s="40">
        <v>1300020</v>
      </c>
      <c r="AE165" s="40"/>
      <c r="AF165" s="79" t="s">
        <v>776</v>
      </c>
      <c r="AG165" s="12">
        <v>5</v>
      </c>
      <c r="AH165" s="12">
        <v>11</v>
      </c>
      <c r="AI165" s="12">
        <v>1004</v>
      </c>
      <c r="AJ165" s="12">
        <v>130</v>
      </c>
      <c r="AK165" s="12">
        <v>53</v>
      </c>
      <c r="AL165" s="12">
        <v>100</v>
      </c>
      <c r="BA165" s="33">
        <f>VLOOKUP(C165,knight_info!$J$7:$M$74,4,FALSE)</f>
        <v>5</v>
      </c>
      <c r="BB165" s="51">
        <f t="shared" si="11"/>
        <v>53</v>
      </c>
      <c r="BC165" s="51">
        <f>AL165</f>
        <v>100</v>
      </c>
    </row>
    <row r="166" ht="14.25" spans="1:55">
      <c r="A166" s="12">
        <v>100433</v>
      </c>
      <c r="B166" s="53">
        <v>1004</v>
      </c>
      <c r="C166" s="53" t="s">
        <v>131</v>
      </c>
      <c r="D166" s="12">
        <v>33</v>
      </c>
      <c r="E166" s="12">
        <v>2</v>
      </c>
      <c r="F166" s="12">
        <v>9</v>
      </c>
      <c r="H166" s="12">
        <v>1</v>
      </c>
      <c r="I166" s="12">
        <v>0</v>
      </c>
      <c r="J166" s="12">
        <v>0</v>
      </c>
      <c r="K166" s="12">
        <v>5</v>
      </c>
      <c r="M166" s="12">
        <v>100412</v>
      </c>
      <c r="N166" s="12">
        <v>100422</v>
      </c>
      <c r="O166" s="12">
        <v>100432</v>
      </c>
      <c r="P166" s="12">
        <v>100442</v>
      </c>
      <c r="U166" s="12" t="s">
        <v>812</v>
      </c>
      <c r="V166" s="12" t="s">
        <v>813</v>
      </c>
      <c r="W166" s="12" t="s">
        <v>809</v>
      </c>
      <c r="X166" s="70">
        <v>3</v>
      </c>
      <c r="Y166" s="70">
        <v>3</v>
      </c>
      <c r="Z166" s="40">
        <v>2</v>
      </c>
      <c r="AA166" s="40">
        <v>1300010</v>
      </c>
      <c r="AB166" s="40">
        <v>1100401</v>
      </c>
      <c r="AC166" s="40">
        <v>1100402</v>
      </c>
      <c r="AD166" s="40">
        <v>1300020</v>
      </c>
      <c r="AE166" s="40"/>
      <c r="AF166" s="79" t="s">
        <v>776</v>
      </c>
      <c r="AH166" s="12">
        <v>11</v>
      </c>
      <c r="AI166" s="12">
        <v>1004</v>
      </c>
      <c r="AJ166" s="12">
        <v>130</v>
      </c>
      <c r="AK166" s="12">
        <v>2</v>
      </c>
      <c r="AL166" s="12">
        <v>720</v>
      </c>
      <c r="BA166" s="33">
        <f>VLOOKUP(C166,knight_info!$J$7:$M$74,4,FALSE)</f>
        <v>5</v>
      </c>
      <c r="BB166" s="33">
        <f t="shared" si="11"/>
        <v>2</v>
      </c>
      <c r="BC166" s="33">
        <f>ROUND(VLOOKUP($BA166,$BD$1:$BH$5,3,FALSE)/5*AL166,0)</f>
        <v>576</v>
      </c>
    </row>
    <row r="167" ht="14.25" spans="1:55">
      <c r="A167" s="12">
        <v>100434</v>
      </c>
      <c r="B167" s="53">
        <v>1004</v>
      </c>
      <c r="C167" s="53" t="s">
        <v>131</v>
      </c>
      <c r="D167" s="12">
        <v>34</v>
      </c>
      <c r="E167" s="12">
        <v>2</v>
      </c>
      <c r="F167" s="12">
        <v>9</v>
      </c>
      <c r="H167" s="12">
        <v>2</v>
      </c>
      <c r="I167" s="12">
        <v>0</v>
      </c>
      <c r="J167" s="12">
        <v>0</v>
      </c>
      <c r="K167" s="12">
        <v>5</v>
      </c>
      <c r="M167" s="12">
        <v>100412</v>
      </c>
      <c r="N167" s="12">
        <v>100422</v>
      </c>
      <c r="O167" s="12">
        <v>100432</v>
      </c>
      <c r="P167" s="12">
        <v>100442</v>
      </c>
      <c r="U167" s="12" t="s">
        <v>812</v>
      </c>
      <c r="V167" s="12" t="s">
        <v>813</v>
      </c>
      <c r="W167" s="12" t="s">
        <v>809</v>
      </c>
      <c r="X167" s="70">
        <v>3</v>
      </c>
      <c r="Y167" s="70">
        <v>3</v>
      </c>
      <c r="Z167" s="40">
        <v>2</v>
      </c>
      <c r="AA167" s="40">
        <v>1300010</v>
      </c>
      <c r="AB167" s="40">
        <v>1100401</v>
      </c>
      <c r="AC167" s="40">
        <v>1100402</v>
      </c>
      <c r="AD167" s="40">
        <v>1300020</v>
      </c>
      <c r="AE167" s="40"/>
      <c r="AF167" s="79" t="s">
        <v>776</v>
      </c>
      <c r="AH167" s="12">
        <v>11</v>
      </c>
      <c r="AI167" s="12">
        <v>1004</v>
      </c>
      <c r="AJ167" s="12">
        <v>130</v>
      </c>
      <c r="AK167" s="12">
        <v>3</v>
      </c>
      <c r="AL167" s="12">
        <v>540</v>
      </c>
      <c r="BA167" s="33">
        <f>VLOOKUP(C167,knight_info!$J$7:$M$74,4,FALSE)</f>
        <v>5</v>
      </c>
      <c r="BB167" s="33">
        <f t="shared" si="11"/>
        <v>3</v>
      </c>
      <c r="BC167" s="33">
        <f>ROUND(VLOOKUP($BA167,$BD$1:$BH$5,4,FALSE)/3*AL167,0)</f>
        <v>540</v>
      </c>
    </row>
    <row r="168" ht="14.25" spans="1:55">
      <c r="A168" s="12">
        <v>100435</v>
      </c>
      <c r="B168" s="53">
        <v>1004</v>
      </c>
      <c r="C168" s="53" t="s">
        <v>131</v>
      </c>
      <c r="D168" s="12">
        <v>35</v>
      </c>
      <c r="E168" s="12">
        <v>2</v>
      </c>
      <c r="F168" s="12">
        <v>9</v>
      </c>
      <c r="H168" s="12">
        <v>3</v>
      </c>
      <c r="I168" s="12">
        <v>0</v>
      </c>
      <c r="J168" s="12">
        <v>0</v>
      </c>
      <c r="K168" s="12">
        <v>5</v>
      </c>
      <c r="M168" s="12">
        <v>100412</v>
      </c>
      <c r="N168" s="12">
        <v>100422</v>
      </c>
      <c r="O168" s="12">
        <v>100432</v>
      </c>
      <c r="P168" s="12">
        <v>100442</v>
      </c>
      <c r="U168" s="12" t="s">
        <v>812</v>
      </c>
      <c r="V168" s="12" t="s">
        <v>813</v>
      </c>
      <c r="W168" s="12" t="s">
        <v>809</v>
      </c>
      <c r="X168" s="70">
        <v>3</v>
      </c>
      <c r="Y168" s="70">
        <v>3</v>
      </c>
      <c r="Z168" s="40">
        <v>2</v>
      </c>
      <c r="AA168" s="40">
        <v>1300010</v>
      </c>
      <c r="AB168" s="40">
        <v>1100401</v>
      </c>
      <c r="AC168" s="40">
        <v>1100402</v>
      </c>
      <c r="AD168" s="40">
        <v>1300020</v>
      </c>
      <c r="AE168" s="40"/>
      <c r="AF168" s="79" t="s">
        <v>776</v>
      </c>
      <c r="AH168" s="12">
        <v>11</v>
      </c>
      <c r="AI168" s="12">
        <v>1004</v>
      </c>
      <c r="AJ168" s="12">
        <v>0</v>
      </c>
      <c r="AK168" s="12">
        <v>1</v>
      </c>
      <c r="AL168" s="12">
        <v>3600</v>
      </c>
      <c r="BA168" s="33">
        <f>VLOOKUP(C168,knight_info!$J$7:$M$74,4,FALSE)</f>
        <v>5</v>
      </c>
      <c r="BB168" s="33">
        <f t="shared" si="11"/>
        <v>1</v>
      </c>
      <c r="BC168" s="33">
        <f>ROUND(VLOOKUP($BA168,$BD$1:$BH$5,5,FALSE)/20*AL168,0)</f>
        <v>3600</v>
      </c>
    </row>
    <row r="169" ht="14.25" spans="1:55">
      <c r="A169" s="12">
        <v>100436</v>
      </c>
      <c r="B169" s="53">
        <v>1004</v>
      </c>
      <c r="C169" s="53" t="s">
        <v>131</v>
      </c>
      <c r="D169" s="12">
        <v>36</v>
      </c>
      <c r="E169" s="12">
        <v>2</v>
      </c>
      <c r="F169" s="54">
        <v>10</v>
      </c>
      <c r="G169" s="54"/>
      <c r="H169" s="54">
        <v>0</v>
      </c>
      <c r="I169" s="54">
        <v>0</v>
      </c>
      <c r="J169" s="54">
        <v>0</v>
      </c>
      <c r="K169" s="54">
        <v>5</v>
      </c>
      <c r="L169" s="54">
        <v>15</v>
      </c>
      <c r="M169" s="12">
        <v>100412</v>
      </c>
      <c r="N169" s="12">
        <v>100422</v>
      </c>
      <c r="O169" s="12">
        <v>100432</v>
      </c>
      <c r="P169" s="12">
        <v>100442</v>
      </c>
      <c r="U169" s="12" t="s">
        <v>812</v>
      </c>
      <c r="V169" s="12" t="s">
        <v>813</v>
      </c>
      <c r="W169" s="12" t="s">
        <v>809</v>
      </c>
      <c r="X169" s="70">
        <v>3</v>
      </c>
      <c r="Y169" s="70">
        <v>3</v>
      </c>
      <c r="Z169" s="40">
        <v>2</v>
      </c>
      <c r="AA169" s="40">
        <v>1300010</v>
      </c>
      <c r="AB169" s="40">
        <v>1100401</v>
      </c>
      <c r="AC169" s="40">
        <v>1100402</v>
      </c>
      <c r="AD169" s="40">
        <v>1300020</v>
      </c>
      <c r="AE169" s="70">
        <v>1100403</v>
      </c>
      <c r="AF169" s="79" t="s">
        <v>776</v>
      </c>
      <c r="AG169" s="12">
        <v>5</v>
      </c>
      <c r="AH169" s="12">
        <v>11</v>
      </c>
      <c r="AI169" s="12">
        <v>1004</v>
      </c>
      <c r="AJ169" s="12">
        <v>0</v>
      </c>
      <c r="AK169" s="12">
        <v>53</v>
      </c>
      <c r="AL169" s="12">
        <v>100</v>
      </c>
      <c r="BA169" s="33">
        <f>VLOOKUP(C169,knight_info!$J$7:$M$74,4,FALSE)</f>
        <v>5</v>
      </c>
      <c r="BB169" s="51">
        <f t="shared" si="11"/>
        <v>53</v>
      </c>
      <c r="BC169" s="51">
        <f>AL169</f>
        <v>100</v>
      </c>
    </row>
    <row r="170" ht="14.25" spans="1:55">
      <c r="A170" s="12">
        <v>100437</v>
      </c>
      <c r="B170" s="53">
        <v>1004</v>
      </c>
      <c r="C170" s="53" t="s">
        <v>131</v>
      </c>
      <c r="D170" s="14">
        <v>37</v>
      </c>
      <c r="E170" s="14">
        <v>3</v>
      </c>
      <c r="F170" s="14">
        <v>11</v>
      </c>
      <c r="G170" s="14">
        <v>1</v>
      </c>
      <c r="H170" s="14"/>
      <c r="I170" s="14"/>
      <c r="J170" s="14"/>
      <c r="K170" s="14"/>
      <c r="L170" s="54">
        <v>2</v>
      </c>
      <c r="M170" s="12">
        <v>100412</v>
      </c>
      <c r="N170" s="12">
        <v>100423</v>
      </c>
      <c r="O170" s="12">
        <v>100432</v>
      </c>
      <c r="P170" s="12">
        <v>100443</v>
      </c>
      <c r="R170" s="12" t="s">
        <v>789</v>
      </c>
      <c r="T170" s="12" t="s">
        <v>790</v>
      </c>
      <c r="U170" s="12" t="s">
        <v>812</v>
      </c>
      <c r="V170" s="12" t="s">
        <v>813</v>
      </c>
      <c r="W170" s="12" t="s">
        <v>809</v>
      </c>
      <c r="X170" s="70">
        <v>3</v>
      </c>
      <c r="Y170" s="70">
        <v>3</v>
      </c>
      <c r="Z170" s="40">
        <v>2</v>
      </c>
      <c r="AA170" s="40">
        <v>1300010</v>
      </c>
      <c r="AB170" s="40">
        <v>1100401</v>
      </c>
      <c r="AC170" s="40">
        <v>1100402</v>
      </c>
      <c r="AD170" s="40">
        <v>1300020</v>
      </c>
      <c r="AE170" s="40">
        <v>1100403</v>
      </c>
      <c r="AF170" s="79" t="s">
        <v>776</v>
      </c>
      <c r="AG170" s="12">
        <v>5</v>
      </c>
      <c r="AH170" s="12">
        <v>11</v>
      </c>
      <c r="AI170" s="12">
        <v>1004</v>
      </c>
      <c r="AJ170" s="14"/>
      <c r="AK170" s="14"/>
      <c r="AL170" s="14"/>
      <c r="BA170" s="33"/>
      <c r="BB170" s="51"/>
      <c r="BC170" s="51"/>
    </row>
    <row r="171" ht="14.25" spans="1:55">
      <c r="A171" s="12">
        <v>100438</v>
      </c>
      <c r="B171" s="53">
        <v>1004</v>
      </c>
      <c r="C171" s="53" t="s">
        <v>131</v>
      </c>
      <c r="D171" s="14">
        <v>38</v>
      </c>
      <c r="E171" s="14">
        <v>3</v>
      </c>
      <c r="F171" s="14">
        <v>12</v>
      </c>
      <c r="G171" s="14">
        <v>2</v>
      </c>
      <c r="H171" s="14"/>
      <c r="I171" s="14"/>
      <c r="J171" s="14"/>
      <c r="K171" s="14"/>
      <c r="L171" s="14"/>
      <c r="M171" s="12">
        <v>100412</v>
      </c>
      <c r="N171" s="12">
        <v>100423</v>
      </c>
      <c r="O171" s="12">
        <v>100432</v>
      </c>
      <c r="P171" s="12">
        <v>100443</v>
      </c>
      <c r="U171" s="12" t="s">
        <v>812</v>
      </c>
      <c r="V171" s="12" t="s">
        <v>813</v>
      </c>
      <c r="W171" s="12" t="s">
        <v>809</v>
      </c>
      <c r="X171" s="70">
        <v>3</v>
      </c>
      <c r="Y171" s="70">
        <v>3</v>
      </c>
      <c r="Z171" s="40">
        <v>2</v>
      </c>
      <c r="AA171" s="40">
        <v>1300010</v>
      </c>
      <c r="AB171" s="40">
        <v>1100401</v>
      </c>
      <c r="AC171" s="40">
        <v>1100402</v>
      </c>
      <c r="AD171" s="40">
        <v>1300020</v>
      </c>
      <c r="AE171" s="40">
        <v>1100403</v>
      </c>
      <c r="AF171" s="79" t="s">
        <v>776</v>
      </c>
      <c r="AG171" s="12">
        <v>5</v>
      </c>
      <c r="AH171" s="12">
        <v>11</v>
      </c>
      <c r="AI171" s="12">
        <v>1004</v>
      </c>
      <c r="AJ171" s="14"/>
      <c r="AK171" s="14"/>
      <c r="AL171" s="14"/>
      <c r="BA171" s="33"/>
      <c r="BB171" s="51"/>
      <c r="BC171" s="51"/>
    </row>
    <row r="172" ht="14.25" spans="1:55">
      <c r="A172" s="12">
        <v>100439</v>
      </c>
      <c r="B172" s="53">
        <v>1004</v>
      </c>
      <c r="C172" s="53" t="s">
        <v>131</v>
      </c>
      <c r="D172" s="14">
        <v>39</v>
      </c>
      <c r="E172" s="14">
        <v>3</v>
      </c>
      <c r="F172" s="14">
        <v>13</v>
      </c>
      <c r="G172" s="14">
        <v>3</v>
      </c>
      <c r="H172" s="14"/>
      <c r="I172" s="14"/>
      <c r="J172" s="14"/>
      <c r="K172" s="14"/>
      <c r="L172" s="54">
        <v>1</v>
      </c>
      <c r="M172" s="12">
        <v>100413</v>
      </c>
      <c r="N172" s="12">
        <v>100423</v>
      </c>
      <c r="O172" s="12">
        <v>100433</v>
      </c>
      <c r="P172" s="12">
        <v>100443</v>
      </c>
      <c r="Q172" s="12" t="s">
        <v>789</v>
      </c>
      <c r="S172" s="12" t="s">
        <v>790</v>
      </c>
      <c r="U172" s="12" t="s">
        <v>814</v>
      </c>
      <c r="V172" s="12" t="s">
        <v>815</v>
      </c>
      <c r="W172" s="12" t="s">
        <v>809</v>
      </c>
      <c r="X172" s="70">
        <v>3</v>
      </c>
      <c r="Y172" s="70">
        <v>3</v>
      </c>
      <c r="Z172" s="40">
        <v>2</v>
      </c>
      <c r="AA172" s="40">
        <v>1300010</v>
      </c>
      <c r="AB172" s="40">
        <v>1100401</v>
      </c>
      <c r="AC172" s="40">
        <v>1100402</v>
      </c>
      <c r="AD172" s="40">
        <v>1300020</v>
      </c>
      <c r="AE172" s="40">
        <v>1100403</v>
      </c>
      <c r="AF172" s="79" t="s">
        <v>776</v>
      </c>
      <c r="AG172" s="12">
        <v>5</v>
      </c>
      <c r="AH172" s="12">
        <v>11</v>
      </c>
      <c r="AI172" s="12">
        <v>1004</v>
      </c>
      <c r="AJ172" s="14"/>
      <c r="AK172" s="14"/>
      <c r="AL172" s="14"/>
      <c r="BA172" s="33"/>
      <c r="BB172" s="51"/>
      <c r="BC172" s="51"/>
    </row>
    <row r="173" ht="14.25" spans="1:55">
      <c r="A173" s="12">
        <v>100440</v>
      </c>
      <c r="B173" s="53">
        <v>1004</v>
      </c>
      <c r="C173" s="53" t="s">
        <v>131</v>
      </c>
      <c r="D173" s="14">
        <v>40</v>
      </c>
      <c r="E173" s="14">
        <v>3</v>
      </c>
      <c r="F173" s="14">
        <v>14</v>
      </c>
      <c r="G173" s="14">
        <v>4</v>
      </c>
      <c r="H173" s="14"/>
      <c r="I173" s="14"/>
      <c r="J173" s="14"/>
      <c r="K173" s="14"/>
      <c r="L173" s="54">
        <v>2</v>
      </c>
      <c r="M173" s="12">
        <v>100413</v>
      </c>
      <c r="N173" s="12">
        <v>100424</v>
      </c>
      <c r="O173" s="12">
        <v>100433</v>
      </c>
      <c r="P173" s="12">
        <v>100444</v>
      </c>
      <c r="R173" s="12" t="s">
        <v>789</v>
      </c>
      <c r="T173" s="12" t="s">
        <v>790</v>
      </c>
      <c r="U173" s="12" t="s">
        <v>814</v>
      </c>
      <c r="V173" s="12" t="s">
        <v>815</v>
      </c>
      <c r="W173" s="12" t="s">
        <v>809</v>
      </c>
      <c r="X173" s="70">
        <v>3</v>
      </c>
      <c r="Y173" s="70">
        <v>3</v>
      </c>
      <c r="Z173" s="40">
        <v>2</v>
      </c>
      <c r="AA173" s="40">
        <v>1300010</v>
      </c>
      <c r="AB173" s="40">
        <v>1100401</v>
      </c>
      <c r="AC173" s="40">
        <v>1100402</v>
      </c>
      <c r="AD173" s="40">
        <v>1300020</v>
      </c>
      <c r="AE173" s="40">
        <v>1100403</v>
      </c>
      <c r="AF173" s="79" t="s">
        <v>776</v>
      </c>
      <c r="AG173" s="12">
        <v>5</v>
      </c>
      <c r="AH173" s="12">
        <v>11</v>
      </c>
      <c r="AI173" s="12">
        <v>1004</v>
      </c>
      <c r="AJ173" s="14"/>
      <c r="AK173" s="14"/>
      <c r="AL173" s="14"/>
      <c r="BA173" s="33"/>
      <c r="BB173" s="51"/>
      <c r="BC173" s="51"/>
    </row>
    <row r="174" ht="14.25" spans="1:55">
      <c r="A174" s="12">
        <v>100441</v>
      </c>
      <c r="B174" s="53">
        <v>1004</v>
      </c>
      <c r="C174" s="53" t="s">
        <v>131</v>
      </c>
      <c r="D174" s="14">
        <v>41</v>
      </c>
      <c r="E174" s="14">
        <v>3</v>
      </c>
      <c r="F174" s="14">
        <v>15</v>
      </c>
      <c r="G174" s="14">
        <v>5</v>
      </c>
      <c r="H174" s="14"/>
      <c r="I174" s="14"/>
      <c r="J174" s="14"/>
      <c r="K174" s="14"/>
      <c r="L174" s="14"/>
      <c r="M174" s="12">
        <v>100413</v>
      </c>
      <c r="N174" s="12">
        <v>100424</v>
      </c>
      <c r="O174" s="12">
        <v>100433</v>
      </c>
      <c r="P174" s="12">
        <v>100444</v>
      </c>
      <c r="U174" s="12" t="s">
        <v>814</v>
      </c>
      <c r="V174" s="12" t="s">
        <v>815</v>
      </c>
      <c r="W174" s="12" t="s">
        <v>809</v>
      </c>
      <c r="X174" s="70">
        <v>3</v>
      </c>
      <c r="Y174" s="70">
        <v>3</v>
      </c>
      <c r="Z174" s="40">
        <v>2</v>
      </c>
      <c r="AA174" s="40">
        <v>1300010</v>
      </c>
      <c r="AB174" s="40">
        <v>1100401</v>
      </c>
      <c r="AC174" s="40">
        <v>1100402</v>
      </c>
      <c r="AD174" s="40">
        <v>1300020</v>
      </c>
      <c r="AE174" s="40">
        <v>1100403</v>
      </c>
      <c r="AF174" s="79" t="s">
        <v>776</v>
      </c>
      <c r="AG174" s="12">
        <v>5</v>
      </c>
      <c r="AH174" s="12">
        <v>11</v>
      </c>
      <c r="AI174" s="12">
        <v>1004</v>
      </c>
      <c r="AJ174" s="14"/>
      <c r="AK174" s="14"/>
      <c r="AL174" s="14"/>
      <c r="BA174" s="33"/>
      <c r="BB174" s="51"/>
      <c r="BC174" s="51"/>
    </row>
    <row r="175" s="33" customFormat="1" ht="14.25" spans="1:65">
      <c r="A175" s="51">
        <v>100500</v>
      </c>
      <c r="B175" s="52">
        <v>1005</v>
      </c>
      <c r="C175" s="52" t="s">
        <v>135</v>
      </c>
      <c r="D175" s="51">
        <v>0</v>
      </c>
      <c r="E175" s="51">
        <v>1</v>
      </c>
      <c r="F175" s="51">
        <v>1</v>
      </c>
      <c r="G175" s="51"/>
      <c r="H175" s="51">
        <v>0</v>
      </c>
      <c r="I175" s="51">
        <v>0</v>
      </c>
      <c r="J175" s="51">
        <v>0</v>
      </c>
      <c r="K175" s="51">
        <v>1</v>
      </c>
      <c r="L175" s="51"/>
      <c r="M175" s="51">
        <v>100510</v>
      </c>
      <c r="N175" s="51">
        <v>100520</v>
      </c>
      <c r="O175" s="51">
        <v>100530</v>
      </c>
      <c r="P175" s="51">
        <v>100540</v>
      </c>
      <c r="Q175" s="51"/>
      <c r="R175" s="51"/>
      <c r="S175" s="51"/>
      <c r="T175" s="51"/>
      <c r="U175" s="51" t="s">
        <v>816</v>
      </c>
      <c r="V175" s="51" t="s">
        <v>817</v>
      </c>
      <c r="W175" s="51" t="s">
        <v>818</v>
      </c>
      <c r="X175" s="69">
        <v>3</v>
      </c>
      <c r="Y175" s="69">
        <v>3</v>
      </c>
      <c r="Z175" s="69">
        <v>2</v>
      </c>
      <c r="AA175" s="69"/>
      <c r="AB175" s="69"/>
      <c r="AC175" s="69"/>
      <c r="AD175" s="69"/>
      <c r="AE175" s="69"/>
      <c r="AF175" s="79" t="s">
        <v>800</v>
      </c>
      <c r="AG175" s="51"/>
      <c r="AH175" s="51">
        <v>11</v>
      </c>
      <c r="AI175" s="51">
        <v>1005</v>
      </c>
      <c r="AJ175" s="51">
        <v>20</v>
      </c>
      <c r="AK175" s="51">
        <v>2</v>
      </c>
      <c r="AL175" s="51">
        <v>308</v>
      </c>
      <c r="AM175" s="51">
        <v>3</v>
      </c>
      <c r="AN175" s="51">
        <v>140</v>
      </c>
      <c r="AO175" s="51">
        <v>1</v>
      </c>
      <c r="AP175" s="51">
        <v>1008</v>
      </c>
      <c r="AQ175" s="51">
        <v>58</v>
      </c>
      <c r="AR175" s="51">
        <v>15</v>
      </c>
      <c r="AS175" s="51">
        <v>59</v>
      </c>
      <c r="AT175" s="51">
        <v>7</v>
      </c>
      <c r="AU175" s="51">
        <v>57</v>
      </c>
      <c r="AV175" s="51">
        <v>50</v>
      </c>
      <c r="BA175" s="33">
        <f>VLOOKUP(C175,knight_info!$J$7:$M$74,4,FALSE)</f>
        <v>2</v>
      </c>
      <c r="BB175" s="33">
        <f t="shared" ref="BB175:BF175" si="12">AK175</f>
        <v>2</v>
      </c>
      <c r="BC175" s="33">
        <f>ROUND(VLOOKUP($BA175,$BD$1:$BH$5,3,FALSE)/5*AL175,0)</f>
        <v>339</v>
      </c>
      <c r="BD175" s="33">
        <f t="shared" si="12"/>
        <v>3</v>
      </c>
      <c r="BE175" s="33">
        <f>ROUND(VLOOKUP($BA175,$BD$1:$BH$5,4,FALSE)/3*AN175,0)</f>
        <v>117</v>
      </c>
      <c r="BF175" s="33">
        <f t="shared" si="12"/>
        <v>1</v>
      </c>
      <c r="BG175" s="33">
        <f>ROUND(VLOOKUP($BA175,$BD$1:$BH$5,5,FALSE)/20*AP175,0)</f>
        <v>907</v>
      </c>
      <c r="BH175" s="33">
        <f t="shared" ref="BH175:BL175" si="13">AQ175</f>
        <v>58</v>
      </c>
      <c r="BI175" s="33">
        <f>ROUND(VLOOKUP($BA175,$BD$1:$BH$5,3,FALSE)/5*AR175,0)</f>
        <v>17</v>
      </c>
      <c r="BJ175" s="33">
        <f t="shared" si="13"/>
        <v>59</v>
      </c>
      <c r="BK175" s="33">
        <f>ROUND(VLOOKUP($BA175,$BD$1:$BH$5,4,FALSE)/3*AT175,0)</f>
        <v>6</v>
      </c>
      <c r="BL175" s="33">
        <f t="shared" si="13"/>
        <v>57</v>
      </c>
      <c r="BM175" s="33">
        <f>ROUND(VLOOKUP($BA175,$BD$1:$BH$5,5,FALSE)/20*AV175,0)</f>
        <v>45</v>
      </c>
    </row>
    <row r="176" ht="14.25" spans="1:55">
      <c r="A176" s="12">
        <v>100501</v>
      </c>
      <c r="B176" s="53">
        <v>1005</v>
      </c>
      <c r="C176" s="53" t="s">
        <v>135</v>
      </c>
      <c r="D176" s="12">
        <v>1</v>
      </c>
      <c r="E176" s="12">
        <v>1</v>
      </c>
      <c r="F176" s="12">
        <v>1</v>
      </c>
      <c r="H176" s="12">
        <v>1</v>
      </c>
      <c r="I176" s="12">
        <v>0</v>
      </c>
      <c r="J176" s="12">
        <v>0</v>
      </c>
      <c r="K176" s="12">
        <v>1</v>
      </c>
      <c r="M176" s="12">
        <v>100510</v>
      </c>
      <c r="N176" s="12">
        <v>100520</v>
      </c>
      <c r="O176" s="12">
        <v>100530</v>
      </c>
      <c r="P176" s="12">
        <v>100540</v>
      </c>
      <c r="U176" s="12" t="s">
        <v>816</v>
      </c>
      <c r="V176" s="12" t="s">
        <v>817</v>
      </c>
      <c r="W176" s="12" t="s">
        <v>818</v>
      </c>
      <c r="X176" s="70">
        <v>3</v>
      </c>
      <c r="Y176" s="70">
        <v>3</v>
      </c>
      <c r="Z176" s="40">
        <v>2</v>
      </c>
      <c r="AA176" s="40"/>
      <c r="AB176" s="40"/>
      <c r="AC176" s="40"/>
      <c r="AD176" s="40"/>
      <c r="AE176" s="40"/>
      <c r="AF176" s="79" t="s">
        <v>800</v>
      </c>
      <c r="AH176" s="12">
        <v>11</v>
      </c>
      <c r="AI176" s="12">
        <v>1005</v>
      </c>
      <c r="AJ176" s="12">
        <v>20</v>
      </c>
      <c r="AK176" s="12">
        <v>2</v>
      </c>
      <c r="AL176" s="12">
        <v>330</v>
      </c>
      <c r="BA176" s="33">
        <f>VLOOKUP(C176,knight_info!$J$7:$M$74,4,FALSE)</f>
        <v>2</v>
      </c>
      <c r="BB176" s="33">
        <f t="shared" ref="BB176:BB211" si="14">AK176</f>
        <v>2</v>
      </c>
      <c r="BC176" s="33">
        <f>ROUND(VLOOKUP($BA176,$BD$1:$BH$5,3,FALSE)/5*AL176,0)</f>
        <v>363</v>
      </c>
    </row>
    <row r="177" ht="14.25" spans="1:55">
      <c r="A177" s="12">
        <v>100502</v>
      </c>
      <c r="B177" s="53">
        <v>1005</v>
      </c>
      <c r="C177" s="53" t="s">
        <v>135</v>
      </c>
      <c r="D177" s="12">
        <v>2</v>
      </c>
      <c r="E177" s="12">
        <v>1</v>
      </c>
      <c r="F177" s="12">
        <v>1</v>
      </c>
      <c r="H177" s="12">
        <v>2</v>
      </c>
      <c r="I177" s="12">
        <v>0</v>
      </c>
      <c r="J177" s="12">
        <v>0</v>
      </c>
      <c r="K177" s="12">
        <v>1</v>
      </c>
      <c r="M177" s="12">
        <v>100510</v>
      </c>
      <c r="N177" s="12">
        <v>100520</v>
      </c>
      <c r="O177" s="12">
        <v>100530</v>
      </c>
      <c r="P177" s="12">
        <v>100540</v>
      </c>
      <c r="U177" s="12" t="s">
        <v>816</v>
      </c>
      <c r="V177" s="12" t="s">
        <v>817</v>
      </c>
      <c r="W177" s="12" t="s">
        <v>818</v>
      </c>
      <c r="X177" s="70">
        <v>3</v>
      </c>
      <c r="Y177" s="70">
        <v>3</v>
      </c>
      <c r="Z177" s="40">
        <v>2</v>
      </c>
      <c r="AA177" s="40"/>
      <c r="AB177" s="40"/>
      <c r="AC177" s="40"/>
      <c r="AD177" s="40"/>
      <c r="AE177" s="40"/>
      <c r="AF177" s="79" t="s">
        <v>800</v>
      </c>
      <c r="AH177" s="12">
        <v>11</v>
      </c>
      <c r="AI177" s="12">
        <v>1005</v>
      </c>
      <c r="AJ177" s="12">
        <v>20</v>
      </c>
      <c r="AK177" s="12">
        <v>3</v>
      </c>
      <c r="AL177" s="12">
        <v>150</v>
      </c>
      <c r="BA177" s="33">
        <f>VLOOKUP(C177,knight_info!$J$7:$M$74,4,FALSE)</f>
        <v>2</v>
      </c>
      <c r="BB177" s="33">
        <f t="shared" si="14"/>
        <v>3</v>
      </c>
      <c r="BC177" s="33">
        <f>ROUND(VLOOKUP($BA177,$BD$1:$BH$5,4,FALSE)/3*AL177,0)</f>
        <v>125</v>
      </c>
    </row>
    <row r="178" ht="14.25" spans="1:55">
      <c r="A178" s="12">
        <v>100503</v>
      </c>
      <c r="B178" s="53">
        <v>1005</v>
      </c>
      <c r="C178" s="53" t="s">
        <v>135</v>
      </c>
      <c r="D178" s="12">
        <v>3</v>
      </c>
      <c r="E178" s="12">
        <v>1</v>
      </c>
      <c r="F178" s="12">
        <v>1</v>
      </c>
      <c r="H178" s="12">
        <v>3</v>
      </c>
      <c r="I178" s="12">
        <v>0</v>
      </c>
      <c r="J178" s="12">
        <v>0</v>
      </c>
      <c r="K178" s="12">
        <v>1</v>
      </c>
      <c r="M178" s="12">
        <v>100510</v>
      </c>
      <c r="N178" s="12">
        <v>100520</v>
      </c>
      <c r="O178" s="12">
        <v>100530</v>
      </c>
      <c r="P178" s="12">
        <v>100540</v>
      </c>
      <c r="U178" s="12" t="s">
        <v>816</v>
      </c>
      <c r="V178" s="12" t="s">
        <v>817</v>
      </c>
      <c r="W178" s="12" t="s">
        <v>818</v>
      </c>
      <c r="X178" s="70">
        <v>3</v>
      </c>
      <c r="Y178" s="70">
        <v>3</v>
      </c>
      <c r="Z178" s="40">
        <v>2</v>
      </c>
      <c r="AA178" s="40"/>
      <c r="AB178" s="40"/>
      <c r="AC178" s="40"/>
      <c r="AD178" s="40"/>
      <c r="AE178" s="40"/>
      <c r="AF178" s="79" t="s">
        <v>800</v>
      </c>
      <c r="AH178" s="12">
        <v>11</v>
      </c>
      <c r="AI178" s="12">
        <v>1005</v>
      </c>
      <c r="AJ178" s="12">
        <v>0</v>
      </c>
      <c r="AK178" s="12">
        <v>1</v>
      </c>
      <c r="AL178" s="12">
        <v>1080</v>
      </c>
      <c r="BA178" s="33">
        <f>VLOOKUP(C178,knight_info!$J$7:$M$74,4,FALSE)</f>
        <v>2</v>
      </c>
      <c r="BB178" s="33">
        <f t="shared" si="14"/>
        <v>1</v>
      </c>
      <c r="BC178" s="33">
        <f>ROUND(VLOOKUP($BA178,$BD$1:$BH$5,5,FALSE)/20*AL178,0)</f>
        <v>972</v>
      </c>
    </row>
    <row r="179" ht="14.25" spans="1:55">
      <c r="A179" s="12">
        <v>100504</v>
      </c>
      <c r="B179" s="53">
        <v>1005</v>
      </c>
      <c r="C179" s="53" t="s">
        <v>135</v>
      </c>
      <c r="D179" s="12">
        <v>4</v>
      </c>
      <c r="E179" s="12">
        <v>1</v>
      </c>
      <c r="F179" s="54">
        <v>2</v>
      </c>
      <c r="G179" s="54"/>
      <c r="H179" s="54">
        <v>0</v>
      </c>
      <c r="I179" s="54">
        <v>0</v>
      </c>
      <c r="J179" s="54">
        <v>0</v>
      </c>
      <c r="K179" s="54">
        <v>2</v>
      </c>
      <c r="L179" s="54">
        <v>11</v>
      </c>
      <c r="M179" s="12">
        <v>100510</v>
      </c>
      <c r="N179" s="12">
        <v>100520</v>
      </c>
      <c r="O179" s="12">
        <v>100530</v>
      </c>
      <c r="P179" s="12">
        <v>100540</v>
      </c>
      <c r="U179" s="12" t="s">
        <v>816</v>
      </c>
      <c r="V179" s="12" t="s">
        <v>817</v>
      </c>
      <c r="W179" s="12" t="s">
        <v>818</v>
      </c>
      <c r="X179" s="70">
        <v>3</v>
      </c>
      <c r="Y179" s="70">
        <v>3</v>
      </c>
      <c r="Z179" s="40">
        <v>2</v>
      </c>
      <c r="AA179" s="80">
        <v>1300010</v>
      </c>
      <c r="AB179" s="40"/>
      <c r="AC179" s="40"/>
      <c r="AD179" s="40"/>
      <c r="AE179" s="40"/>
      <c r="AF179" s="79" t="s">
        <v>800</v>
      </c>
      <c r="AG179" s="12">
        <v>5</v>
      </c>
      <c r="AH179" s="12">
        <v>11</v>
      </c>
      <c r="AI179" s="12">
        <v>1005</v>
      </c>
      <c r="AJ179" s="12">
        <v>30</v>
      </c>
      <c r="AK179" s="12">
        <v>53</v>
      </c>
      <c r="AL179" s="12">
        <v>100</v>
      </c>
      <c r="BA179" s="33">
        <f>VLOOKUP(C179,knight_info!$J$7:$M$74,4,FALSE)</f>
        <v>2</v>
      </c>
      <c r="BB179" s="51">
        <f t="shared" si="14"/>
        <v>53</v>
      </c>
      <c r="BC179" s="51">
        <f>AL179</f>
        <v>100</v>
      </c>
    </row>
    <row r="180" ht="14.25" spans="1:55">
      <c r="A180" s="12">
        <v>100505</v>
      </c>
      <c r="B180" s="53">
        <v>1005</v>
      </c>
      <c r="C180" s="53" t="s">
        <v>135</v>
      </c>
      <c r="D180" s="12">
        <v>5</v>
      </c>
      <c r="E180" s="12">
        <v>1</v>
      </c>
      <c r="F180" s="12">
        <v>2</v>
      </c>
      <c r="H180" s="12">
        <v>1</v>
      </c>
      <c r="I180" s="12">
        <v>0</v>
      </c>
      <c r="J180" s="12">
        <v>0</v>
      </c>
      <c r="K180" s="12">
        <v>2</v>
      </c>
      <c r="M180" s="12">
        <v>100510</v>
      </c>
      <c r="N180" s="12">
        <v>100520</v>
      </c>
      <c r="O180" s="12">
        <v>100530</v>
      </c>
      <c r="P180" s="12">
        <v>100540</v>
      </c>
      <c r="U180" s="12" t="s">
        <v>816</v>
      </c>
      <c r="V180" s="12" t="s">
        <v>817</v>
      </c>
      <c r="W180" s="12" t="s">
        <v>818</v>
      </c>
      <c r="X180" s="70">
        <v>3</v>
      </c>
      <c r="Y180" s="70">
        <v>3</v>
      </c>
      <c r="Z180" s="40">
        <v>2</v>
      </c>
      <c r="AA180" s="40">
        <v>1300010</v>
      </c>
      <c r="AB180" s="40"/>
      <c r="AC180" s="40"/>
      <c r="AD180" s="40"/>
      <c r="AE180" s="40"/>
      <c r="AF180" s="79" t="s">
        <v>800</v>
      </c>
      <c r="AH180" s="12">
        <v>11</v>
      </c>
      <c r="AI180" s="12">
        <v>1005</v>
      </c>
      <c r="AJ180" s="12">
        <v>30</v>
      </c>
      <c r="AK180" s="12">
        <v>2</v>
      </c>
      <c r="AL180" s="12">
        <v>330</v>
      </c>
      <c r="BA180" s="33">
        <f>VLOOKUP(C180,knight_info!$J$7:$M$74,4,FALSE)</f>
        <v>2</v>
      </c>
      <c r="BB180" s="33">
        <f t="shared" si="14"/>
        <v>2</v>
      </c>
      <c r="BC180" s="33">
        <f>ROUND(VLOOKUP($BA180,$BD$1:$BH$5,3,FALSE)/5*AL180,0)</f>
        <v>363</v>
      </c>
    </row>
    <row r="181" ht="14.25" spans="1:55">
      <c r="A181" s="12">
        <v>100506</v>
      </c>
      <c r="B181" s="53">
        <v>1005</v>
      </c>
      <c r="C181" s="53" t="s">
        <v>135</v>
      </c>
      <c r="D181" s="12">
        <v>6</v>
      </c>
      <c r="E181" s="12">
        <v>1</v>
      </c>
      <c r="F181" s="12">
        <v>2</v>
      </c>
      <c r="H181" s="12">
        <v>2</v>
      </c>
      <c r="I181" s="12">
        <v>0</v>
      </c>
      <c r="J181" s="12">
        <v>0</v>
      </c>
      <c r="K181" s="12">
        <v>2</v>
      </c>
      <c r="M181" s="12">
        <v>100510</v>
      </c>
      <c r="N181" s="12">
        <v>100520</v>
      </c>
      <c r="O181" s="12">
        <v>100530</v>
      </c>
      <c r="P181" s="12">
        <v>100540</v>
      </c>
      <c r="U181" s="12" t="s">
        <v>816</v>
      </c>
      <c r="V181" s="12" t="s">
        <v>817</v>
      </c>
      <c r="W181" s="12" t="s">
        <v>818</v>
      </c>
      <c r="X181" s="70">
        <v>3</v>
      </c>
      <c r="Y181" s="70">
        <v>3</v>
      </c>
      <c r="Z181" s="40">
        <v>2</v>
      </c>
      <c r="AA181" s="40">
        <v>1300010</v>
      </c>
      <c r="AB181" s="40"/>
      <c r="AC181" s="40"/>
      <c r="AD181" s="40"/>
      <c r="AE181" s="40"/>
      <c r="AF181" s="79" t="s">
        <v>800</v>
      </c>
      <c r="AH181" s="12">
        <v>11</v>
      </c>
      <c r="AI181" s="12">
        <v>1005</v>
      </c>
      <c r="AJ181" s="12">
        <v>30</v>
      </c>
      <c r="AK181" s="12">
        <v>3</v>
      </c>
      <c r="AL181" s="12">
        <v>150</v>
      </c>
      <c r="BA181" s="33">
        <f>VLOOKUP(C181,knight_info!$J$7:$M$74,4,FALSE)</f>
        <v>2</v>
      </c>
      <c r="BB181" s="33">
        <f t="shared" si="14"/>
        <v>3</v>
      </c>
      <c r="BC181" s="33">
        <f>ROUND(VLOOKUP($BA181,$BD$1:$BH$5,4,FALSE)/3*AL181,0)</f>
        <v>125</v>
      </c>
    </row>
    <row r="182" ht="14.25" spans="1:55">
      <c r="A182" s="12">
        <v>100507</v>
      </c>
      <c r="B182" s="53">
        <v>1005</v>
      </c>
      <c r="C182" s="53" t="s">
        <v>135</v>
      </c>
      <c r="D182" s="12">
        <v>7</v>
      </c>
      <c r="E182" s="12">
        <v>1</v>
      </c>
      <c r="F182" s="12">
        <v>2</v>
      </c>
      <c r="H182" s="12">
        <v>3</v>
      </c>
      <c r="I182" s="12">
        <v>0</v>
      </c>
      <c r="J182" s="12">
        <v>0</v>
      </c>
      <c r="K182" s="12">
        <v>2</v>
      </c>
      <c r="M182" s="12">
        <v>100510</v>
      </c>
      <c r="N182" s="12">
        <v>100520</v>
      </c>
      <c r="O182" s="12">
        <v>100530</v>
      </c>
      <c r="P182" s="12">
        <v>100540</v>
      </c>
      <c r="U182" s="12" t="s">
        <v>816</v>
      </c>
      <c r="V182" s="12" t="s">
        <v>817</v>
      </c>
      <c r="W182" s="12" t="s">
        <v>818</v>
      </c>
      <c r="X182" s="70">
        <v>3</v>
      </c>
      <c r="Y182" s="70">
        <v>3</v>
      </c>
      <c r="Z182" s="40">
        <v>2</v>
      </c>
      <c r="AA182" s="40">
        <v>1300010</v>
      </c>
      <c r="AB182" s="40"/>
      <c r="AC182" s="40"/>
      <c r="AD182" s="40"/>
      <c r="AE182" s="40"/>
      <c r="AF182" s="79" t="s">
        <v>800</v>
      </c>
      <c r="AH182" s="12">
        <v>11</v>
      </c>
      <c r="AI182" s="12">
        <v>1005</v>
      </c>
      <c r="AJ182" s="12">
        <v>0</v>
      </c>
      <c r="AK182" s="12">
        <v>1</v>
      </c>
      <c r="AL182" s="12">
        <v>1080</v>
      </c>
      <c r="BA182" s="33">
        <f>VLOOKUP(C182,knight_info!$J$7:$M$74,4,FALSE)</f>
        <v>2</v>
      </c>
      <c r="BB182" s="33">
        <f t="shared" si="14"/>
        <v>1</v>
      </c>
      <c r="BC182" s="33">
        <f>ROUND(VLOOKUP($BA182,$BD$1:$BH$5,5,FALSE)/20*AL182,0)</f>
        <v>972</v>
      </c>
    </row>
    <row r="183" ht="14.25" spans="1:55">
      <c r="A183" s="12">
        <v>100508</v>
      </c>
      <c r="B183" s="53">
        <v>1005</v>
      </c>
      <c r="C183" s="53" t="s">
        <v>135</v>
      </c>
      <c r="D183" s="12">
        <v>8</v>
      </c>
      <c r="E183" s="12">
        <v>1</v>
      </c>
      <c r="F183" s="54">
        <v>3</v>
      </c>
      <c r="G183" s="54"/>
      <c r="H183" s="54">
        <v>0</v>
      </c>
      <c r="I183" s="54">
        <v>0</v>
      </c>
      <c r="J183" s="54">
        <v>0</v>
      </c>
      <c r="K183" s="54">
        <v>3</v>
      </c>
      <c r="L183" s="54">
        <v>2</v>
      </c>
      <c r="M183" s="12">
        <v>100510</v>
      </c>
      <c r="N183" s="12">
        <v>100521</v>
      </c>
      <c r="O183" s="12">
        <v>100530</v>
      </c>
      <c r="P183" s="12">
        <v>100541</v>
      </c>
      <c r="R183" s="12" t="s">
        <v>777</v>
      </c>
      <c r="T183" s="12" t="s">
        <v>778</v>
      </c>
      <c r="U183" s="12" t="s">
        <v>816</v>
      </c>
      <c r="V183" s="12" t="s">
        <v>817</v>
      </c>
      <c r="W183" s="12" t="s">
        <v>818</v>
      </c>
      <c r="X183" s="70">
        <v>3</v>
      </c>
      <c r="Y183" s="70">
        <v>3</v>
      </c>
      <c r="Z183" s="40">
        <v>2</v>
      </c>
      <c r="AA183" s="40">
        <v>1300010</v>
      </c>
      <c r="AB183" s="40"/>
      <c r="AC183" s="40"/>
      <c r="AD183" s="40"/>
      <c r="AE183" s="40"/>
      <c r="AF183" s="79" t="s">
        <v>800</v>
      </c>
      <c r="AG183" s="12">
        <v>5</v>
      </c>
      <c r="AH183" s="12">
        <v>11</v>
      </c>
      <c r="AI183" s="12">
        <v>1005</v>
      </c>
      <c r="AJ183" s="12">
        <v>50</v>
      </c>
      <c r="AK183" s="12">
        <v>53</v>
      </c>
      <c r="AL183" s="12">
        <v>100</v>
      </c>
      <c r="BA183" s="33">
        <f>VLOOKUP(C183,knight_info!$J$7:$M$74,4,FALSE)</f>
        <v>2</v>
      </c>
      <c r="BB183" s="51">
        <f t="shared" si="14"/>
        <v>53</v>
      </c>
      <c r="BC183" s="51">
        <f>AL183</f>
        <v>100</v>
      </c>
    </row>
    <row r="184" ht="14.25" spans="1:55">
      <c r="A184" s="12">
        <v>100509</v>
      </c>
      <c r="B184" s="53">
        <v>1005</v>
      </c>
      <c r="C184" s="53" t="s">
        <v>135</v>
      </c>
      <c r="D184" s="12">
        <v>9</v>
      </c>
      <c r="E184" s="12">
        <v>1</v>
      </c>
      <c r="F184" s="12">
        <v>3</v>
      </c>
      <c r="H184" s="12">
        <v>1</v>
      </c>
      <c r="I184" s="12">
        <v>0</v>
      </c>
      <c r="J184" s="12">
        <v>0</v>
      </c>
      <c r="K184" s="12">
        <v>3</v>
      </c>
      <c r="M184" s="12">
        <v>100510</v>
      </c>
      <c r="N184" s="12">
        <v>100521</v>
      </c>
      <c r="O184" s="12">
        <v>100530</v>
      </c>
      <c r="P184" s="12">
        <v>100541</v>
      </c>
      <c r="U184" s="12" t="s">
        <v>816</v>
      </c>
      <c r="V184" s="12" t="s">
        <v>817</v>
      </c>
      <c r="W184" s="12" t="s">
        <v>818</v>
      </c>
      <c r="X184" s="70">
        <v>3</v>
      </c>
      <c r="Y184" s="70">
        <v>3</v>
      </c>
      <c r="Z184" s="40">
        <v>2</v>
      </c>
      <c r="AA184" s="40">
        <v>1300010</v>
      </c>
      <c r="AB184" s="40"/>
      <c r="AC184" s="40"/>
      <c r="AD184" s="40"/>
      <c r="AE184" s="40"/>
      <c r="AF184" s="79" t="s">
        <v>800</v>
      </c>
      <c r="AH184" s="12">
        <v>11</v>
      </c>
      <c r="AI184" s="12">
        <v>1005</v>
      </c>
      <c r="AJ184" s="12">
        <v>50</v>
      </c>
      <c r="AK184" s="12">
        <v>2</v>
      </c>
      <c r="AL184" s="12">
        <v>330</v>
      </c>
      <c r="BA184" s="33">
        <f>VLOOKUP(C184,knight_info!$J$7:$M$74,4,FALSE)</f>
        <v>2</v>
      </c>
      <c r="BB184" s="33">
        <f t="shared" si="14"/>
        <v>2</v>
      </c>
      <c r="BC184" s="33">
        <f>ROUND(VLOOKUP($BA184,$BD$1:$BH$5,3,FALSE)/5*AL184,0)</f>
        <v>363</v>
      </c>
    </row>
    <row r="185" ht="14.25" spans="1:55">
      <c r="A185" s="12">
        <v>100510</v>
      </c>
      <c r="B185" s="53">
        <v>1005</v>
      </c>
      <c r="C185" s="53" t="s">
        <v>135</v>
      </c>
      <c r="D185" s="12">
        <v>10</v>
      </c>
      <c r="E185" s="12">
        <v>1</v>
      </c>
      <c r="F185" s="12">
        <v>3</v>
      </c>
      <c r="H185" s="12">
        <v>2</v>
      </c>
      <c r="I185" s="12">
        <v>0</v>
      </c>
      <c r="J185" s="12">
        <v>0</v>
      </c>
      <c r="K185" s="12">
        <v>3</v>
      </c>
      <c r="M185" s="12">
        <v>100510</v>
      </c>
      <c r="N185" s="12">
        <v>100521</v>
      </c>
      <c r="O185" s="12">
        <v>100530</v>
      </c>
      <c r="P185" s="12">
        <v>100541</v>
      </c>
      <c r="U185" s="12" t="s">
        <v>816</v>
      </c>
      <c r="V185" s="12" t="s">
        <v>817</v>
      </c>
      <c r="W185" s="12" t="s">
        <v>818</v>
      </c>
      <c r="X185" s="70">
        <v>3</v>
      </c>
      <c r="Y185" s="70">
        <v>3</v>
      </c>
      <c r="Z185" s="40">
        <v>2</v>
      </c>
      <c r="AA185" s="40">
        <v>1300010</v>
      </c>
      <c r="AB185" s="40"/>
      <c r="AC185" s="40"/>
      <c r="AD185" s="40"/>
      <c r="AE185" s="40"/>
      <c r="AF185" s="79" t="s">
        <v>800</v>
      </c>
      <c r="AH185" s="12">
        <v>11</v>
      </c>
      <c r="AI185" s="12">
        <v>1005</v>
      </c>
      <c r="AJ185" s="12">
        <v>50</v>
      </c>
      <c r="AK185" s="12">
        <v>3</v>
      </c>
      <c r="AL185" s="12">
        <v>150</v>
      </c>
      <c r="BA185" s="33">
        <f>VLOOKUP(C185,knight_info!$J$7:$M$74,4,FALSE)</f>
        <v>2</v>
      </c>
      <c r="BB185" s="33">
        <f t="shared" si="14"/>
        <v>3</v>
      </c>
      <c r="BC185" s="33">
        <f>ROUND(VLOOKUP($BA185,$BD$1:$BH$5,4,FALSE)/3*AL185,0)</f>
        <v>125</v>
      </c>
    </row>
    <row r="186" ht="14.25" spans="1:55">
      <c r="A186" s="12">
        <v>100511</v>
      </c>
      <c r="B186" s="53">
        <v>1005</v>
      </c>
      <c r="C186" s="53" t="s">
        <v>135</v>
      </c>
      <c r="D186" s="12">
        <v>11</v>
      </c>
      <c r="E186" s="12">
        <v>1</v>
      </c>
      <c r="F186" s="12">
        <v>3</v>
      </c>
      <c r="H186" s="12">
        <v>3</v>
      </c>
      <c r="I186" s="12">
        <v>0</v>
      </c>
      <c r="J186" s="12">
        <v>0</v>
      </c>
      <c r="K186" s="12">
        <v>3</v>
      </c>
      <c r="M186" s="12">
        <v>100510</v>
      </c>
      <c r="N186" s="12">
        <v>100521</v>
      </c>
      <c r="O186" s="12">
        <v>100530</v>
      </c>
      <c r="P186" s="12">
        <v>100541</v>
      </c>
      <c r="U186" s="12" t="s">
        <v>816</v>
      </c>
      <c r="V186" s="12" t="s">
        <v>817</v>
      </c>
      <c r="W186" s="12" t="s">
        <v>818</v>
      </c>
      <c r="X186" s="70">
        <v>3</v>
      </c>
      <c r="Y186" s="70">
        <v>3</v>
      </c>
      <c r="Z186" s="40">
        <v>2</v>
      </c>
      <c r="AA186" s="40">
        <v>1300010</v>
      </c>
      <c r="AB186" s="40"/>
      <c r="AC186" s="40"/>
      <c r="AD186" s="40"/>
      <c r="AE186" s="40"/>
      <c r="AF186" s="79" t="s">
        <v>800</v>
      </c>
      <c r="AH186" s="12">
        <v>11</v>
      </c>
      <c r="AI186" s="12">
        <v>1005</v>
      </c>
      <c r="AJ186" s="12">
        <v>0</v>
      </c>
      <c r="AK186" s="12">
        <v>1</v>
      </c>
      <c r="AL186" s="12">
        <v>1080</v>
      </c>
      <c r="BA186" s="33">
        <f>VLOOKUP(C186,knight_info!$J$7:$M$74,4,FALSE)</f>
        <v>2</v>
      </c>
      <c r="BB186" s="33">
        <f t="shared" si="14"/>
        <v>1</v>
      </c>
      <c r="BC186" s="33">
        <f>ROUND(VLOOKUP($BA186,$BD$1:$BH$5,5,FALSE)/20*AL186,0)</f>
        <v>972</v>
      </c>
    </row>
    <row r="187" ht="14.25" spans="1:55">
      <c r="A187" s="12">
        <v>100512</v>
      </c>
      <c r="B187" s="53">
        <v>1005</v>
      </c>
      <c r="C187" s="53" t="s">
        <v>135</v>
      </c>
      <c r="D187" s="12">
        <v>12</v>
      </c>
      <c r="E187" s="12">
        <v>1</v>
      </c>
      <c r="F187" s="54">
        <v>4</v>
      </c>
      <c r="G187" s="54"/>
      <c r="H187" s="54">
        <v>0</v>
      </c>
      <c r="I187" s="54">
        <v>0</v>
      </c>
      <c r="J187" s="54">
        <v>0</v>
      </c>
      <c r="K187" s="54">
        <v>4</v>
      </c>
      <c r="L187" s="54">
        <v>12</v>
      </c>
      <c r="M187" s="12">
        <v>100510</v>
      </c>
      <c r="N187" s="12">
        <v>100521</v>
      </c>
      <c r="O187" s="12">
        <v>100530</v>
      </c>
      <c r="P187" s="12">
        <v>100541</v>
      </c>
      <c r="U187" s="12" t="s">
        <v>816</v>
      </c>
      <c r="V187" s="12" t="s">
        <v>817</v>
      </c>
      <c r="W187" s="12" t="s">
        <v>818</v>
      </c>
      <c r="X187" s="70">
        <v>3</v>
      </c>
      <c r="Y187" s="70">
        <v>3</v>
      </c>
      <c r="Z187" s="40">
        <v>2</v>
      </c>
      <c r="AA187" s="40">
        <v>1300010</v>
      </c>
      <c r="AB187" s="70">
        <v>1100501</v>
      </c>
      <c r="AC187" s="40"/>
      <c r="AD187" s="40"/>
      <c r="AE187" s="40"/>
      <c r="AF187" s="79" t="s">
        <v>800</v>
      </c>
      <c r="AG187" s="12">
        <v>5</v>
      </c>
      <c r="AH187" s="12">
        <v>11</v>
      </c>
      <c r="AI187" s="12">
        <v>1005</v>
      </c>
      <c r="AJ187" s="12">
        <v>60</v>
      </c>
      <c r="AK187" s="12">
        <v>53</v>
      </c>
      <c r="AL187" s="12">
        <v>100</v>
      </c>
      <c r="BA187" s="33">
        <f>VLOOKUP(C187,knight_info!$J$7:$M$74,4,FALSE)</f>
        <v>2</v>
      </c>
      <c r="BB187" s="51">
        <f t="shared" si="14"/>
        <v>53</v>
      </c>
      <c r="BC187" s="51">
        <f>AL187</f>
        <v>100</v>
      </c>
    </row>
    <row r="188" ht="14.25" spans="1:55">
      <c r="A188" s="12">
        <v>100513</v>
      </c>
      <c r="B188" s="53">
        <v>1005</v>
      </c>
      <c r="C188" s="53" t="s">
        <v>135</v>
      </c>
      <c r="D188" s="12">
        <v>13</v>
      </c>
      <c r="E188" s="12">
        <v>1</v>
      </c>
      <c r="F188" s="12">
        <v>4</v>
      </c>
      <c r="H188" s="12">
        <v>1</v>
      </c>
      <c r="I188" s="12">
        <v>0</v>
      </c>
      <c r="J188" s="12">
        <v>0</v>
      </c>
      <c r="K188" s="12">
        <v>4</v>
      </c>
      <c r="M188" s="12">
        <v>100510</v>
      </c>
      <c r="N188" s="12">
        <v>100521</v>
      </c>
      <c r="O188" s="12">
        <v>100530</v>
      </c>
      <c r="P188" s="12">
        <v>100541</v>
      </c>
      <c r="U188" s="12" t="s">
        <v>816</v>
      </c>
      <c r="V188" s="12" t="s">
        <v>817</v>
      </c>
      <c r="W188" s="12" t="s">
        <v>818</v>
      </c>
      <c r="X188" s="70">
        <v>3</v>
      </c>
      <c r="Y188" s="70">
        <v>3</v>
      </c>
      <c r="Z188" s="40">
        <v>2</v>
      </c>
      <c r="AA188" s="40">
        <v>1300010</v>
      </c>
      <c r="AB188" s="40">
        <v>1100501</v>
      </c>
      <c r="AC188" s="40"/>
      <c r="AD188" s="40"/>
      <c r="AE188" s="40"/>
      <c r="AF188" s="79" t="s">
        <v>800</v>
      </c>
      <c r="AH188" s="12">
        <v>11</v>
      </c>
      <c r="AI188" s="12">
        <v>1005</v>
      </c>
      <c r="AJ188" s="12">
        <v>60</v>
      </c>
      <c r="AK188" s="12">
        <v>2</v>
      </c>
      <c r="AL188" s="12">
        <v>330</v>
      </c>
      <c r="BA188" s="33">
        <f>VLOOKUP(C188,knight_info!$J$7:$M$74,4,FALSE)</f>
        <v>2</v>
      </c>
      <c r="BB188" s="33">
        <f t="shared" si="14"/>
        <v>2</v>
      </c>
      <c r="BC188" s="33">
        <f>ROUND(VLOOKUP($BA188,$BD$1:$BH$5,3,FALSE)/5*AL188,0)</f>
        <v>363</v>
      </c>
    </row>
    <row r="189" ht="14.25" spans="1:55">
      <c r="A189" s="12">
        <v>100514</v>
      </c>
      <c r="B189" s="53">
        <v>1005</v>
      </c>
      <c r="C189" s="53" t="s">
        <v>135</v>
      </c>
      <c r="D189" s="12">
        <v>14</v>
      </c>
      <c r="E189" s="12">
        <v>1</v>
      </c>
      <c r="F189" s="12">
        <v>4</v>
      </c>
      <c r="H189" s="12">
        <v>2</v>
      </c>
      <c r="I189" s="12">
        <v>0</v>
      </c>
      <c r="J189" s="12">
        <v>0</v>
      </c>
      <c r="K189" s="64">
        <v>4</v>
      </c>
      <c r="L189" s="64"/>
      <c r="M189" s="12">
        <v>100510</v>
      </c>
      <c r="N189" s="12">
        <v>100521</v>
      </c>
      <c r="O189" s="12">
        <v>100530</v>
      </c>
      <c r="P189" s="12">
        <v>100541</v>
      </c>
      <c r="U189" s="12" t="s">
        <v>816</v>
      </c>
      <c r="V189" s="12" t="s">
        <v>817</v>
      </c>
      <c r="W189" s="12" t="s">
        <v>818</v>
      </c>
      <c r="X189" s="70">
        <v>3</v>
      </c>
      <c r="Y189" s="70">
        <v>3</v>
      </c>
      <c r="Z189" s="40">
        <v>2</v>
      </c>
      <c r="AA189" s="40">
        <v>1300010</v>
      </c>
      <c r="AB189" s="40">
        <v>1100501</v>
      </c>
      <c r="AC189" s="81"/>
      <c r="AD189" s="40"/>
      <c r="AE189" s="40"/>
      <c r="AF189" s="79" t="s">
        <v>800</v>
      </c>
      <c r="AH189" s="12">
        <v>11</v>
      </c>
      <c r="AI189" s="12">
        <v>1005</v>
      </c>
      <c r="AJ189" s="12">
        <v>60</v>
      </c>
      <c r="AK189" s="12">
        <v>3</v>
      </c>
      <c r="AL189" s="12">
        <v>150</v>
      </c>
      <c r="BA189" s="33">
        <f>VLOOKUP(C189,knight_info!$J$7:$M$74,4,FALSE)</f>
        <v>2</v>
      </c>
      <c r="BB189" s="33">
        <f t="shared" si="14"/>
        <v>3</v>
      </c>
      <c r="BC189" s="33">
        <f>ROUND(VLOOKUP($BA189,$BD$1:$BH$5,4,FALSE)/3*AL189,0)</f>
        <v>125</v>
      </c>
    </row>
    <row r="190" ht="14.25" spans="1:55">
      <c r="A190" s="12">
        <v>100515</v>
      </c>
      <c r="B190" s="53">
        <v>1005</v>
      </c>
      <c r="C190" s="53" t="s">
        <v>135</v>
      </c>
      <c r="D190" s="12">
        <v>15</v>
      </c>
      <c r="E190" s="12">
        <v>1</v>
      </c>
      <c r="F190" s="12">
        <v>4</v>
      </c>
      <c r="H190" s="12">
        <v>3</v>
      </c>
      <c r="I190" s="12">
        <v>0</v>
      </c>
      <c r="J190" s="12">
        <v>0</v>
      </c>
      <c r="K190" s="64">
        <v>4</v>
      </c>
      <c r="L190" s="64"/>
      <c r="M190" s="12">
        <v>100510</v>
      </c>
      <c r="N190" s="12">
        <v>100521</v>
      </c>
      <c r="O190" s="12">
        <v>100530</v>
      </c>
      <c r="P190" s="12">
        <v>100541</v>
      </c>
      <c r="U190" s="12" t="s">
        <v>816</v>
      </c>
      <c r="V190" s="12" t="s">
        <v>817</v>
      </c>
      <c r="W190" s="12" t="s">
        <v>818</v>
      </c>
      <c r="X190" s="70">
        <v>3</v>
      </c>
      <c r="Y190" s="70">
        <v>3</v>
      </c>
      <c r="Z190" s="40">
        <v>2</v>
      </c>
      <c r="AA190" s="40">
        <v>1300010</v>
      </c>
      <c r="AB190" s="40">
        <v>1100501</v>
      </c>
      <c r="AC190" s="81"/>
      <c r="AD190" s="40"/>
      <c r="AE190" s="40"/>
      <c r="AF190" s="79" t="s">
        <v>800</v>
      </c>
      <c r="AH190" s="12">
        <v>11</v>
      </c>
      <c r="AI190" s="12">
        <v>1005</v>
      </c>
      <c r="AJ190" s="12">
        <v>0</v>
      </c>
      <c r="AK190" s="12">
        <v>1</v>
      </c>
      <c r="AL190" s="12">
        <v>1080</v>
      </c>
      <c r="BA190" s="33">
        <f>VLOOKUP(C190,knight_info!$J$7:$M$74,4,FALSE)</f>
        <v>2</v>
      </c>
      <c r="BB190" s="33">
        <f t="shared" si="14"/>
        <v>1</v>
      </c>
      <c r="BC190" s="33">
        <f>ROUND(VLOOKUP($BA190,$BD$1:$BH$5,5,FALSE)/20*AL190,0)</f>
        <v>972</v>
      </c>
    </row>
    <row r="191" ht="14.25" spans="1:55">
      <c r="A191" s="12">
        <v>100516</v>
      </c>
      <c r="B191" s="53">
        <v>1005</v>
      </c>
      <c r="C191" s="53" t="s">
        <v>135</v>
      </c>
      <c r="D191" s="12">
        <v>16</v>
      </c>
      <c r="E191" s="12">
        <v>1</v>
      </c>
      <c r="F191" s="54">
        <v>5</v>
      </c>
      <c r="G191" s="54"/>
      <c r="H191" s="54">
        <v>0</v>
      </c>
      <c r="I191" s="54">
        <v>0</v>
      </c>
      <c r="J191" s="54">
        <v>0</v>
      </c>
      <c r="K191" s="54">
        <v>5</v>
      </c>
      <c r="L191" s="54">
        <v>1</v>
      </c>
      <c r="M191" s="12">
        <v>100511</v>
      </c>
      <c r="N191" s="12">
        <v>100521</v>
      </c>
      <c r="O191" s="12">
        <v>100531</v>
      </c>
      <c r="P191" s="12">
        <v>100541</v>
      </c>
      <c r="Q191" s="12" t="s">
        <v>779</v>
      </c>
      <c r="S191" s="12" t="s">
        <v>777</v>
      </c>
      <c r="U191" s="12" t="s">
        <v>819</v>
      </c>
      <c r="V191" s="12" t="s">
        <v>820</v>
      </c>
      <c r="W191" s="12" t="s">
        <v>818</v>
      </c>
      <c r="X191" s="70">
        <v>3</v>
      </c>
      <c r="Y191" s="70">
        <v>3</v>
      </c>
      <c r="Z191" s="40">
        <v>2</v>
      </c>
      <c r="AA191" s="40">
        <v>1300010</v>
      </c>
      <c r="AB191" s="40">
        <v>1100501</v>
      </c>
      <c r="AC191" s="40"/>
      <c r="AD191" s="40"/>
      <c r="AE191" s="40"/>
      <c r="AF191" s="79" t="s">
        <v>800</v>
      </c>
      <c r="AG191" s="12">
        <v>5</v>
      </c>
      <c r="AH191" s="12">
        <v>11</v>
      </c>
      <c r="AI191" s="12">
        <v>1005</v>
      </c>
      <c r="AJ191" s="12">
        <v>70</v>
      </c>
      <c r="AK191" s="12">
        <v>53</v>
      </c>
      <c r="AL191" s="12">
        <v>100</v>
      </c>
      <c r="BA191" s="33">
        <f>VLOOKUP(C191,knight_info!$J$7:$M$74,4,FALSE)</f>
        <v>2</v>
      </c>
      <c r="BB191" s="51">
        <f t="shared" si="14"/>
        <v>53</v>
      </c>
      <c r="BC191" s="51">
        <f>AL191</f>
        <v>100</v>
      </c>
    </row>
    <row r="192" ht="14.25" spans="1:55">
      <c r="A192" s="12">
        <v>100517</v>
      </c>
      <c r="B192" s="53">
        <v>1005</v>
      </c>
      <c r="C192" s="53" t="s">
        <v>135</v>
      </c>
      <c r="D192" s="12">
        <v>17</v>
      </c>
      <c r="E192" s="12">
        <v>1</v>
      </c>
      <c r="F192" s="12">
        <v>5</v>
      </c>
      <c r="H192" s="12">
        <v>1</v>
      </c>
      <c r="I192" s="12">
        <v>0</v>
      </c>
      <c r="J192" s="12">
        <v>0</v>
      </c>
      <c r="K192" s="12">
        <v>5</v>
      </c>
      <c r="M192" s="12">
        <v>100511</v>
      </c>
      <c r="N192" s="12">
        <v>100521</v>
      </c>
      <c r="O192" s="12">
        <v>100531</v>
      </c>
      <c r="P192" s="12">
        <v>100541</v>
      </c>
      <c r="U192" s="12" t="s">
        <v>819</v>
      </c>
      <c r="V192" s="12" t="s">
        <v>820</v>
      </c>
      <c r="W192" s="12" t="s">
        <v>818</v>
      </c>
      <c r="X192" s="70">
        <v>3</v>
      </c>
      <c r="Y192" s="70">
        <v>3</v>
      </c>
      <c r="Z192" s="40">
        <v>2</v>
      </c>
      <c r="AA192" s="40">
        <v>1300010</v>
      </c>
      <c r="AB192" s="40">
        <v>1100501</v>
      </c>
      <c r="AC192" s="40"/>
      <c r="AD192" s="40"/>
      <c r="AE192" s="40"/>
      <c r="AF192" s="79" t="s">
        <v>800</v>
      </c>
      <c r="AH192" s="12">
        <v>11</v>
      </c>
      <c r="AI192" s="12">
        <v>1005</v>
      </c>
      <c r="AJ192" s="12">
        <v>70</v>
      </c>
      <c r="AK192" s="12">
        <v>2</v>
      </c>
      <c r="AL192" s="12">
        <v>660</v>
      </c>
      <c r="BA192" s="33">
        <f>VLOOKUP(C192,knight_info!$J$7:$M$74,4,FALSE)</f>
        <v>2</v>
      </c>
      <c r="BB192" s="33">
        <f t="shared" si="14"/>
        <v>2</v>
      </c>
      <c r="BC192" s="33">
        <f>ROUND(VLOOKUP($BA192,$BD$1:$BH$5,3,FALSE)/5*AL192,0)</f>
        <v>726</v>
      </c>
    </row>
    <row r="193" ht="14.25" spans="1:55">
      <c r="A193" s="12">
        <v>100518</v>
      </c>
      <c r="B193" s="53">
        <v>1005</v>
      </c>
      <c r="C193" s="53" t="s">
        <v>135</v>
      </c>
      <c r="D193" s="12">
        <v>18</v>
      </c>
      <c r="E193" s="12">
        <v>1</v>
      </c>
      <c r="F193" s="12">
        <v>5</v>
      </c>
      <c r="H193" s="12">
        <v>2</v>
      </c>
      <c r="I193" s="12">
        <v>0</v>
      </c>
      <c r="J193" s="12">
        <v>0</v>
      </c>
      <c r="K193" s="12">
        <v>5</v>
      </c>
      <c r="M193" s="12">
        <v>100511</v>
      </c>
      <c r="N193" s="12">
        <v>100521</v>
      </c>
      <c r="O193" s="12">
        <v>100531</v>
      </c>
      <c r="P193" s="12">
        <v>100541</v>
      </c>
      <c r="U193" s="12" t="s">
        <v>819</v>
      </c>
      <c r="V193" s="12" t="s">
        <v>820</v>
      </c>
      <c r="W193" s="12" t="s">
        <v>818</v>
      </c>
      <c r="X193" s="70">
        <v>3</v>
      </c>
      <c r="Y193" s="70">
        <v>3</v>
      </c>
      <c r="Z193" s="40">
        <v>2</v>
      </c>
      <c r="AA193" s="40">
        <v>1300010</v>
      </c>
      <c r="AB193" s="40">
        <v>1100501</v>
      </c>
      <c r="AC193" s="40"/>
      <c r="AD193" s="40"/>
      <c r="AE193" s="40"/>
      <c r="AF193" s="79" t="s">
        <v>800</v>
      </c>
      <c r="AH193" s="12">
        <v>11</v>
      </c>
      <c r="AI193" s="12">
        <v>1005</v>
      </c>
      <c r="AJ193" s="12">
        <v>70</v>
      </c>
      <c r="AK193" s="12">
        <v>3</v>
      </c>
      <c r="AL193" s="12">
        <v>300</v>
      </c>
      <c r="BA193" s="33">
        <f>VLOOKUP(C193,knight_info!$J$7:$M$74,4,FALSE)</f>
        <v>2</v>
      </c>
      <c r="BB193" s="33">
        <f t="shared" si="14"/>
        <v>3</v>
      </c>
      <c r="BC193" s="33">
        <f>ROUND(VLOOKUP($BA193,$BD$1:$BH$5,4,FALSE)/3*AL193,0)</f>
        <v>250</v>
      </c>
    </row>
    <row r="194" ht="14.25" spans="1:55">
      <c r="A194" s="12">
        <v>100519</v>
      </c>
      <c r="B194" s="53">
        <v>1005</v>
      </c>
      <c r="C194" s="53" t="s">
        <v>135</v>
      </c>
      <c r="D194" s="12">
        <v>19</v>
      </c>
      <c r="E194" s="12">
        <v>1</v>
      </c>
      <c r="F194" s="12">
        <v>5</v>
      </c>
      <c r="H194" s="12">
        <v>3</v>
      </c>
      <c r="I194" s="12">
        <v>0</v>
      </c>
      <c r="J194" s="12">
        <v>0</v>
      </c>
      <c r="K194" s="12">
        <v>5</v>
      </c>
      <c r="M194" s="12">
        <v>100511</v>
      </c>
      <c r="N194" s="12">
        <v>100521</v>
      </c>
      <c r="O194" s="12">
        <v>100531</v>
      </c>
      <c r="P194" s="12">
        <v>100541</v>
      </c>
      <c r="U194" s="12" t="s">
        <v>819</v>
      </c>
      <c r="V194" s="12" t="s">
        <v>820</v>
      </c>
      <c r="W194" s="12" t="s">
        <v>818</v>
      </c>
      <c r="X194" s="70">
        <v>3</v>
      </c>
      <c r="Y194" s="70">
        <v>3</v>
      </c>
      <c r="Z194" s="40">
        <v>2</v>
      </c>
      <c r="AA194" s="40">
        <v>1300010</v>
      </c>
      <c r="AB194" s="40">
        <v>1100501</v>
      </c>
      <c r="AC194" s="40"/>
      <c r="AD194" s="40"/>
      <c r="AE194" s="40"/>
      <c r="AF194" s="79" t="s">
        <v>800</v>
      </c>
      <c r="AH194" s="12">
        <v>11</v>
      </c>
      <c r="AI194" s="12">
        <v>1005</v>
      </c>
      <c r="AJ194" s="12">
        <v>0</v>
      </c>
      <c r="AK194" s="12">
        <v>1</v>
      </c>
      <c r="AL194" s="12">
        <v>2160</v>
      </c>
      <c r="BA194" s="33">
        <f>VLOOKUP(C194,knight_info!$J$7:$M$74,4,FALSE)</f>
        <v>2</v>
      </c>
      <c r="BB194" s="33">
        <f t="shared" si="14"/>
        <v>1</v>
      </c>
      <c r="BC194" s="33">
        <f>ROUND(VLOOKUP($BA194,$BD$1:$BH$5,5,FALSE)/20*AL194,0)</f>
        <v>1944</v>
      </c>
    </row>
    <row r="195" ht="14.25" spans="1:55">
      <c r="A195" s="12">
        <v>100520</v>
      </c>
      <c r="B195" s="53">
        <v>1005</v>
      </c>
      <c r="C195" s="53" t="s">
        <v>135</v>
      </c>
      <c r="D195" s="12">
        <v>20</v>
      </c>
      <c r="E195" s="12">
        <v>2</v>
      </c>
      <c r="F195" s="54">
        <v>6</v>
      </c>
      <c r="G195" s="54"/>
      <c r="H195" s="54">
        <v>0</v>
      </c>
      <c r="I195" s="54">
        <v>0</v>
      </c>
      <c r="J195" s="54">
        <v>0</v>
      </c>
      <c r="K195" s="54">
        <v>5</v>
      </c>
      <c r="L195" s="54">
        <v>13</v>
      </c>
      <c r="M195" s="12">
        <v>100511</v>
      </c>
      <c r="N195" s="12">
        <v>100521</v>
      </c>
      <c r="O195" s="12">
        <v>100531</v>
      </c>
      <c r="P195" s="12">
        <v>100541</v>
      </c>
      <c r="U195" s="12" t="s">
        <v>819</v>
      </c>
      <c r="V195" s="12" t="s">
        <v>820</v>
      </c>
      <c r="W195" s="12" t="s">
        <v>818</v>
      </c>
      <c r="X195" s="70">
        <v>3</v>
      </c>
      <c r="Y195" s="70">
        <v>3</v>
      </c>
      <c r="Z195" s="40">
        <v>2</v>
      </c>
      <c r="AA195" s="40">
        <v>1300010</v>
      </c>
      <c r="AB195" s="40">
        <v>1100501</v>
      </c>
      <c r="AC195" s="70">
        <v>1100502</v>
      </c>
      <c r="AD195" s="40"/>
      <c r="AE195" s="40"/>
      <c r="AF195" s="79" t="s">
        <v>800</v>
      </c>
      <c r="AG195" s="12">
        <v>5</v>
      </c>
      <c r="AH195" s="12">
        <v>11</v>
      </c>
      <c r="AI195" s="12">
        <v>1005</v>
      </c>
      <c r="AJ195" s="12">
        <v>90</v>
      </c>
      <c r="AK195" s="12">
        <v>53</v>
      </c>
      <c r="AL195" s="12">
        <v>100</v>
      </c>
      <c r="BA195" s="33">
        <f>VLOOKUP(C195,knight_info!$J$7:$M$74,4,FALSE)</f>
        <v>2</v>
      </c>
      <c r="BB195" s="51">
        <f t="shared" si="14"/>
        <v>53</v>
      </c>
      <c r="BC195" s="51">
        <f>AL195</f>
        <v>100</v>
      </c>
    </row>
    <row r="196" ht="14.25" spans="1:55">
      <c r="A196" s="12">
        <v>100521</v>
      </c>
      <c r="B196" s="53">
        <v>1005</v>
      </c>
      <c r="C196" s="53" t="s">
        <v>135</v>
      </c>
      <c r="D196" s="12">
        <v>21</v>
      </c>
      <c r="E196" s="12">
        <v>2</v>
      </c>
      <c r="F196" s="12">
        <v>6</v>
      </c>
      <c r="H196" s="12">
        <v>1</v>
      </c>
      <c r="I196" s="12">
        <v>0</v>
      </c>
      <c r="J196" s="12">
        <v>0</v>
      </c>
      <c r="K196" s="12">
        <v>5</v>
      </c>
      <c r="M196" s="12">
        <v>100511</v>
      </c>
      <c r="N196" s="12">
        <v>100521</v>
      </c>
      <c r="O196" s="12">
        <v>100531</v>
      </c>
      <c r="P196" s="12">
        <v>100541</v>
      </c>
      <c r="U196" s="12" t="s">
        <v>819</v>
      </c>
      <c r="V196" s="12" t="s">
        <v>820</v>
      </c>
      <c r="W196" s="12" t="s">
        <v>818</v>
      </c>
      <c r="X196" s="70">
        <v>3</v>
      </c>
      <c r="Y196" s="70">
        <v>3</v>
      </c>
      <c r="Z196" s="40">
        <v>2</v>
      </c>
      <c r="AA196" s="40">
        <v>1300010</v>
      </c>
      <c r="AB196" s="40">
        <v>1100501</v>
      </c>
      <c r="AC196" s="40">
        <v>1100502</v>
      </c>
      <c r="AD196" s="40"/>
      <c r="AE196" s="40"/>
      <c r="AF196" s="79" t="s">
        <v>800</v>
      </c>
      <c r="AH196" s="12">
        <v>11</v>
      </c>
      <c r="AI196" s="12">
        <v>1005</v>
      </c>
      <c r="AJ196" s="12">
        <v>90</v>
      </c>
      <c r="AK196" s="12">
        <v>2</v>
      </c>
      <c r="AL196" s="12">
        <v>660</v>
      </c>
      <c r="BA196" s="33">
        <f>VLOOKUP(C196,knight_info!$J$7:$M$74,4,FALSE)</f>
        <v>2</v>
      </c>
      <c r="BB196" s="33">
        <f t="shared" si="14"/>
        <v>2</v>
      </c>
      <c r="BC196" s="33">
        <f>ROUND(VLOOKUP($BA196,$BD$1:$BH$5,3,FALSE)/5*AL196,0)</f>
        <v>726</v>
      </c>
    </row>
    <row r="197" ht="14.25" spans="1:55">
      <c r="A197" s="12">
        <v>100522</v>
      </c>
      <c r="B197" s="53">
        <v>1005</v>
      </c>
      <c r="C197" s="53" t="s">
        <v>135</v>
      </c>
      <c r="D197" s="12">
        <v>22</v>
      </c>
      <c r="E197" s="12">
        <v>2</v>
      </c>
      <c r="F197" s="12">
        <v>6</v>
      </c>
      <c r="H197" s="12">
        <v>2</v>
      </c>
      <c r="I197" s="12">
        <v>0</v>
      </c>
      <c r="J197" s="12">
        <v>0</v>
      </c>
      <c r="K197" s="12">
        <v>5</v>
      </c>
      <c r="M197" s="12">
        <v>100511</v>
      </c>
      <c r="N197" s="12">
        <v>100521</v>
      </c>
      <c r="O197" s="12">
        <v>100531</v>
      </c>
      <c r="P197" s="12">
        <v>100541</v>
      </c>
      <c r="U197" s="12" t="s">
        <v>819</v>
      </c>
      <c r="V197" s="12" t="s">
        <v>820</v>
      </c>
      <c r="W197" s="12" t="s">
        <v>818</v>
      </c>
      <c r="X197" s="70">
        <v>3</v>
      </c>
      <c r="Y197" s="70">
        <v>3</v>
      </c>
      <c r="Z197" s="40">
        <v>2</v>
      </c>
      <c r="AA197" s="40">
        <v>1300010</v>
      </c>
      <c r="AB197" s="40">
        <v>1100501</v>
      </c>
      <c r="AC197" s="40">
        <v>1100502</v>
      </c>
      <c r="AD197" s="40"/>
      <c r="AE197" s="40"/>
      <c r="AF197" s="79" t="s">
        <v>800</v>
      </c>
      <c r="AH197" s="12">
        <v>11</v>
      </c>
      <c r="AI197" s="12">
        <v>1005</v>
      </c>
      <c r="AJ197" s="12">
        <v>90</v>
      </c>
      <c r="AK197" s="12">
        <v>3</v>
      </c>
      <c r="AL197" s="12">
        <v>300</v>
      </c>
      <c r="BA197" s="33">
        <f>VLOOKUP(C197,knight_info!$J$7:$M$74,4,FALSE)</f>
        <v>2</v>
      </c>
      <c r="BB197" s="33">
        <f t="shared" si="14"/>
        <v>3</v>
      </c>
      <c r="BC197" s="33">
        <f>ROUND(VLOOKUP($BA197,$BD$1:$BH$5,4,FALSE)/3*AL197,0)</f>
        <v>250</v>
      </c>
    </row>
    <row r="198" ht="14.25" spans="1:55">
      <c r="A198" s="12">
        <v>100523</v>
      </c>
      <c r="B198" s="53">
        <v>1005</v>
      </c>
      <c r="C198" s="53" t="s">
        <v>135</v>
      </c>
      <c r="D198" s="12">
        <v>23</v>
      </c>
      <c r="E198" s="12">
        <v>2</v>
      </c>
      <c r="F198" s="12">
        <v>6</v>
      </c>
      <c r="H198" s="12">
        <v>3</v>
      </c>
      <c r="I198" s="12">
        <v>0</v>
      </c>
      <c r="J198" s="12">
        <v>0</v>
      </c>
      <c r="K198" s="12">
        <v>5</v>
      </c>
      <c r="M198" s="12">
        <v>100511</v>
      </c>
      <c r="N198" s="12">
        <v>100521</v>
      </c>
      <c r="O198" s="12">
        <v>100531</v>
      </c>
      <c r="P198" s="12">
        <v>100541</v>
      </c>
      <c r="U198" s="12" t="s">
        <v>819</v>
      </c>
      <c r="V198" s="12" t="s">
        <v>820</v>
      </c>
      <c r="W198" s="12" t="s">
        <v>818</v>
      </c>
      <c r="X198" s="70">
        <v>3</v>
      </c>
      <c r="Y198" s="70">
        <v>3</v>
      </c>
      <c r="Z198" s="40">
        <v>2</v>
      </c>
      <c r="AA198" s="40">
        <v>1300010</v>
      </c>
      <c r="AB198" s="40">
        <v>1100501</v>
      </c>
      <c r="AC198" s="40">
        <v>1100502</v>
      </c>
      <c r="AD198" s="40"/>
      <c r="AE198" s="40"/>
      <c r="AF198" s="79" t="s">
        <v>800</v>
      </c>
      <c r="AH198" s="12">
        <v>11</v>
      </c>
      <c r="AI198" s="12">
        <v>1005</v>
      </c>
      <c r="AJ198" s="12">
        <v>0</v>
      </c>
      <c r="AK198" s="12">
        <v>1</v>
      </c>
      <c r="AL198" s="12">
        <v>2160</v>
      </c>
      <c r="BA198" s="33">
        <f>VLOOKUP(C198,knight_info!$J$7:$M$74,4,FALSE)</f>
        <v>2</v>
      </c>
      <c r="BB198" s="33">
        <f t="shared" si="14"/>
        <v>1</v>
      </c>
      <c r="BC198" s="33">
        <f>ROUND(VLOOKUP($BA198,$BD$1:$BH$5,5,FALSE)/20*AL198,0)</f>
        <v>1944</v>
      </c>
    </row>
    <row r="199" ht="14.25" spans="1:55">
      <c r="A199" s="12">
        <v>100524</v>
      </c>
      <c r="B199" s="53">
        <v>1005</v>
      </c>
      <c r="C199" s="53" t="s">
        <v>135</v>
      </c>
      <c r="D199" s="12">
        <v>24</v>
      </c>
      <c r="E199" s="12">
        <v>2</v>
      </c>
      <c r="F199" s="54">
        <v>7</v>
      </c>
      <c r="G199" s="54"/>
      <c r="H199" s="54">
        <v>0</v>
      </c>
      <c r="I199" s="54">
        <v>0</v>
      </c>
      <c r="J199" s="54">
        <v>0</v>
      </c>
      <c r="K199" s="54">
        <v>5</v>
      </c>
      <c r="L199" s="54">
        <v>2</v>
      </c>
      <c r="M199" s="12">
        <v>100511</v>
      </c>
      <c r="N199" s="12">
        <v>100522</v>
      </c>
      <c r="O199" s="12">
        <v>100531</v>
      </c>
      <c r="P199" s="12">
        <v>100542</v>
      </c>
      <c r="R199" s="12" t="s">
        <v>777</v>
      </c>
      <c r="T199" s="12" t="s">
        <v>778</v>
      </c>
      <c r="U199" s="12" t="s">
        <v>819</v>
      </c>
      <c r="V199" s="12" t="s">
        <v>820</v>
      </c>
      <c r="W199" s="12" t="s">
        <v>818</v>
      </c>
      <c r="X199" s="70">
        <v>3</v>
      </c>
      <c r="Y199" s="70">
        <v>3</v>
      </c>
      <c r="Z199" s="40">
        <v>2</v>
      </c>
      <c r="AA199" s="40">
        <v>1300010</v>
      </c>
      <c r="AB199" s="40">
        <v>1100501</v>
      </c>
      <c r="AC199" s="40">
        <v>1100502</v>
      </c>
      <c r="AD199" s="40"/>
      <c r="AE199" s="40"/>
      <c r="AF199" s="79" t="s">
        <v>800</v>
      </c>
      <c r="AG199" s="12">
        <v>5</v>
      </c>
      <c r="AH199" s="12">
        <v>11</v>
      </c>
      <c r="AI199" s="12">
        <v>1005</v>
      </c>
      <c r="AJ199" s="12">
        <v>100</v>
      </c>
      <c r="AK199" s="12">
        <v>53</v>
      </c>
      <c r="AL199" s="12">
        <v>100</v>
      </c>
      <c r="BA199" s="33">
        <f>VLOOKUP(C199,knight_info!$J$7:$M$74,4,FALSE)</f>
        <v>2</v>
      </c>
      <c r="BB199" s="51">
        <f t="shared" si="14"/>
        <v>53</v>
      </c>
      <c r="BC199" s="51">
        <f>AL199</f>
        <v>100</v>
      </c>
    </row>
    <row r="200" ht="14.25" spans="1:55">
      <c r="A200" s="12">
        <v>100525</v>
      </c>
      <c r="B200" s="53">
        <v>1005</v>
      </c>
      <c r="C200" s="53" t="s">
        <v>135</v>
      </c>
      <c r="D200" s="12">
        <v>25</v>
      </c>
      <c r="E200" s="12">
        <v>2</v>
      </c>
      <c r="F200" s="12">
        <v>7</v>
      </c>
      <c r="H200" s="12">
        <v>1</v>
      </c>
      <c r="I200" s="12">
        <v>0</v>
      </c>
      <c r="J200" s="12">
        <v>0</v>
      </c>
      <c r="K200" s="12">
        <v>5</v>
      </c>
      <c r="M200" s="12">
        <v>100511</v>
      </c>
      <c r="N200" s="12">
        <v>100522</v>
      </c>
      <c r="O200" s="12">
        <v>100531</v>
      </c>
      <c r="P200" s="12">
        <v>100542</v>
      </c>
      <c r="U200" s="12" t="s">
        <v>819</v>
      </c>
      <c r="V200" s="12" t="s">
        <v>820</v>
      </c>
      <c r="W200" s="12" t="s">
        <v>818</v>
      </c>
      <c r="X200" s="70">
        <v>3</v>
      </c>
      <c r="Y200" s="70">
        <v>3</v>
      </c>
      <c r="Z200" s="40">
        <v>2</v>
      </c>
      <c r="AA200" s="40">
        <v>1300010</v>
      </c>
      <c r="AB200" s="40">
        <v>1100501</v>
      </c>
      <c r="AC200" s="40">
        <v>1100502</v>
      </c>
      <c r="AD200" s="40"/>
      <c r="AE200" s="40"/>
      <c r="AF200" s="79" t="s">
        <v>800</v>
      </c>
      <c r="AH200" s="12">
        <v>11</v>
      </c>
      <c r="AI200" s="12">
        <v>1005</v>
      </c>
      <c r="AJ200" s="12">
        <v>100</v>
      </c>
      <c r="AK200" s="12">
        <v>2</v>
      </c>
      <c r="AL200" s="12">
        <v>660</v>
      </c>
      <c r="BA200" s="33">
        <f>VLOOKUP(C200,knight_info!$J$7:$M$74,4,FALSE)</f>
        <v>2</v>
      </c>
      <c r="BB200" s="33">
        <f t="shared" si="14"/>
        <v>2</v>
      </c>
      <c r="BC200" s="33">
        <f>ROUND(VLOOKUP($BA200,$BD$1:$BH$5,3,FALSE)/5*AL200,0)</f>
        <v>726</v>
      </c>
    </row>
    <row r="201" ht="14.25" spans="1:55">
      <c r="A201" s="12">
        <v>100526</v>
      </c>
      <c r="B201" s="53">
        <v>1005</v>
      </c>
      <c r="C201" s="53" t="s">
        <v>135</v>
      </c>
      <c r="D201" s="12">
        <v>26</v>
      </c>
      <c r="E201" s="12">
        <v>2</v>
      </c>
      <c r="F201" s="12">
        <v>7</v>
      </c>
      <c r="H201" s="12">
        <v>2</v>
      </c>
      <c r="I201" s="12">
        <v>0</v>
      </c>
      <c r="J201" s="12">
        <v>0</v>
      </c>
      <c r="K201" s="12">
        <v>5</v>
      </c>
      <c r="M201" s="12">
        <v>100511</v>
      </c>
      <c r="N201" s="12">
        <v>100522</v>
      </c>
      <c r="O201" s="12">
        <v>100531</v>
      </c>
      <c r="P201" s="12">
        <v>100542</v>
      </c>
      <c r="U201" s="12" t="s">
        <v>819</v>
      </c>
      <c r="V201" s="12" t="s">
        <v>820</v>
      </c>
      <c r="W201" s="12" t="s">
        <v>818</v>
      </c>
      <c r="X201" s="70">
        <v>3</v>
      </c>
      <c r="Y201" s="70">
        <v>3</v>
      </c>
      <c r="Z201" s="40">
        <v>2</v>
      </c>
      <c r="AA201" s="40">
        <v>1300010</v>
      </c>
      <c r="AB201" s="40">
        <v>1100501</v>
      </c>
      <c r="AC201" s="40">
        <v>1100502</v>
      </c>
      <c r="AD201" s="40"/>
      <c r="AE201" s="40"/>
      <c r="AF201" s="79" t="s">
        <v>800</v>
      </c>
      <c r="AH201" s="12">
        <v>11</v>
      </c>
      <c r="AI201" s="12">
        <v>1005</v>
      </c>
      <c r="AJ201" s="12">
        <v>100</v>
      </c>
      <c r="AK201" s="12">
        <v>3</v>
      </c>
      <c r="AL201" s="12">
        <v>300</v>
      </c>
      <c r="BA201" s="33">
        <f>VLOOKUP(C201,knight_info!$J$7:$M$74,4,FALSE)</f>
        <v>2</v>
      </c>
      <c r="BB201" s="33">
        <f t="shared" si="14"/>
        <v>3</v>
      </c>
      <c r="BC201" s="33">
        <f>ROUND(VLOOKUP($BA201,$BD$1:$BH$5,4,FALSE)/3*AL201,0)</f>
        <v>250</v>
      </c>
    </row>
    <row r="202" ht="14.25" spans="1:55">
      <c r="A202" s="12">
        <v>100527</v>
      </c>
      <c r="B202" s="53">
        <v>1005</v>
      </c>
      <c r="C202" s="53" t="s">
        <v>135</v>
      </c>
      <c r="D202" s="12">
        <v>27</v>
      </c>
      <c r="E202" s="12">
        <v>2</v>
      </c>
      <c r="F202" s="12">
        <v>7</v>
      </c>
      <c r="H202" s="12">
        <v>3</v>
      </c>
      <c r="I202" s="12">
        <v>0</v>
      </c>
      <c r="J202" s="12">
        <v>0</v>
      </c>
      <c r="K202" s="12">
        <v>5</v>
      </c>
      <c r="M202" s="12">
        <v>100511</v>
      </c>
      <c r="N202" s="12">
        <v>100522</v>
      </c>
      <c r="O202" s="12">
        <v>100531</v>
      </c>
      <c r="P202" s="12">
        <v>100542</v>
      </c>
      <c r="U202" s="12" t="s">
        <v>819</v>
      </c>
      <c r="V202" s="12" t="s">
        <v>820</v>
      </c>
      <c r="W202" s="12" t="s">
        <v>818</v>
      </c>
      <c r="X202" s="70">
        <v>3</v>
      </c>
      <c r="Y202" s="70">
        <v>3</v>
      </c>
      <c r="Z202" s="40">
        <v>2</v>
      </c>
      <c r="AA202" s="40">
        <v>1300010</v>
      </c>
      <c r="AB202" s="40">
        <v>1100501</v>
      </c>
      <c r="AC202" s="40">
        <v>1100502</v>
      </c>
      <c r="AD202" s="40"/>
      <c r="AE202" s="40"/>
      <c r="AF202" s="79" t="s">
        <v>800</v>
      </c>
      <c r="AH202" s="12">
        <v>11</v>
      </c>
      <c r="AI202" s="12">
        <v>1005</v>
      </c>
      <c r="AJ202" s="12">
        <v>0</v>
      </c>
      <c r="AK202" s="12">
        <v>1</v>
      </c>
      <c r="AL202" s="12">
        <v>2160</v>
      </c>
      <c r="BA202" s="33">
        <f>VLOOKUP(C202,knight_info!$J$7:$M$74,4,FALSE)</f>
        <v>2</v>
      </c>
      <c r="BB202" s="33">
        <f t="shared" si="14"/>
        <v>1</v>
      </c>
      <c r="BC202" s="33">
        <f>ROUND(VLOOKUP($BA202,$BD$1:$BH$5,5,FALSE)/20*AL202,0)</f>
        <v>1944</v>
      </c>
    </row>
    <row r="203" ht="14.25" spans="1:55">
      <c r="A203" s="12">
        <v>100528</v>
      </c>
      <c r="B203" s="53">
        <v>1005</v>
      </c>
      <c r="C203" s="53" t="s">
        <v>135</v>
      </c>
      <c r="D203" s="12">
        <v>28</v>
      </c>
      <c r="E203" s="12">
        <v>2</v>
      </c>
      <c r="F203" s="54">
        <v>8</v>
      </c>
      <c r="G203" s="54"/>
      <c r="H203" s="54">
        <v>0</v>
      </c>
      <c r="I203" s="54">
        <v>0</v>
      </c>
      <c r="J203" s="54">
        <v>0</v>
      </c>
      <c r="K203" s="54">
        <v>5</v>
      </c>
      <c r="L203" s="54">
        <v>14</v>
      </c>
      <c r="M203" s="12">
        <v>100511</v>
      </c>
      <c r="N203" s="12">
        <v>100522</v>
      </c>
      <c r="O203" s="12">
        <v>100531</v>
      </c>
      <c r="P203" s="12">
        <v>100542</v>
      </c>
      <c r="U203" s="12" t="s">
        <v>819</v>
      </c>
      <c r="V203" s="12" t="s">
        <v>820</v>
      </c>
      <c r="W203" s="12" t="s">
        <v>818</v>
      </c>
      <c r="X203" s="70">
        <v>3</v>
      </c>
      <c r="Y203" s="70">
        <v>3</v>
      </c>
      <c r="Z203" s="40">
        <v>2</v>
      </c>
      <c r="AA203" s="40">
        <v>1300010</v>
      </c>
      <c r="AB203" s="40">
        <v>1100501</v>
      </c>
      <c r="AC203" s="40">
        <v>1100502</v>
      </c>
      <c r="AD203" s="80">
        <v>1300020</v>
      </c>
      <c r="AE203" s="40"/>
      <c r="AF203" s="79" t="s">
        <v>800</v>
      </c>
      <c r="AG203" s="12">
        <v>5</v>
      </c>
      <c r="AH203" s="12">
        <v>11</v>
      </c>
      <c r="AI203" s="12">
        <v>1005</v>
      </c>
      <c r="AJ203" s="12">
        <v>110</v>
      </c>
      <c r="AK203" s="12">
        <v>53</v>
      </c>
      <c r="AL203" s="12">
        <v>100</v>
      </c>
      <c r="BA203" s="33">
        <f>VLOOKUP(C203,knight_info!$J$7:$M$74,4,FALSE)</f>
        <v>2</v>
      </c>
      <c r="BB203" s="51">
        <f t="shared" si="14"/>
        <v>53</v>
      </c>
      <c r="BC203" s="51">
        <f>AL203</f>
        <v>100</v>
      </c>
    </row>
    <row r="204" ht="14.25" spans="1:55">
      <c r="A204" s="12">
        <v>100529</v>
      </c>
      <c r="B204" s="53">
        <v>1005</v>
      </c>
      <c r="C204" s="53" t="s">
        <v>135</v>
      </c>
      <c r="D204" s="12">
        <v>29</v>
      </c>
      <c r="E204" s="12">
        <v>2</v>
      </c>
      <c r="F204" s="12">
        <v>8</v>
      </c>
      <c r="H204" s="12">
        <v>1</v>
      </c>
      <c r="I204" s="12">
        <v>0</v>
      </c>
      <c r="J204" s="12">
        <v>0</v>
      </c>
      <c r="K204" s="12">
        <v>5</v>
      </c>
      <c r="M204" s="12">
        <v>100511</v>
      </c>
      <c r="N204" s="12">
        <v>100522</v>
      </c>
      <c r="O204" s="12">
        <v>100531</v>
      </c>
      <c r="P204" s="12">
        <v>100542</v>
      </c>
      <c r="U204" s="12" t="s">
        <v>819</v>
      </c>
      <c r="V204" s="12" t="s">
        <v>820</v>
      </c>
      <c r="W204" s="12" t="s">
        <v>818</v>
      </c>
      <c r="X204" s="70">
        <v>3</v>
      </c>
      <c r="Y204" s="70">
        <v>3</v>
      </c>
      <c r="Z204" s="40">
        <v>2</v>
      </c>
      <c r="AA204" s="40">
        <v>1300010</v>
      </c>
      <c r="AB204" s="40">
        <v>1100501</v>
      </c>
      <c r="AC204" s="40">
        <v>1100502</v>
      </c>
      <c r="AD204" s="40">
        <v>1300020</v>
      </c>
      <c r="AE204" s="40"/>
      <c r="AF204" s="79" t="s">
        <v>800</v>
      </c>
      <c r="AH204" s="12">
        <v>11</v>
      </c>
      <c r="AI204" s="12">
        <v>1005</v>
      </c>
      <c r="AJ204" s="12">
        <v>110</v>
      </c>
      <c r="AK204" s="12">
        <v>2</v>
      </c>
      <c r="AL204" s="12">
        <v>660</v>
      </c>
      <c r="BA204" s="33">
        <f>VLOOKUP(C204,knight_info!$J$7:$M$74,4,FALSE)</f>
        <v>2</v>
      </c>
      <c r="BB204" s="33">
        <f t="shared" si="14"/>
        <v>2</v>
      </c>
      <c r="BC204" s="33">
        <f>ROUND(VLOOKUP($BA204,$BD$1:$BH$5,3,FALSE)/5*AL204,0)</f>
        <v>726</v>
      </c>
    </row>
    <row r="205" ht="14.25" spans="1:55">
      <c r="A205" s="12">
        <v>100530</v>
      </c>
      <c r="B205" s="53">
        <v>1005</v>
      </c>
      <c r="C205" s="53" t="s">
        <v>135</v>
      </c>
      <c r="D205" s="12">
        <v>30</v>
      </c>
      <c r="E205" s="12">
        <v>2</v>
      </c>
      <c r="F205" s="12">
        <v>8</v>
      </c>
      <c r="H205" s="12">
        <v>2</v>
      </c>
      <c r="I205" s="12">
        <v>0</v>
      </c>
      <c r="J205" s="12">
        <v>0</v>
      </c>
      <c r="K205" s="12">
        <v>5</v>
      </c>
      <c r="L205" s="64"/>
      <c r="M205" s="12">
        <v>100511</v>
      </c>
      <c r="N205" s="12">
        <v>100522</v>
      </c>
      <c r="O205" s="12">
        <v>100531</v>
      </c>
      <c r="P205" s="12">
        <v>100542</v>
      </c>
      <c r="U205" s="12" t="s">
        <v>819</v>
      </c>
      <c r="V205" s="12" t="s">
        <v>820</v>
      </c>
      <c r="W205" s="12" t="s">
        <v>818</v>
      </c>
      <c r="X205" s="70">
        <v>3</v>
      </c>
      <c r="Y205" s="70">
        <v>3</v>
      </c>
      <c r="Z205" s="40">
        <v>2</v>
      </c>
      <c r="AA205" s="40">
        <v>1300010</v>
      </c>
      <c r="AB205" s="40">
        <v>1100501</v>
      </c>
      <c r="AC205" s="40">
        <v>1100502</v>
      </c>
      <c r="AD205" s="40">
        <v>1300020</v>
      </c>
      <c r="AE205" s="40"/>
      <c r="AF205" s="79" t="s">
        <v>800</v>
      </c>
      <c r="AH205" s="12">
        <v>11</v>
      </c>
      <c r="AI205" s="12">
        <v>1005</v>
      </c>
      <c r="AJ205" s="12">
        <v>110</v>
      </c>
      <c r="AK205" s="12">
        <v>3</v>
      </c>
      <c r="AL205" s="12">
        <v>300</v>
      </c>
      <c r="BA205" s="33">
        <f>VLOOKUP(C205,knight_info!$J$7:$M$74,4,FALSE)</f>
        <v>2</v>
      </c>
      <c r="BB205" s="33">
        <f t="shared" si="14"/>
        <v>3</v>
      </c>
      <c r="BC205" s="33">
        <f>ROUND(VLOOKUP($BA205,$BD$1:$BH$5,4,FALSE)/3*AL205,0)</f>
        <v>250</v>
      </c>
    </row>
    <row r="206" ht="14.25" spans="1:55">
      <c r="A206" s="12">
        <v>100531</v>
      </c>
      <c r="B206" s="53">
        <v>1005</v>
      </c>
      <c r="C206" s="53" t="s">
        <v>135</v>
      </c>
      <c r="D206" s="12">
        <v>31</v>
      </c>
      <c r="E206" s="12">
        <v>2</v>
      </c>
      <c r="F206" s="12">
        <v>8</v>
      </c>
      <c r="H206" s="12">
        <v>3</v>
      </c>
      <c r="I206" s="12">
        <v>0</v>
      </c>
      <c r="J206" s="12">
        <v>0</v>
      </c>
      <c r="K206" s="12">
        <v>5</v>
      </c>
      <c r="L206" s="64"/>
      <c r="M206" s="12">
        <v>100511</v>
      </c>
      <c r="N206" s="12">
        <v>100522</v>
      </c>
      <c r="O206" s="12">
        <v>100531</v>
      </c>
      <c r="P206" s="12">
        <v>100542</v>
      </c>
      <c r="U206" s="12" t="s">
        <v>819</v>
      </c>
      <c r="V206" s="12" t="s">
        <v>820</v>
      </c>
      <c r="W206" s="12" t="s">
        <v>818</v>
      </c>
      <c r="X206" s="70">
        <v>3</v>
      </c>
      <c r="Y206" s="70">
        <v>3</v>
      </c>
      <c r="Z206" s="40">
        <v>2</v>
      </c>
      <c r="AA206" s="40">
        <v>1300010</v>
      </c>
      <c r="AB206" s="40">
        <v>1100501</v>
      </c>
      <c r="AC206" s="40">
        <v>1100502</v>
      </c>
      <c r="AD206" s="40">
        <v>1300020</v>
      </c>
      <c r="AE206" s="40"/>
      <c r="AF206" s="79" t="s">
        <v>800</v>
      </c>
      <c r="AH206" s="12">
        <v>11</v>
      </c>
      <c r="AI206" s="12">
        <v>1005</v>
      </c>
      <c r="AJ206" s="12">
        <v>0</v>
      </c>
      <c r="AK206" s="12">
        <v>1</v>
      </c>
      <c r="AL206" s="12">
        <v>2160</v>
      </c>
      <c r="BA206" s="33">
        <f>VLOOKUP(C206,knight_info!$J$7:$M$74,4,FALSE)</f>
        <v>2</v>
      </c>
      <c r="BB206" s="33">
        <f t="shared" si="14"/>
        <v>1</v>
      </c>
      <c r="BC206" s="33">
        <f>ROUND(VLOOKUP($BA206,$BD$1:$BH$5,5,FALSE)/20*AL206,0)</f>
        <v>1944</v>
      </c>
    </row>
    <row r="207" ht="14.25" spans="1:55">
      <c r="A207" s="12">
        <v>100532</v>
      </c>
      <c r="B207" s="53">
        <v>1005</v>
      </c>
      <c r="C207" s="53" t="s">
        <v>135</v>
      </c>
      <c r="D207" s="12">
        <v>32</v>
      </c>
      <c r="E207" s="12">
        <v>2</v>
      </c>
      <c r="F207" s="54">
        <v>9</v>
      </c>
      <c r="G207" s="54"/>
      <c r="H207" s="54">
        <v>0</v>
      </c>
      <c r="I207" s="54">
        <v>0</v>
      </c>
      <c r="J207" s="54">
        <v>0</v>
      </c>
      <c r="K207" s="54">
        <v>5</v>
      </c>
      <c r="L207" s="54">
        <v>1</v>
      </c>
      <c r="M207" s="12">
        <v>100512</v>
      </c>
      <c r="N207" s="12">
        <v>100522</v>
      </c>
      <c r="O207" s="12">
        <v>100532</v>
      </c>
      <c r="P207" s="12">
        <v>100542</v>
      </c>
      <c r="Q207" s="12" t="s">
        <v>779</v>
      </c>
      <c r="S207" s="12" t="s">
        <v>777</v>
      </c>
      <c r="U207" s="12" t="s">
        <v>821</v>
      </c>
      <c r="V207" s="12" t="s">
        <v>822</v>
      </c>
      <c r="W207" s="12" t="s">
        <v>818</v>
      </c>
      <c r="X207" s="70">
        <v>3</v>
      </c>
      <c r="Y207" s="70">
        <v>3</v>
      </c>
      <c r="Z207" s="40">
        <v>2</v>
      </c>
      <c r="AA207" s="40">
        <v>1300010</v>
      </c>
      <c r="AB207" s="40">
        <v>1100501</v>
      </c>
      <c r="AC207" s="40">
        <v>1100502</v>
      </c>
      <c r="AD207" s="40">
        <v>1300020</v>
      </c>
      <c r="AE207" s="40"/>
      <c r="AF207" s="79" t="s">
        <v>800</v>
      </c>
      <c r="AG207" s="12">
        <v>5</v>
      </c>
      <c r="AH207" s="12">
        <v>11</v>
      </c>
      <c r="AI207" s="12">
        <v>1005</v>
      </c>
      <c r="AJ207" s="12">
        <v>130</v>
      </c>
      <c r="AK207" s="12">
        <v>53</v>
      </c>
      <c r="AL207" s="12">
        <v>100</v>
      </c>
      <c r="BA207" s="33">
        <f>VLOOKUP(C207,knight_info!$J$7:$M$74,4,FALSE)</f>
        <v>2</v>
      </c>
      <c r="BB207" s="51">
        <f t="shared" si="14"/>
        <v>53</v>
      </c>
      <c r="BC207" s="51">
        <f>AL207</f>
        <v>100</v>
      </c>
    </row>
    <row r="208" ht="14.25" spans="1:55">
      <c r="A208" s="12">
        <v>100533</v>
      </c>
      <c r="B208" s="53">
        <v>1005</v>
      </c>
      <c r="C208" s="53" t="s">
        <v>135</v>
      </c>
      <c r="D208" s="12">
        <v>33</v>
      </c>
      <c r="E208" s="12">
        <v>2</v>
      </c>
      <c r="F208" s="12">
        <v>9</v>
      </c>
      <c r="H208" s="12">
        <v>1</v>
      </c>
      <c r="I208" s="12">
        <v>0</v>
      </c>
      <c r="J208" s="12">
        <v>0</v>
      </c>
      <c r="K208" s="12">
        <v>5</v>
      </c>
      <c r="M208" s="12">
        <v>100512</v>
      </c>
      <c r="N208" s="12">
        <v>100522</v>
      </c>
      <c r="O208" s="12">
        <v>100532</v>
      </c>
      <c r="P208" s="12">
        <v>100542</v>
      </c>
      <c r="U208" s="12" t="s">
        <v>821</v>
      </c>
      <c r="V208" s="12" t="s">
        <v>822</v>
      </c>
      <c r="W208" s="12" t="s">
        <v>818</v>
      </c>
      <c r="X208" s="70">
        <v>3</v>
      </c>
      <c r="Y208" s="70">
        <v>3</v>
      </c>
      <c r="Z208" s="40">
        <v>2</v>
      </c>
      <c r="AA208" s="40">
        <v>1300010</v>
      </c>
      <c r="AB208" s="40">
        <v>1100501</v>
      </c>
      <c r="AC208" s="40">
        <v>1100502</v>
      </c>
      <c r="AD208" s="40">
        <v>1300020</v>
      </c>
      <c r="AE208" s="40"/>
      <c r="AF208" s="79" t="s">
        <v>800</v>
      </c>
      <c r="AH208" s="12">
        <v>11</v>
      </c>
      <c r="AI208" s="12">
        <v>1005</v>
      </c>
      <c r="AJ208" s="12">
        <v>130</v>
      </c>
      <c r="AK208" s="12">
        <v>2</v>
      </c>
      <c r="AL208" s="12">
        <v>990</v>
      </c>
      <c r="BA208" s="33">
        <f>VLOOKUP(C208,knight_info!$J$7:$M$74,4,FALSE)</f>
        <v>2</v>
      </c>
      <c r="BB208" s="33">
        <f t="shared" si="14"/>
        <v>2</v>
      </c>
      <c r="BC208" s="33">
        <f>ROUND(VLOOKUP($BA208,$BD$1:$BH$5,3,FALSE)/5*AL208,0)</f>
        <v>1089</v>
      </c>
    </row>
    <row r="209" ht="14.25" spans="1:55">
      <c r="A209" s="12">
        <v>100534</v>
      </c>
      <c r="B209" s="53">
        <v>1005</v>
      </c>
      <c r="C209" s="53" t="s">
        <v>135</v>
      </c>
      <c r="D209" s="12">
        <v>34</v>
      </c>
      <c r="E209" s="12">
        <v>2</v>
      </c>
      <c r="F209" s="12">
        <v>9</v>
      </c>
      <c r="H209" s="12">
        <v>2</v>
      </c>
      <c r="I209" s="12">
        <v>0</v>
      </c>
      <c r="J209" s="12">
        <v>0</v>
      </c>
      <c r="K209" s="12">
        <v>5</v>
      </c>
      <c r="M209" s="12">
        <v>100512</v>
      </c>
      <c r="N209" s="12">
        <v>100522</v>
      </c>
      <c r="O209" s="12">
        <v>100532</v>
      </c>
      <c r="P209" s="12">
        <v>100542</v>
      </c>
      <c r="U209" s="12" t="s">
        <v>821</v>
      </c>
      <c r="V209" s="12" t="s">
        <v>822</v>
      </c>
      <c r="W209" s="12" t="s">
        <v>818</v>
      </c>
      <c r="X209" s="70">
        <v>3</v>
      </c>
      <c r="Y209" s="70">
        <v>3</v>
      </c>
      <c r="Z209" s="40">
        <v>2</v>
      </c>
      <c r="AA209" s="40">
        <v>1300010</v>
      </c>
      <c r="AB209" s="40">
        <v>1100501</v>
      </c>
      <c r="AC209" s="40">
        <v>1100502</v>
      </c>
      <c r="AD209" s="40">
        <v>1300020</v>
      </c>
      <c r="AE209" s="40"/>
      <c r="AF209" s="79" t="s">
        <v>800</v>
      </c>
      <c r="AH209" s="12">
        <v>11</v>
      </c>
      <c r="AI209" s="12">
        <v>1005</v>
      </c>
      <c r="AJ209" s="12">
        <v>130</v>
      </c>
      <c r="AK209" s="12">
        <v>3</v>
      </c>
      <c r="AL209" s="12">
        <v>450</v>
      </c>
      <c r="BA209" s="33">
        <f>VLOOKUP(C209,knight_info!$J$7:$M$74,4,FALSE)</f>
        <v>2</v>
      </c>
      <c r="BB209" s="33">
        <f t="shared" si="14"/>
        <v>3</v>
      </c>
      <c r="BC209" s="33">
        <f>ROUND(VLOOKUP($BA209,$BD$1:$BH$5,4,FALSE)/3*AL209,0)</f>
        <v>375</v>
      </c>
    </row>
    <row r="210" ht="14.25" spans="1:55">
      <c r="A210" s="12">
        <v>100535</v>
      </c>
      <c r="B210" s="53">
        <v>1005</v>
      </c>
      <c r="C210" s="53" t="s">
        <v>135</v>
      </c>
      <c r="D210" s="12">
        <v>35</v>
      </c>
      <c r="E210" s="12">
        <v>2</v>
      </c>
      <c r="F210" s="12">
        <v>9</v>
      </c>
      <c r="H210" s="12">
        <v>3</v>
      </c>
      <c r="I210" s="12">
        <v>0</v>
      </c>
      <c r="J210" s="12">
        <v>0</v>
      </c>
      <c r="K210" s="12">
        <v>5</v>
      </c>
      <c r="M210" s="12">
        <v>100512</v>
      </c>
      <c r="N210" s="12">
        <v>100522</v>
      </c>
      <c r="O210" s="12">
        <v>100532</v>
      </c>
      <c r="P210" s="12">
        <v>100542</v>
      </c>
      <c r="U210" s="12" t="s">
        <v>821</v>
      </c>
      <c r="V210" s="12" t="s">
        <v>822</v>
      </c>
      <c r="W210" s="12" t="s">
        <v>818</v>
      </c>
      <c r="X210" s="70">
        <v>3</v>
      </c>
      <c r="Y210" s="70">
        <v>3</v>
      </c>
      <c r="Z210" s="40">
        <v>2</v>
      </c>
      <c r="AA210" s="40">
        <v>1300010</v>
      </c>
      <c r="AB210" s="40">
        <v>1100501</v>
      </c>
      <c r="AC210" s="40">
        <v>1100502</v>
      </c>
      <c r="AD210" s="40">
        <v>1300020</v>
      </c>
      <c r="AE210" s="40"/>
      <c r="AF210" s="79" t="s">
        <v>800</v>
      </c>
      <c r="AH210" s="12">
        <v>11</v>
      </c>
      <c r="AI210" s="12">
        <v>1005</v>
      </c>
      <c r="AJ210" s="12">
        <v>0</v>
      </c>
      <c r="AK210" s="12">
        <v>1</v>
      </c>
      <c r="AL210" s="12">
        <v>3240</v>
      </c>
      <c r="BA210" s="33">
        <f>VLOOKUP(C210,knight_info!$J$7:$M$74,4,FALSE)</f>
        <v>2</v>
      </c>
      <c r="BB210" s="33">
        <f t="shared" si="14"/>
        <v>1</v>
      </c>
      <c r="BC210" s="33">
        <f>ROUND(VLOOKUP($BA210,$BD$1:$BH$5,5,FALSE)/20*AL210,0)</f>
        <v>2916</v>
      </c>
    </row>
    <row r="211" ht="14.25" spans="1:55">
      <c r="A211" s="12">
        <v>100536</v>
      </c>
      <c r="B211" s="53">
        <v>1005</v>
      </c>
      <c r="C211" s="53" t="s">
        <v>135</v>
      </c>
      <c r="D211" s="12">
        <v>36</v>
      </c>
      <c r="E211" s="12">
        <v>2</v>
      </c>
      <c r="F211" s="54">
        <v>10</v>
      </c>
      <c r="G211" s="54"/>
      <c r="H211" s="54">
        <v>0</v>
      </c>
      <c r="I211" s="54">
        <v>0</v>
      </c>
      <c r="J211" s="54">
        <v>0</v>
      </c>
      <c r="K211" s="54">
        <v>5</v>
      </c>
      <c r="L211" s="54">
        <v>15</v>
      </c>
      <c r="M211" s="12">
        <v>100512</v>
      </c>
      <c r="N211" s="12">
        <v>100522</v>
      </c>
      <c r="O211" s="12">
        <v>100532</v>
      </c>
      <c r="P211" s="12">
        <v>100542</v>
      </c>
      <c r="U211" s="12" t="s">
        <v>821</v>
      </c>
      <c r="V211" s="12" t="s">
        <v>822</v>
      </c>
      <c r="W211" s="12" t="s">
        <v>818</v>
      </c>
      <c r="X211" s="70">
        <v>3</v>
      </c>
      <c r="Y211" s="70">
        <v>3</v>
      </c>
      <c r="Z211" s="40">
        <v>2</v>
      </c>
      <c r="AA211" s="40">
        <v>1300010</v>
      </c>
      <c r="AB211" s="40">
        <v>1100501</v>
      </c>
      <c r="AC211" s="40">
        <v>1100502</v>
      </c>
      <c r="AD211" s="40">
        <v>1300020</v>
      </c>
      <c r="AE211" s="70">
        <v>1100503</v>
      </c>
      <c r="AF211" s="79" t="s">
        <v>800</v>
      </c>
      <c r="AG211" s="12">
        <v>5</v>
      </c>
      <c r="AH211" s="12">
        <v>11</v>
      </c>
      <c r="AI211" s="12">
        <v>1005</v>
      </c>
      <c r="AJ211" s="12">
        <v>0</v>
      </c>
      <c r="AK211" s="12">
        <v>53</v>
      </c>
      <c r="AL211" s="12">
        <v>100</v>
      </c>
      <c r="BA211" s="33">
        <f>VLOOKUP(C211,knight_info!$J$7:$M$74,4,FALSE)</f>
        <v>2</v>
      </c>
      <c r="BB211" s="51">
        <f t="shared" si="14"/>
        <v>53</v>
      </c>
      <c r="BC211" s="51">
        <f>AL211</f>
        <v>100</v>
      </c>
    </row>
    <row r="212" ht="14.25" spans="1:55">
      <c r="A212" s="12">
        <v>100537</v>
      </c>
      <c r="B212" s="53">
        <v>1005</v>
      </c>
      <c r="C212" s="53" t="s">
        <v>135</v>
      </c>
      <c r="D212" s="14">
        <v>37</v>
      </c>
      <c r="E212" s="14">
        <v>3</v>
      </c>
      <c r="F212" s="14">
        <v>11</v>
      </c>
      <c r="G212" s="14">
        <v>1</v>
      </c>
      <c r="H212" s="14"/>
      <c r="I212" s="14"/>
      <c r="J212" s="14"/>
      <c r="K212" s="14"/>
      <c r="L212" s="54">
        <v>2</v>
      </c>
      <c r="M212" s="12">
        <v>100512</v>
      </c>
      <c r="N212" s="12">
        <v>100523</v>
      </c>
      <c r="O212" s="12">
        <v>100532</v>
      </c>
      <c r="P212" s="12">
        <v>100543</v>
      </c>
      <c r="R212" s="12" t="s">
        <v>777</v>
      </c>
      <c r="T212" s="12" t="s">
        <v>778</v>
      </c>
      <c r="U212" s="12" t="s">
        <v>821</v>
      </c>
      <c r="V212" s="12" t="s">
        <v>822</v>
      </c>
      <c r="W212" s="12" t="s">
        <v>818</v>
      </c>
      <c r="X212" s="70">
        <v>3</v>
      </c>
      <c r="Y212" s="70">
        <v>3</v>
      </c>
      <c r="Z212" s="40">
        <v>2</v>
      </c>
      <c r="AA212" s="40">
        <v>1300010</v>
      </c>
      <c r="AB212" s="40">
        <v>1100501</v>
      </c>
      <c r="AC212" s="40">
        <v>1100502</v>
      </c>
      <c r="AD212" s="40">
        <v>1300020</v>
      </c>
      <c r="AE212" s="40">
        <v>1100503</v>
      </c>
      <c r="AF212" s="79" t="s">
        <v>800</v>
      </c>
      <c r="AG212" s="12">
        <v>5</v>
      </c>
      <c r="AH212" s="12">
        <v>11</v>
      </c>
      <c r="AI212" s="12">
        <v>1005</v>
      </c>
      <c r="AJ212" s="14"/>
      <c r="AK212" s="14"/>
      <c r="AL212" s="14"/>
      <c r="BA212" s="33"/>
      <c r="BB212" s="51"/>
      <c r="BC212" s="51"/>
    </row>
    <row r="213" ht="14.25" spans="1:55">
      <c r="A213" s="12">
        <v>100538</v>
      </c>
      <c r="B213" s="53">
        <v>1005</v>
      </c>
      <c r="C213" s="53" t="s">
        <v>135</v>
      </c>
      <c r="D213" s="14">
        <v>38</v>
      </c>
      <c r="E213" s="14">
        <v>3</v>
      </c>
      <c r="F213" s="14">
        <v>12</v>
      </c>
      <c r="G213" s="14">
        <v>2</v>
      </c>
      <c r="H213" s="14"/>
      <c r="I213" s="14"/>
      <c r="J213" s="14"/>
      <c r="K213" s="14"/>
      <c r="L213" s="14"/>
      <c r="M213" s="12">
        <v>100512</v>
      </c>
      <c r="N213" s="12">
        <v>100523</v>
      </c>
      <c r="O213" s="12">
        <v>100532</v>
      </c>
      <c r="P213" s="12">
        <v>100543</v>
      </c>
      <c r="U213" s="12" t="s">
        <v>821</v>
      </c>
      <c r="V213" s="12" t="s">
        <v>822</v>
      </c>
      <c r="W213" s="12" t="s">
        <v>818</v>
      </c>
      <c r="X213" s="70">
        <v>3</v>
      </c>
      <c r="Y213" s="70">
        <v>3</v>
      </c>
      <c r="Z213" s="40">
        <v>2</v>
      </c>
      <c r="AA213" s="40">
        <v>1300010</v>
      </c>
      <c r="AB213" s="40">
        <v>1100501</v>
      </c>
      <c r="AC213" s="40">
        <v>1100502</v>
      </c>
      <c r="AD213" s="40">
        <v>1300020</v>
      </c>
      <c r="AE213" s="40">
        <v>1100503</v>
      </c>
      <c r="AF213" s="79" t="s">
        <v>800</v>
      </c>
      <c r="AG213" s="12">
        <v>5</v>
      </c>
      <c r="AH213" s="12">
        <v>11</v>
      </c>
      <c r="AI213" s="12">
        <v>1005</v>
      </c>
      <c r="AJ213" s="14"/>
      <c r="AK213" s="14"/>
      <c r="AL213" s="14"/>
      <c r="BA213" s="33"/>
      <c r="BB213" s="51"/>
      <c r="BC213" s="51"/>
    </row>
    <row r="214" ht="14.25" spans="1:55">
      <c r="A214" s="12">
        <v>100539</v>
      </c>
      <c r="B214" s="53">
        <v>1005</v>
      </c>
      <c r="C214" s="53" t="s">
        <v>135</v>
      </c>
      <c r="D214" s="14">
        <v>39</v>
      </c>
      <c r="E214" s="14">
        <v>3</v>
      </c>
      <c r="F214" s="14">
        <v>13</v>
      </c>
      <c r="G214" s="14">
        <v>3</v>
      </c>
      <c r="H214" s="14"/>
      <c r="I214" s="14"/>
      <c r="J214" s="14"/>
      <c r="K214" s="14"/>
      <c r="L214" s="54">
        <v>1</v>
      </c>
      <c r="M214" s="12">
        <v>100513</v>
      </c>
      <c r="N214" s="12">
        <v>100523</v>
      </c>
      <c r="O214" s="12">
        <v>100533</v>
      </c>
      <c r="P214" s="12">
        <v>100543</v>
      </c>
      <c r="Q214" s="12" t="s">
        <v>779</v>
      </c>
      <c r="S214" s="12" t="s">
        <v>777</v>
      </c>
      <c r="U214" s="12" t="s">
        <v>823</v>
      </c>
      <c r="V214" s="12" t="s">
        <v>824</v>
      </c>
      <c r="W214" s="12" t="s">
        <v>818</v>
      </c>
      <c r="X214" s="70">
        <v>3</v>
      </c>
      <c r="Y214" s="70">
        <v>3</v>
      </c>
      <c r="Z214" s="40">
        <v>2</v>
      </c>
      <c r="AA214" s="40">
        <v>1300010</v>
      </c>
      <c r="AB214" s="40">
        <v>1100501</v>
      </c>
      <c r="AC214" s="40">
        <v>1100502</v>
      </c>
      <c r="AD214" s="40">
        <v>1300020</v>
      </c>
      <c r="AE214" s="40">
        <v>1100503</v>
      </c>
      <c r="AF214" s="79" t="s">
        <v>800</v>
      </c>
      <c r="AG214" s="12">
        <v>5</v>
      </c>
      <c r="AH214" s="12">
        <v>11</v>
      </c>
      <c r="AI214" s="12">
        <v>1005</v>
      </c>
      <c r="AJ214" s="14"/>
      <c r="AK214" s="14"/>
      <c r="AL214" s="14"/>
      <c r="BA214" s="33"/>
      <c r="BB214" s="51"/>
      <c r="BC214" s="51"/>
    </row>
    <row r="215" ht="14.25" spans="1:55">
      <c r="A215" s="12">
        <v>100540</v>
      </c>
      <c r="B215" s="53">
        <v>1005</v>
      </c>
      <c r="C215" s="53" t="s">
        <v>135</v>
      </c>
      <c r="D215" s="14">
        <v>40</v>
      </c>
      <c r="E215" s="14">
        <v>3</v>
      </c>
      <c r="F215" s="14">
        <v>14</v>
      </c>
      <c r="G215" s="14">
        <v>4</v>
      </c>
      <c r="H215" s="14"/>
      <c r="I215" s="14"/>
      <c r="J215" s="14"/>
      <c r="K215" s="14"/>
      <c r="L215" s="54">
        <v>2</v>
      </c>
      <c r="M215" s="12">
        <v>100513</v>
      </c>
      <c r="N215" s="12">
        <v>100524</v>
      </c>
      <c r="O215" s="12">
        <v>100533</v>
      </c>
      <c r="P215" s="12">
        <v>100544</v>
      </c>
      <c r="R215" s="12" t="s">
        <v>777</v>
      </c>
      <c r="T215" s="12" t="s">
        <v>778</v>
      </c>
      <c r="U215" s="12" t="s">
        <v>823</v>
      </c>
      <c r="V215" s="12" t="s">
        <v>824</v>
      </c>
      <c r="W215" s="12" t="s">
        <v>818</v>
      </c>
      <c r="X215" s="70">
        <v>3</v>
      </c>
      <c r="Y215" s="70">
        <v>3</v>
      </c>
      <c r="Z215" s="40">
        <v>2</v>
      </c>
      <c r="AA215" s="40">
        <v>1300010</v>
      </c>
      <c r="AB215" s="40">
        <v>1100501</v>
      </c>
      <c r="AC215" s="40">
        <v>1100502</v>
      </c>
      <c r="AD215" s="40">
        <v>1300020</v>
      </c>
      <c r="AE215" s="40">
        <v>1100503</v>
      </c>
      <c r="AF215" s="79" t="s">
        <v>800</v>
      </c>
      <c r="AG215" s="12">
        <v>5</v>
      </c>
      <c r="AH215" s="12">
        <v>11</v>
      </c>
      <c r="AI215" s="12">
        <v>1005</v>
      </c>
      <c r="AJ215" s="14"/>
      <c r="AK215" s="14"/>
      <c r="AL215" s="14"/>
      <c r="BA215" s="33"/>
      <c r="BB215" s="51"/>
      <c r="BC215" s="51"/>
    </row>
    <row r="216" ht="14.25" spans="1:55">
      <c r="A216" s="12">
        <v>100541</v>
      </c>
      <c r="B216" s="53">
        <v>1005</v>
      </c>
      <c r="C216" s="53" t="s">
        <v>135</v>
      </c>
      <c r="D216" s="14">
        <v>41</v>
      </c>
      <c r="E216" s="14">
        <v>3</v>
      </c>
      <c r="F216" s="14">
        <v>15</v>
      </c>
      <c r="G216" s="14">
        <v>5</v>
      </c>
      <c r="H216" s="14"/>
      <c r="I216" s="14"/>
      <c r="J216" s="14"/>
      <c r="K216" s="14"/>
      <c r="L216" s="14"/>
      <c r="M216" s="12">
        <v>100513</v>
      </c>
      <c r="N216" s="12">
        <v>100524</v>
      </c>
      <c r="O216" s="12">
        <v>100533</v>
      </c>
      <c r="P216" s="12">
        <v>100544</v>
      </c>
      <c r="U216" s="12" t="s">
        <v>823</v>
      </c>
      <c r="V216" s="12" t="s">
        <v>824</v>
      </c>
      <c r="W216" s="12" t="s">
        <v>818</v>
      </c>
      <c r="X216" s="70">
        <v>3</v>
      </c>
      <c r="Y216" s="70">
        <v>3</v>
      </c>
      <c r="Z216" s="40">
        <v>2</v>
      </c>
      <c r="AA216" s="40">
        <v>1300010</v>
      </c>
      <c r="AB216" s="40">
        <v>1100501</v>
      </c>
      <c r="AC216" s="40">
        <v>1100502</v>
      </c>
      <c r="AD216" s="40">
        <v>1300020</v>
      </c>
      <c r="AE216" s="40">
        <v>1100503</v>
      </c>
      <c r="AF216" s="79" t="s">
        <v>800</v>
      </c>
      <c r="AG216" s="12">
        <v>5</v>
      </c>
      <c r="AH216" s="12">
        <v>11</v>
      </c>
      <c r="AI216" s="12">
        <v>1005</v>
      </c>
      <c r="AJ216" s="14"/>
      <c r="AK216" s="14"/>
      <c r="AL216" s="14"/>
      <c r="BA216" s="33"/>
      <c r="BB216" s="51"/>
      <c r="BC216" s="51"/>
    </row>
    <row r="217" s="33" customFormat="1" ht="14.25" spans="1:65">
      <c r="A217" s="51">
        <v>100600</v>
      </c>
      <c r="B217" s="52">
        <v>1006</v>
      </c>
      <c r="C217" s="52" t="s">
        <v>140</v>
      </c>
      <c r="D217" s="51">
        <v>0</v>
      </c>
      <c r="E217" s="51">
        <v>1</v>
      </c>
      <c r="F217" s="51">
        <v>1</v>
      </c>
      <c r="G217" s="51"/>
      <c r="H217" s="51">
        <v>0</v>
      </c>
      <c r="I217" s="51">
        <v>0</v>
      </c>
      <c r="J217" s="51">
        <v>0</v>
      </c>
      <c r="K217" s="51">
        <v>1</v>
      </c>
      <c r="L217" s="51"/>
      <c r="M217" s="51">
        <v>100610</v>
      </c>
      <c r="N217" s="51">
        <v>100620</v>
      </c>
      <c r="O217" s="51">
        <v>100630</v>
      </c>
      <c r="P217" s="51">
        <v>100640</v>
      </c>
      <c r="Q217" s="51"/>
      <c r="R217" s="51"/>
      <c r="S217" s="51"/>
      <c r="T217" s="51"/>
      <c r="U217" s="51" t="s">
        <v>825</v>
      </c>
      <c r="V217" s="51" t="s">
        <v>826</v>
      </c>
      <c r="W217" s="51" t="s">
        <v>827</v>
      </c>
      <c r="X217" s="69">
        <v>3</v>
      </c>
      <c r="Y217" s="69">
        <v>3</v>
      </c>
      <c r="Z217" s="69">
        <v>2</v>
      </c>
      <c r="AA217" s="69"/>
      <c r="AB217" s="69"/>
      <c r="AC217" s="69"/>
      <c r="AD217" s="69"/>
      <c r="AE217" s="69"/>
      <c r="AF217" s="79" t="s">
        <v>800</v>
      </c>
      <c r="AG217" s="51"/>
      <c r="AH217" s="51">
        <v>11</v>
      </c>
      <c r="AI217" s="51">
        <v>1006</v>
      </c>
      <c r="AJ217" s="51">
        <v>20</v>
      </c>
      <c r="AK217" s="51">
        <v>2</v>
      </c>
      <c r="AL217" s="51">
        <v>280</v>
      </c>
      <c r="AM217" s="51">
        <v>3</v>
      </c>
      <c r="AN217" s="51">
        <v>140</v>
      </c>
      <c r="AO217" s="51">
        <v>1</v>
      </c>
      <c r="AP217" s="51">
        <v>1120</v>
      </c>
      <c r="AQ217" s="51">
        <v>58</v>
      </c>
      <c r="AR217" s="51">
        <v>14</v>
      </c>
      <c r="AS217" s="51">
        <v>59</v>
      </c>
      <c r="AT217" s="51">
        <v>7</v>
      </c>
      <c r="AU217" s="51">
        <v>57</v>
      </c>
      <c r="AV217" s="51">
        <v>56</v>
      </c>
      <c r="BA217" s="33">
        <f>VLOOKUP(C217,knight_info!$J$7:$M$74,4,FALSE)</f>
        <v>4</v>
      </c>
      <c r="BB217" s="33">
        <f t="shared" ref="BB217:BF217" si="15">AK217</f>
        <v>2</v>
      </c>
      <c r="BC217" s="33">
        <f>ROUND(VLOOKUP($BA217,$BD$1:$BH$5,3,FALSE)/5*AL217,0)</f>
        <v>280</v>
      </c>
      <c r="BD217" s="33">
        <f t="shared" si="15"/>
        <v>3</v>
      </c>
      <c r="BE217" s="33">
        <f>ROUND(VLOOKUP($BA217,$BD$1:$BH$5,4,FALSE)/3*AN217,0)</f>
        <v>117</v>
      </c>
      <c r="BF217" s="33">
        <f t="shared" si="15"/>
        <v>1</v>
      </c>
      <c r="BG217" s="33">
        <f>ROUND(VLOOKUP($BA217,$BD$1:$BH$5,5,FALSE)/20*AP217,0)</f>
        <v>1120</v>
      </c>
      <c r="BH217" s="33">
        <f t="shared" ref="BH217:BL217" si="16">AQ217</f>
        <v>58</v>
      </c>
      <c r="BI217" s="33">
        <f>ROUND(VLOOKUP($BA217,$BD$1:$BH$5,3,FALSE)/5*AR217,0)</f>
        <v>14</v>
      </c>
      <c r="BJ217" s="33">
        <f t="shared" si="16"/>
        <v>59</v>
      </c>
      <c r="BK217" s="33">
        <f>ROUND(VLOOKUP($BA217,$BD$1:$BH$5,4,FALSE)/3*AT217,0)</f>
        <v>6</v>
      </c>
      <c r="BL217" s="33">
        <f t="shared" si="16"/>
        <v>57</v>
      </c>
      <c r="BM217" s="33">
        <f>ROUND(VLOOKUP($BA217,$BD$1:$BH$5,5,FALSE)/20*AV217,0)</f>
        <v>56</v>
      </c>
    </row>
    <row r="218" ht="14.25" spans="1:55">
      <c r="A218" s="12">
        <v>100601</v>
      </c>
      <c r="B218" s="53">
        <v>1006</v>
      </c>
      <c r="C218" s="53" t="s">
        <v>140</v>
      </c>
      <c r="D218" s="12">
        <v>1</v>
      </c>
      <c r="E218" s="12">
        <v>1</v>
      </c>
      <c r="F218" s="12">
        <v>1</v>
      </c>
      <c r="H218" s="12">
        <v>1</v>
      </c>
      <c r="I218" s="12">
        <v>0</v>
      </c>
      <c r="J218" s="12">
        <v>0</v>
      </c>
      <c r="K218" s="12">
        <v>1</v>
      </c>
      <c r="M218" s="12">
        <v>100610</v>
      </c>
      <c r="N218" s="12">
        <v>100620</v>
      </c>
      <c r="O218" s="12">
        <v>100630</v>
      </c>
      <c r="P218" s="12">
        <v>100640</v>
      </c>
      <c r="U218" s="12" t="s">
        <v>825</v>
      </c>
      <c r="V218" s="12" t="s">
        <v>826</v>
      </c>
      <c r="W218" s="12" t="s">
        <v>827</v>
      </c>
      <c r="X218" s="70">
        <v>3</v>
      </c>
      <c r="Y218" s="70">
        <v>3</v>
      </c>
      <c r="Z218" s="40">
        <v>2</v>
      </c>
      <c r="AA218" s="40"/>
      <c r="AB218" s="40"/>
      <c r="AC218" s="40"/>
      <c r="AD218" s="40"/>
      <c r="AE218" s="40"/>
      <c r="AF218" s="79" t="s">
        <v>800</v>
      </c>
      <c r="AH218" s="12">
        <v>11</v>
      </c>
      <c r="AI218" s="12">
        <v>1006</v>
      </c>
      <c r="AJ218" s="12">
        <v>20</v>
      </c>
      <c r="AK218" s="12">
        <v>2</v>
      </c>
      <c r="AL218" s="12">
        <v>300</v>
      </c>
      <c r="BA218" s="33">
        <f>VLOOKUP(C218,knight_info!$J$7:$M$74,4,FALSE)</f>
        <v>4</v>
      </c>
      <c r="BB218" s="33">
        <f t="shared" ref="BB218:BB253" si="17">AK218</f>
        <v>2</v>
      </c>
      <c r="BC218" s="33">
        <f>ROUND(VLOOKUP($BA218,$BD$1:$BH$5,3,FALSE)/5*AL218,0)</f>
        <v>300</v>
      </c>
    </row>
    <row r="219" ht="14.25" spans="1:55">
      <c r="A219" s="12">
        <v>100602</v>
      </c>
      <c r="B219" s="53">
        <v>1006</v>
      </c>
      <c r="C219" s="53" t="s">
        <v>140</v>
      </c>
      <c r="D219" s="12">
        <v>2</v>
      </c>
      <c r="E219" s="12">
        <v>1</v>
      </c>
      <c r="F219" s="12">
        <v>1</v>
      </c>
      <c r="H219" s="12">
        <v>2</v>
      </c>
      <c r="I219" s="12">
        <v>0</v>
      </c>
      <c r="J219" s="12">
        <v>0</v>
      </c>
      <c r="K219" s="12">
        <v>1</v>
      </c>
      <c r="M219" s="12">
        <v>100610</v>
      </c>
      <c r="N219" s="12">
        <v>100620</v>
      </c>
      <c r="O219" s="12">
        <v>100630</v>
      </c>
      <c r="P219" s="12">
        <v>100640</v>
      </c>
      <c r="U219" s="12" t="s">
        <v>825</v>
      </c>
      <c r="V219" s="12" t="s">
        <v>826</v>
      </c>
      <c r="W219" s="12" t="s">
        <v>827</v>
      </c>
      <c r="X219" s="70">
        <v>3</v>
      </c>
      <c r="Y219" s="70">
        <v>3</v>
      </c>
      <c r="Z219" s="40">
        <v>2</v>
      </c>
      <c r="AA219" s="40"/>
      <c r="AB219" s="40"/>
      <c r="AC219" s="40"/>
      <c r="AD219" s="40"/>
      <c r="AE219" s="40"/>
      <c r="AF219" s="79" t="s">
        <v>800</v>
      </c>
      <c r="AH219" s="12">
        <v>11</v>
      </c>
      <c r="AI219" s="12">
        <v>1006</v>
      </c>
      <c r="AJ219" s="12">
        <v>20</v>
      </c>
      <c r="AK219" s="12">
        <v>3</v>
      </c>
      <c r="AL219" s="12">
        <v>150</v>
      </c>
      <c r="BA219" s="33">
        <f>VLOOKUP(C219,knight_info!$J$7:$M$74,4,FALSE)</f>
        <v>4</v>
      </c>
      <c r="BB219" s="33">
        <f t="shared" si="17"/>
        <v>3</v>
      </c>
      <c r="BC219" s="33">
        <f>ROUND(VLOOKUP($BA219,$BD$1:$BH$5,4,FALSE)/3*AL219,0)</f>
        <v>125</v>
      </c>
    </row>
    <row r="220" ht="14.25" spans="1:55">
      <c r="A220" s="12">
        <v>100603</v>
      </c>
      <c r="B220" s="53">
        <v>1006</v>
      </c>
      <c r="C220" s="53" t="s">
        <v>140</v>
      </c>
      <c r="D220" s="12">
        <v>3</v>
      </c>
      <c r="E220" s="12">
        <v>1</v>
      </c>
      <c r="F220" s="12">
        <v>1</v>
      </c>
      <c r="H220" s="12">
        <v>3</v>
      </c>
      <c r="I220" s="12">
        <v>0</v>
      </c>
      <c r="J220" s="12">
        <v>0</v>
      </c>
      <c r="K220" s="12">
        <v>1</v>
      </c>
      <c r="M220" s="12">
        <v>100610</v>
      </c>
      <c r="N220" s="12">
        <v>100620</v>
      </c>
      <c r="O220" s="12">
        <v>100630</v>
      </c>
      <c r="P220" s="12">
        <v>100640</v>
      </c>
      <c r="U220" s="12" t="s">
        <v>825</v>
      </c>
      <c r="V220" s="12" t="s">
        <v>826</v>
      </c>
      <c r="W220" s="12" t="s">
        <v>827</v>
      </c>
      <c r="X220" s="70">
        <v>3</v>
      </c>
      <c r="Y220" s="70">
        <v>3</v>
      </c>
      <c r="Z220" s="40">
        <v>2</v>
      </c>
      <c r="AA220" s="40"/>
      <c r="AB220" s="40"/>
      <c r="AC220" s="40"/>
      <c r="AD220" s="40"/>
      <c r="AE220" s="40"/>
      <c r="AF220" s="79" t="s">
        <v>800</v>
      </c>
      <c r="AH220" s="12">
        <v>11</v>
      </c>
      <c r="AI220" s="12">
        <v>1006</v>
      </c>
      <c r="AJ220" s="12">
        <v>0</v>
      </c>
      <c r="AK220" s="12">
        <v>1</v>
      </c>
      <c r="AL220" s="12">
        <v>1200</v>
      </c>
      <c r="BA220" s="33">
        <f>VLOOKUP(C220,knight_info!$J$7:$M$74,4,FALSE)</f>
        <v>4</v>
      </c>
      <c r="BB220" s="33">
        <f t="shared" si="17"/>
        <v>1</v>
      </c>
      <c r="BC220" s="33">
        <f>ROUND(VLOOKUP($BA220,$BD$1:$BH$5,5,FALSE)/20*AL220,0)</f>
        <v>1200</v>
      </c>
    </row>
    <row r="221" ht="14.25" spans="1:55">
      <c r="A221" s="12">
        <v>100604</v>
      </c>
      <c r="B221" s="53">
        <v>1006</v>
      </c>
      <c r="C221" s="53" t="s">
        <v>140</v>
      </c>
      <c r="D221" s="12">
        <v>4</v>
      </c>
      <c r="E221" s="12">
        <v>1</v>
      </c>
      <c r="F221" s="54">
        <v>2</v>
      </c>
      <c r="G221" s="54"/>
      <c r="H221" s="54">
        <v>0</v>
      </c>
      <c r="I221" s="54">
        <v>0</v>
      </c>
      <c r="J221" s="54">
        <v>0</v>
      </c>
      <c r="K221" s="54">
        <v>2</v>
      </c>
      <c r="L221" s="54">
        <v>11</v>
      </c>
      <c r="M221" s="12">
        <v>100610</v>
      </c>
      <c r="N221" s="12">
        <v>100620</v>
      </c>
      <c r="O221" s="12">
        <v>100630</v>
      </c>
      <c r="P221" s="12">
        <v>100640</v>
      </c>
      <c r="U221" s="12" t="s">
        <v>825</v>
      </c>
      <c r="V221" s="12" t="s">
        <v>826</v>
      </c>
      <c r="W221" s="12" t="s">
        <v>827</v>
      </c>
      <c r="X221" s="70">
        <v>3</v>
      </c>
      <c r="Y221" s="70">
        <v>3</v>
      </c>
      <c r="Z221" s="40">
        <v>2</v>
      </c>
      <c r="AA221" s="80">
        <v>1300010</v>
      </c>
      <c r="AB221" s="40"/>
      <c r="AC221" s="40"/>
      <c r="AD221" s="40"/>
      <c r="AE221" s="40"/>
      <c r="AF221" s="79" t="s">
        <v>800</v>
      </c>
      <c r="AG221" s="12">
        <v>5</v>
      </c>
      <c r="AH221" s="12">
        <v>11</v>
      </c>
      <c r="AI221" s="12">
        <v>1006</v>
      </c>
      <c r="AJ221" s="12">
        <v>30</v>
      </c>
      <c r="AK221" s="12">
        <v>53</v>
      </c>
      <c r="AL221" s="12">
        <v>100</v>
      </c>
      <c r="BA221" s="33">
        <f>VLOOKUP(C221,knight_info!$J$7:$M$74,4,FALSE)</f>
        <v>4</v>
      </c>
      <c r="BB221" s="51">
        <f t="shared" si="17"/>
        <v>53</v>
      </c>
      <c r="BC221" s="51">
        <f>AL221</f>
        <v>100</v>
      </c>
    </row>
    <row r="222" ht="14.25" spans="1:55">
      <c r="A222" s="12">
        <v>100605</v>
      </c>
      <c r="B222" s="53">
        <v>1006</v>
      </c>
      <c r="C222" s="53" t="s">
        <v>140</v>
      </c>
      <c r="D222" s="12">
        <v>5</v>
      </c>
      <c r="E222" s="12">
        <v>1</v>
      </c>
      <c r="F222" s="12">
        <v>2</v>
      </c>
      <c r="H222" s="12">
        <v>1</v>
      </c>
      <c r="I222" s="12">
        <v>0</v>
      </c>
      <c r="J222" s="12">
        <v>0</v>
      </c>
      <c r="K222" s="12">
        <v>2</v>
      </c>
      <c r="M222" s="12">
        <v>100610</v>
      </c>
      <c r="N222" s="12">
        <v>100620</v>
      </c>
      <c r="O222" s="12">
        <v>100630</v>
      </c>
      <c r="P222" s="12">
        <v>100640</v>
      </c>
      <c r="U222" s="12" t="s">
        <v>825</v>
      </c>
      <c r="V222" s="12" t="s">
        <v>826</v>
      </c>
      <c r="W222" s="12" t="s">
        <v>827</v>
      </c>
      <c r="X222" s="70">
        <v>3</v>
      </c>
      <c r="Y222" s="70">
        <v>3</v>
      </c>
      <c r="Z222" s="40">
        <v>2</v>
      </c>
      <c r="AA222" s="40">
        <v>1300010</v>
      </c>
      <c r="AB222" s="40"/>
      <c r="AC222" s="40"/>
      <c r="AD222" s="40"/>
      <c r="AE222" s="40"/>
      <c r="AF222" s="79" t="s">
        <v>800</v>
      </c>
      <c r="AH222" s="12">
        <v>11</v>
      </c>
      <c r="AI222" s="12">
        <v>1006</v>
      </c>
      <c r="AJ222" s="12">
        <v>30</v>
      </c>
      <c r="AK222" s="12">
        <v>2</v>
      </c>
      <c r="AL222" s="12">
        <v>300</v>
      </c>
      <c r="BA222" s="33">
        <f>VLOOKUP(C222,knight_info!$J$7:$M$74,4,FALSE)</f>
        <v>4</v>
      </c>
      <c r="BB222" s="33">
        <f t="shared" si="17"/>
        <v>2</v>
      </c>
      <c r="BC222" s="33">
        <f>ROUND(VLOOKUP($BA222,$BD$1:$BH$5,3,FALSE)/5*AL222,0)</f>
        <v>300</v>
      </c>
    </row>
    <row r="223" ht="14.25" spans="1:55">
      <c r="A223" s="12">
        <v>100606</v>
      </c>
      <c r="B223" s="53">
        <v>1006</v>
      </c>
      <c r="C223" s="53" t="s">
        <v>140</v>
      </c>
      <c r="D223" s="12">
        <v>6</v>
      </c>
      <c r="E223" s="12">
        <v>1</v>
      </c>
      <c r="F223" s="12">
        <v>2</v>
      </c>
      <c r="H223" s="12">
        <v>2</v>
      </c>
      <c r="I223" s="12">
        <v>0</v>
      </c>
      <c r="J223" s="12">
        <v>0</v>
      </c>
      <c r="K223" s="12">
        <v>2</v>
      </c>
      <c r="M223" s="12">
        <v>100610</v>
      </c>
      <c r="N223" s="12">
        <v>100620</v>
      </c>
      <c r="O223" s="12">
        <v>100630</v>
      </c>
      <c r="P223" s="12">
        <v>100640</v>
      </c>
      <c r="U223" s="12" t="s">
        <v>825</v>
      </c>
      <c r="V223" s="12" t="s">
        <v>826</v>
      </c>
      <c r="W223" s="12" t="s">
        <v>827</v>
      </c>
      <c r="X223" s="70">
        <v>3</v>
      </c>
      <c r="Y223" s="70">
        <v>3</v>
      </c>
      <c r="Z223" s="40">
        <v>2</v>
      </c>
      <c r="AA223" s="40">
        <v>1300010</v>
      </c>
      <c r="AB223" s="40"/>
      <c r="AC223" s="40"/>
      <c r="AD223" s="40"/>
      <c r="AE223" s="40"/>
      <c r="AF223" s="79" t="s">
        <v>800</v>
      </c>
      <c r="AH223" s="12">
        <v>11</v>
      </c>
      <c r="AI223" s="12">
        <v>1006</v>
      </c>
      <c r="AJ223" s="12">
        <v>30</v>
      </c>
      <c r="AK223" s="12">
        <v>3</v>
      </c>
      <c r="AL223" s="12">
        <v>150</v>
      </c>
      <c r="BA223" s="33">
        <f>VLOOKUP(C223,knight_info!$J$7:$M$74,4,FALSE)</f>
        <v>4</v>
      </c>
      <c r="BB223" s="33">
        <f t="shared" si="17"/>
        <v>3</v>
      </c>
      <c r="BC223" s="33">
        <f>ROUND(VLOOKUP($BA223,$BD$1:$BH$5,4,FALSE)/3*AL223,0)</f>
        <v>125</v>
      </c>
    </row>
    <row r="224" ht="14.25" spans="1:55">
      <c r="A224" s="12">
        <v>100607</v>
      </c>
      <c r="B224" s="53">
        <v>1006</v>
      </c>
      <c r="C224" s="53" t="s">
        <v>140</v>
      </c>
      <c r="D224" s="12">
        <v>7</v>
      </c>
      <c r="E224" s="12">
        <v>1</v>
      </c>
      <c r="F224" s="12">
        <v>2</v>
      </c>
      <c r="H224" s="12">
        <v>3</v>
      </c>
      <c r="I224" s="12">
        <v>0</v>
      </c>
      <c r="J224" s="12">
        <v>0</v>
      </c>
      <c r="K224" s="12">
        <v>2</v>
      </c>
      <c r="M224" s="12">
        <v>100610</v>
      </c>
      <c r="N224" s="12">
        <v>100620</v>
      </c>
      <c r="O224" s="12">
        <v>100630</v>
      </c>
      <c r="P224" s="12">
        <v>100640</v>
      </c>
      <c r="U224" s="12" t="s">
        <v>825</v>
      </c>
      <c r="V224" s="12" t="s">
        <v>826</v>
      </c>
      <c r="W224" s="12" t="s">
        <v>827</v>
      </c>
      <c r="X224" s="70">
        <v>3</v>
      </c>
      <c r="Y224" s="70">
        <v>3</v>
      </c>
      <c r="Z224" s="40">
        <v>2</v>
      </c>
      <c r="AA224" s="40">
        <v>1300010</v>
      </c>
      <c r="AB224" s="40"/>
      <c r="AC224" s="40"/>
      <c r="AD224" s="40"/>
      <c r="AE224" s="40"/>
      <c r="AF224" s="79" t="s">
        <v>800</v>
      </c>
      <c r="AH224" s="12">
        <v>11</v>
      </c>
      <c r="AI224" s="12">
        <v>1006</v>
      </c>
      <c r="AJ224" s="12">
        <v>0</v>
      </c>
      <c r="AK224" s="12">
        <v>1</v>
      </c>
      <c r="AL224" s="12">
        <v>1200</v>
      </c>
      <c r="BA224" s="33">
        <f>VLOOKUP(C224,knight_info!$J$7:$M$74,4,FALSE)</f>
        <v>4</v>
      </c>
      <c r="BB224" s="33">
        <f t="shared" si="17"/>
        <v>1</v>
      </c>
      <c r="BC224" s="33">
        <f>ROUND(VLOOKUP($BA224,$BD$1:$BH$5,5,FALSE)/20*AL224,0)</f>
        <v>1200</v>
      </c>
    </row>
    <row r="225" ht="14.25" spans="1:55">
      <c r="A225" s="12">
        <v>100608</v>
      </c>
      <c r="B225" s="53">
        <v>1006</v>
      </c>
      <c r="C225" s="53" t="s">
        <v>140</v>
      </c>
      <c r="D225" s="12">
        <v>8</v>
      </c>
      <c r="E225" s="12">
        <v>1</v>
      </c>
      <c r="F225" s="54">
        <v>3</v>
      </c>
      <c r="G225" s="54"/>
      <c r="H225" s="54">
        <v>0</v>
      </c>
      <c r="I225" s="54">
        <v>0</v>
      </c>
      <c r="J225" s="54">
        <v>0</v>
      </c>
      <c r="K225" s="54">
        <v>3</v>
      </c>
      <c r="L225" s="54">
        <v>2</v>
      </c>
      <c r="M225" s="12">
        <v>100610</v>
      </c>
      <c r="N225" s="12">
        <v>100621</v>
      </c>
      <c r="O225" s="12">
        <v>100630</v>
      </c>
      <c r="P225" s="12">
        <v>100641</v>
      </c>
      <c r="R225" s="12" t="s">
        <v>779</v>
      </c>
      <c r="T225" s="12" t="s">
        <v>828</v>
      </c>
      <c r="U225" s="12" t="s">
        <v>825</v>
      </c>
      <c r="V225" s="12" t="s">
        <v>826</v>
      </c>
      <c r="W225" s="12" t="s">
        <v>827</v>
      </c>
      <c r="X225" s="70">
        <v>3</v>
      </c>
      <c r="Y225" s="70">
        <v>3</v>
      </c>
      <c r="Z225" s="40">
        <v>2</v>
      </c>
      <c r="AA225" s="40">
        <v>1300010</v>
      </c>
      <c r="AB225" s="40"/>
      <c r="AC225" s="40"/>
      <c r="AD225" s="40"/>
      <c r="AE225" s="40"/>
      <c r="AF225" s="79" t="s">
        <v>800</v>
      </c>
      <c r="AG225" s="12">
        <v>5</v>
      </c>
      <c r="AH225" s="12">
        <v>11</v>
      </c>
      <c r="AI225" s="12">
        <v>1006</v>
      </c>
      <c r="AJ225" s="12">
        <v>50</v>
      </c>
      <c r="AK225" s="12">
        <v>53</v>
      </c>
      <c r="AL225" s="12">
        <v>100</v>
      </c>
      <c r="BA225" s="33">
        <f>VLOOKUP(C225,knight_info!$J$7:$M$74,4,FALSE)</f>
        <v>4</v>
      </c>
      <c r="BB225" s="51">
        <f t="shared" si="17"/>
        <v>53</v>
      </c>
      <c r="BC225" s="51">
        <f>AL225</f>
        <v>100</v>
      </c>
    </row>
    <row r="226" ht="14.25" spans="1:55">
      <c r="A226" s="12">
        <v>100609</v>
      </c>
      <c r="B226" s="53">
        <v>1006</v>
      </c>
      <c r="C226" s="53" t="s">
        <v>140</v>
      </c>
      <c r="D226" s="12">
        <v>9</v>
      </c>
      <c r="E226" s="12">
        <v>1</v>
      </c>
      <c r="F226" s="12">
        <v>3</v>
      </c>
      <c r="H226" s="12">
        <v>1</v>
      </c>
      <c r="I226" s="12">
        <v>0</v>
      </c>
      <c r="J226" s="12">
        <v>0</v>
      </c>
      <c r="K226" s="12">
        <v>3</v>
      </c>
      <c r="M226" s="12">
        <v>100610</v>
      </c>
      <c r="N226" s="12">
        <v>100621</v>
      </c>
      <c r="O226" s="12">
        <v>100630</v>
      </c>
      <c r="P226" s="12">
        <v>100641</v>
      </c>
      <c r="U226" s="12" t="s">
        <v>825</v>
      </c>
      <c r="V226" s="12" t="s">
        <v>826</v>
      </c>
      <c r="W226" s="12" t="s">
        <v>827</v>
      </c>
      <c r="X226" s="70">
        <v>3</v>
      </c>
      <c r="Y226" s="70">
        <v>3</v>
      </c>
      <c r="Z226" s="40">
        <v>2</v>
      </c>
      <c r="AA226" s="40">
        <v>1300010</v>
      </c>
      <c r="AB226" s="40"/>
      <c r="AC226" s="40"/>
      <c r="AD226" s="40"/>
      <c r="AE226" s="40"/>
      <c r="AF226" s="79" t="s">
        <v>800</v>
      </c>
      <c r="AH226" s="12">
        <v>11</v>
      </c>
      <c r="AI226" s="12">
        <v>1006</v>
      </c>
      <c r="AJ226" s="12">
        <v>50</v>
      </c>
      <c r="AK226" s="12">
        <v>2</v>
      </c>
      <c r="AL226" s="12">
        <v>300</v>
      </c>
      <c r="BA226" s="33">
        <f>VLOOKUP(C226,knight_info!$J$7:$M$74,4,FALSE)</f>
        <v>4</v>
      </c>
      <c r="BB226" s="33">
        <f t="shared" si="17"/>
        <v>2</v>
      </c>
      <c r="BC226" s="33">
        <f>ROUND(VLOOKUP($BA226,$BD$1:$BH$5,3,FALSE)/5*AL226,0)</f>
        <v>300</v>
      </c>
    </row>
    <row r="227" ht="14.25" spans="1:55">
      <c r="A227" s="12">
        <v>100610</v>
      </c>
      <c r="B227" s="53">
        <v>1006</v>
      </c>
      <c r="C227" s="53" t="s">
        <v>140</v>
      </c>
      <c r="D227" s="12">
        <v>10</v>
      </c>
      <c r="E227" s="12">
        <v>1</v>
      </c>
      <c r="F227" s="12">
        <v>3</v>
      </c>
      <c r="H227" s="12">
        <v>2</v>
      </c>
      <c r="I227" s="12">
        <v>0</v>
      </c>
      <c r="J227" s="12">
        <v>0</v>
      </c>
      <c r="K227" s="12">
        <v>3</v>
      </c>
      <c r="M227" s="12">
        <v>100610</v>
      </c>
      <c r="N227" s="12">
        <v>100621</v>
      </c>
      <c r="O227" s="12">
        <v>100630</v>
      </c>
      <c r="P227" s="12">
        <v>100641</v>
      </c>
      <c r="U227" s="12" t="s">
        <v>825</v>
      </c>
      <c r="V227" s="12" t="s">
        <v>826</v>
      </c>
      <c r="W227" s="12" t="s">
        <v>827</v>
      </c>
      <c r="X227" s="70">
        <v>3</v>
      </c>
      <c r="Y227" s="70">
        <v>3</v>
      </c>
      <c r="Z227" s="40">
        <v>2</v>
      </c>
      <c r="AA227" s="40">
        <v>1300010</v>
      </c>
      <c r="AB227" s="40"/>
      <c r="AC227" s="40"/>
      <c r="AD227" s="40"/>
      <c r="AE227" s="40"/>
      <c r="AF227" s="79" t="s">
        <v>800</v>
      </c>
      <c r="AH227" s="12">
        <v>11</v>
      </c>
      <c r="AI227" s="12">
        <v>1006</v>
      </c>
      <c r="AJ227" s="12">
        <v>50</v>
      </c>
      <c r="AK227" s="12">
        <v>3</v>
      </c>
      <c r="AL227" s="12">
        <v>150</v>
      </c>
      <c r="BA227" s="33">
        <f>VLOOKUP(C227,knight_info!$J$7:$M$74,4,FALSE)</f>
        <v>4</v>
      </c>
      <c r="BB227" s="33">
        <f t="shared" si="17"/>
        <v>3</v>
      </c>
      <c r="BC227" s="33">
        <f>ROUND(VLOOKUP($BA227,$BD$1:$BH$5,4,FALSE)/3*AL227,0)</f>
        <v>125</v>
      </c>
    </row>
    <row r="228" ht="14.25" spans="1:55">
      <c r="A228" s="12">
        <v>100611</v>
      </c>
      <c r="B228" s="53">
        <v>1006</v>
      </c>
      <c r="C228" s="53" t="s">
        <v>140</v>
      </c>
      <c r="D228" s="12">
        <v>11</v>
      </c>
      <c r="E228" s="12">
        <v>1</v>
      </c>
      <c r="F228" s="12">
        <v>3</v>
      </c>
      <c r="H228" s="12">
        <v>3</v>
      </c>
      <c r="I228" s="12">
        <v>0</v>
      </c>
      <c r="J228" s="12">
        <v>0</v>
      </c>
      <c r="K228" s="12">
        <v>3</v>
      </c>
      <c r="M228" s="12">
        <v>100610</v>
      </c>
      <c r="N228" s="12">
        <v>100621</v>
      </c>
      <c r="O228" s="12">
        <v>100630</v>
      </c>
      <c r="P228" s="12">
        <v>100641</v>
      </c>
      <c r="U228" s="12" t="s">
        <v>825</v>
      </c>
      <c r="V228" s="12" t="s">
        <v>826</v>
      </c>
      <c r="W228" s="12" t="s">
        <v>827</v>
      </c>
      <c r="X228" s="70">
        <v>3</v>
      </c>
      <c r="Y228" s="70">
        <v>3</v>
      </c>
      <c r="Z228" s="40">
        <v>2</v>
      </c>
      <c r="AA228" s="40">
        <v>1300010</v>
      </c>
      <c r="AB228" s="40"/>
      <c r="AC228" s="40"/>
      <c r="AD228" s="40"/>
      <c r="AE228" s="40"/>
      <c r="AF228" s="79" t="s">
        <v>800</v>
      </c>
      <c r="AH228" s="12">
        <v>11</v>
      </c>
      <c r="AI228" s="12">
        <v>1006</v>
      </c>
      <c r="AJ228" s="12">
        <v>0</v>
      </c>
      <c r="AK228" s="12">
        <v>1</v>
      </c>
      <c r="AL228" s="12">
        <v>1200</v>
      </c>
      <c r="BA228" s="33">
        <f>VLOOKUP(C228,knight_info!$J$7:$M$74,4,FALSE)</f>
        <v>4</v>
      </c>
      <c r="BB228" s="33">
        <f t="shared" si="17"/>
        <v>1</v>
      </c>
      <c r="BC228" s="33">
        <f>ROUND(VLOOKUP($BA228,$BD$1:$BH$5,5,FALSE)/20*AL228,0)</f>
        <v>1200</v>
      </c>
    </row>
    <row r="229" ht="14.25" spans="1:55">
      <c r="A229" s="12">
        <v>100612</v>
      </c>
      <c r="B229" s="53">
        <v>1006</v>
      </c>
      <c r="C229" s="53" t="s">
        <v>140</v>
      </c>
      <c r="D229" s="12">
        <v>12</v>
      </c>
      <c r="E229" s="12">
        <v>1</v>
      </c>
      <c r="F229" s="54">
        <v>4</v>
      </c>
      <c r="G229" s="54"/>
      <c r="H229" s="54">
        <v>0</v>
      </c>
      <c r="I229" s="54">
        <v>0</v>
      </c>
      <c r="J229" s="54">
        <v>0</v>
      </c>
      <c r="K229" s="54">
        <v>4</v>
      </c>
      <c r="L229" s="54">
        <v>12</v>
      </c>
      <c r="M229" s="12">
        <v>100610</v>
      </c>
      <c r="N229" s="12">
        <v>100621</v>
      </c>
      <c r="O229" s="12">
        <v>100630</v>
      </c>
      <c r="P229" s="12">
        <v>100641</v>
      </c>
      <c r="U229" s="12" t="s">
        <v>825</v>
      </c>
      <c r="V229" s="12" t="s">
        <v>826</v>
      </c>
      <c r="W229" s="12" t="s">
        <v>827</v>
      </c>
      <c r="X229" s="70">
        <v>3</v>
      </c>
      <c r="Y229" s="70">
        <v>3</v>
      </c>
      <c r="Z229" s="40">
        <v>2</v>
      </c>
      <c r="AA229" s="40">
        <v>1300010</v>
      </c>
      <c r="AB229" s="70">
        <v>1100601</v>
      </c>
      <c r="AC229" s="40"/>
      <c r="AD229" s="40"/>
      <c r="AE229" s="40"/>
      <c r="AF229" s="79" t="s">
        <v>800</v>
      </c>
      <c r="AG229" s="12">
        <v>5</v>
      </c>
      <c r="AH229" s="12">
        <v>11</v>
      </c>
      <c r="AI229" s="12">
        <v>1006</v>
      </c>
      <c r="AJ229" s="12">
        <v>60</v>
      </c>
      <c r="AK229" s="12">
        <v>53</v>
      </c>
      <c r="AL229" s="12">
        <v>100</v>
      </c>
      <c r="BA229" s="33">
        <f>VLOOKUP(C229,knight_info!$J$7:$M$74,4,FALSE)</f>
        <v>4</v>
      </c>
      <c r="BB229" s="51">
        <f t="shared" si="17"/>
        <v>53</v>
      </c>
      <c r="BC229" s="51">
        <f>AL229</f>
        <v>100</v>
      </c>
    </row>
    <row r="230" ht="14.25" spans="1:55">
      <c r="A230" s="12">
        <v>100613</v>
      </c>
      <c r="B230" s="53">
        <v>1006</v>
      </c>
      <c r="C230" s="53" t="s">
        <v>140</v>
      </c>
      <c r="D230" s="12">
        <v>13</v>
      </c>
      <c r="E230" s="12">
        <v>1</v>
      </c>
      <c r="F230" s="12">
        <v>4</v>
      </c>
      <c r="H230" s="12">
        <v>1</v>
      </c>
      <c r="I230" s="12">
        <v>0</v>
      </c>
      <c r="J230" s="12">
        <v>0</v>
      </c>
      <c r="K230" s="12">
        <v>4</v>
      </c>
      <c r="M230" s="12">
        <v>100610</v>
      </c>
      <c r="N230" s="12">
        <v>100621</v>
      </c>
      <c r="O230" s="12">
        <v>100630</v>
      </c>
      <c r="P230" s="12">
        <v>100641</v>
      </c>
      <c r="U230" s="12" t="s">
        <v>825</v>
      </c>
      <c r="V230" s="12" t="s">
        <v>826</v>
      </c>
      <c r="W230" s="12" t="s">
        <v>827</v>
      </c>
      <c r="X230" s="70">
        <v>3</v>
      </c>
      <c r="Y230" s="70">
        <v>3</v>
      </c>
      <c r="Z230" s="40">
        <v>2</v>
      </c>
      <c r="AA230" s="40">
        <v>1300010</v>
      </c>
      <c r="AB230" s="40">
        <v>1100601</v>
      </c>
      <c r="AC230" s="40"/>
      <c r="AD230" s="40"/>
      <c r="AE230" s="40"/>
      <c r="AF230" s="79" t="s">
        <v>800</v>
      </c>
      <c r="AH230" s="12">
        <v>11</v>
      </c>
      <c r="AI230" s="12">
        <v>1006</v>
      </c>
      <c r="AJ230" s="12">
        <v>60</v>
      </c>
      <c r="AK230" s="12">
        <v>2</v>
      </c>
      <c r="AL230" s="12">
        <v>300</v>
      </c>
      <c r="BA230" s="33">
        <f>VLOOKUP(C230,knight_info!$J$7:$M$74,4,FALSE)</f>
        <v>4</v>
      </c>
      <c r="BB230" s="33">
        <f t="shared" si="17"/>
        <v>2</v>
      </c>
      <c r="BC230" s="33">
        <f>ROUND(VLOOKUP($BA230,$BD$1:$BH$5,3,FALSE)/5*AL230,0)</f>
        <v>300</v>
      </c>
    </row>
    <row r="231" ht="14.25" spans="1:55">
      <c r="A231" s="12">
        <v>100614</v>
      </c>
      <c r="B231" s="53">
        <v>1006</v>
      </c>
      <c r="C231" s="53" t="s">
        <v>140</v>
      </c>
      <c r="D231" s="12">
        <v>14</v>
      </c>
      <c r="E231" s="12">
        <v>1</v>
      </c>
      <c r="F231" s="12">
        <v>4</v>
      </c>
      <c r="H231" s="12">
        <v>2</v>
      </c>
      <c r="I231" s="12">
        <v>0</v>
      </c>
      <c r="J231" s="12">
        <v>0</v>
      </c>
      <c r="K231" s="64">
        <v>4</v>
      </c>
      <c r="L231" s="64"/>
      <c r="M231" s="12">
        <v>100610</v>
      </c>
      <c r="N231" s="12">
        <v>100621</v>
      </c>
      <c r="O231" s="12">
        <v>100630</v>
      </c>
      <c r="P231" s="12">
        <v>100641</v>
      </c>
      <c r="U231" s="12" t="s">
        <v>825</v>
      </c>
      <c r="V231" s="12" t="s">
        <v>826</v>
      </c>
      <c r="W231" s="12" t="s">
        <v>827</v>
      </c>
      <c r="X231" s="70">
        <v>3</v>
      </c>
      <c r="Y231" s="70">
        <v>3</v>
      </c>
      <c r="Z231" s="40">
        <v>2</v>
      </c>
      <c r="AA231" s="40">
        <v>1300010</v>
      </c>
      <c r="AB231" s="40">
        <v>1100601</v>
      </c>
      <c r="AC231" s="81"/>
      <c r="AD231" s="40"/>
      <c r="AE231" s="40"/>
      <c r="AF231" s="79" t="s">
        <v>800</v>
      </c>
      <c r="AH231" s="12">
        <v>11</v>
      </c>
      <c r="AI231" s="12">
        <v>1006</v>
      </c>
      <c r="AJ231" s="12">
        <v>60</v>
      </c>
      <c r="AK231" s="12">
        <v>3</v>
      </c>
      <c r="AL231" s="12">
        <v>150</v>
      </c>
      <c r="BA231" s="33">
        <f>VLOOKUP(C231,knight_info!$J$7:$M$74,4,FALSE)</f>
        <v>4</v>
      </c>
      <c r="BB231" s="33">
        <f t="shared" si="17"/>
        <v>3</v>
      </c>
      <c r="BC231" s="33">
        <f>ROUND(VLOOKUP($BA231,$BD$1:$BH$5,4,FALSE)/3*AL231,0)</f>
        <v>125</v>
      </c>
    </row>
    <row r="232" ht="14.25" spans="1:55">
      <c r="A232" s="12">
        <v>100615</v>
      </c>
      <c r="B232" s="53">
        <v>1006</v>
      </c>
      <c r="C232" s="53" t="s">
        <v>140</v>
      </c>
      <c r="D232" s="12">
        <v>15</v>
      </c>
      <c r="E232" s="12">
        <v>1</v>
      </c>
      <c r="F232" s="12">
        <v>4</v>
      </c>
      <c r="H232" s="12">
        <v>3</v>
      </c>
      <c r="I232" s="12">
        <v>0</v>
      </c>
      <c r="J232" s="12">
        <v>0</v>
      </c>
      <c r="K232" s="64">
        <v>4</v>
      </c>
      <c r="L232" s="64"/>
      <c r="M232" s="12">
        <v>100610</v>
      </c>
      <c r="N232" s="12">
        <v>100621</v>
      </c>
      <c r="O232" s="12">
        <v>100630</v>
      </c>
      <c r="P232" s="12">
        <v>100641</v>
      </c>
      <c r="U232" s="12" t="s">
        <v>825</v>
      </c>
      <c r="V232" s="12" t="s">
        <v>826</v>
      </c>
      <c r="W232" s="12" t="s">
        <v>827</v>
      </c>
      <c r="X232" s="70">
        <v>3</v>
      </c>
      <c r="Y232" s="70">
        <v>3</v>
      </c>
      <c r="Z232" s="40">
        <v>2</v>
      </c>
      <c r="AA232" s="40">
        <v>1300010</v>
      </c>
      <c r="AB232" s="40">
        <v>1100601</v>
      </c>
      <c r="AC232" s="81"/>
      <c r="AD232" s="40"/>
      <c r="AE232" s="40"/>
      <c r="AF232" s="79" t="s">
        <v>800</v>
      </c>
      <c r="AH232" s="12">
        <v>11</v>
      </c>
      <c r="AI232" s="12">
        <v>1006</v>
      </c>
      <c r="AJ232" s="12">
        <v>0</v>
      </c>
      <c r="AK232" s="12">
        <v>1</v>
      </c>
      <c r="AL232" s="12">
        <v>1200</v>
      </c>
      <c r="BA232" s="33">
        <f>VLOOKUP(C232,knight_info!$J$7:$M$74,4,FALSE)</f>
        <v>4</v>
      </c>
      <c r="BB232" s="33">
        <f t="shared" si="17"/>
        <v>1</v>
      </c>
      <c r="BC232" s="33">
        <f>ROUND(VLOOKUP($BA232,$BD$1:$BH$5,5,FALSE)/20*AL232,0)</f>
        <v>1200</v>
      </c>
    </row>
    <row r="233" ht="14.25" spans="1:55">
      <c r="A233" s="12">
        <v>100616</v>
      </c>
      <c r="B233" s="53">
        <v>1006</v>
      </c>
      <c r="C233" s="53" t="s">
        <v>140</v>
      </c>
      <c r="D233" s="12">
        <v>16</v>
      </c>
      <c r="E233" s="12">
        <v>1</v>
      </c>
      <c r="F233" s="54">
        <v>5</v>
      </c>
      <c r="G233" s="54"/>
      <c r="H233" s="54">
        <v>0</v>
      </c>
      <c r="I233" s="54">
        <v>0</v>
      </c>
      <c r="J233" s="54">
        <v>0</v>
      </c>
      <c r="K233" s="54">
        <v>5</v>
      </c>
      <c r="L233" s="54">
        <v>1</v>
      </c>
      <c r="M233" s="12">
        <v>100611</v>
      </c>
      <c r="N233" s="12">
        <v>100621</v>
      </c>
      <c r="O233" s="12">
        <v>100631</v>
      </c>
      <c r="P233" s="12">
        <v>100641</v>
      </c>
      <c r="Q233" s="12" t="s">
        <v>779</v>
      </c>
      <c r="S233" s="12" t="s">
        <v>777</v>
      </c>
      <c r="U233" s="12" t="s">
        <v>829</v>
      </c>
      <c r="V233" s="12" t="s">
        <v>830</v>
      </c>
      <c r="W233" s="12" t="s">
        <v>827</v>
      </c>
      <c r="X233" s="70">
        <v>3</v>
      </c>
      <c r="Y233" s="70">
        <v>3</v>
      </c>
      <c r="Z233" s="40">
        <v>2</v>
      </c>
      <c r="AA233" s="40">
        <v>1300010</v>
      </c>
      <c r="AB233" s="40">
        <v>1100601</v>
      </c>
      <c r="AC233" s="40"/>
      <c r="AD233" s="40"/>
      <c r="AE233" s="40"/>
      <c r="AF233" s="79" t="s">
        <v>800</v>
      </c>
      <c r="AG233" s="12">
        <v>5</v>
      </c>
      <c r="AH233" s="12">
        <v>11</v>
      </c>
      <c r="AI233" s="12">
        <v>1006</v>
      </c>
      <c r="AJ233" s="12">
        <v>70</v>
      </c>
      <c r="AK233" s="12">
        <v>53</v>
      </c>
      <c r="AL233" s="12">
        <v>100</v>
      </c>
      <c r="BA233" s="33">
        <f>VLOOKUP(C233,knight_info!$J$7:$M$74,4,FALSE)</f>
        <v>4</v>
      </c>
      <c r="BB233" s="51">
        <f t="shared" si="17"/>
        <v>53</v>
      </c>
      <c r="BC233" s="51">
        <f>AL233</f>
        <v>100</v>
      </c>
    </row>
    <row r="234" ht="14.25" spans="1:55">
      <c r="A234" s="12">
        <v>100617</v>
      </c>
      <c r="B234" s="53">
        <v>1006</v>
      </c>
      <c r="C234" s="53" t="s">
        <v>140</v>
      </c>
      <c r="D234" s="12">
        <v>17</v>
      </c>
      <c r="E234" s="12">
        <v>1</v>
      </c>
      <c r="F234" s="12">
        <v>5</v>
      </c>
      <c r="H234" s="12">
        <v>1</v>
      </c>
      <c r="I234" s="12">
        <v>0</v>
      </c>
      <c r="J234" s="12">
        <v>0</v>
      </c>
      <c r="K234" s="12">
        <v>5</v>
      </c>
      <c r="M234" s="12">
        <v>100611</v>
      </c>
      <c r="N234" s="12">
        <v>100621</v>
      </c>
      <c r="O234" s="12">
        <v>100631</v>
      </c>
      <c r="P234" s="12">
        <v>100641</v>
      </c>
      <c r="U234" s="12" t="s">
        <v>829</v>
      </c>
      <c r="V234" s="12" t="s">
        <v>830</v>
      </c>
      <c r="W234" s="12" t="s">
        <v>827</v>
      </c>
      <c r="X234" s="70">
        <v>3</v>
      </c>
      <c r="Y234" s="70">
        <v>3</v>
      </c>
      <c r="Z234" s="40">
        <v>2</v>
      </c>
      <c r="AA234" s="40">
        <v>1300010</v>
      </c>
      <c r="AB234" s="40">
        <v>1100601</v>
      </c>
      <c r="AC234" s="40"/>
      <c r="AD234" s="40"/>
      <c r="AE234" s="40"/>
      <c r="AF234" s="79" t="s">
        <v>800</v>
      </c>
      <c r="AH234" s="12">
        <v>11</v>
      </c>
      <c r="AI234" s="12">
        <v>1006</v>
      </c>
      <c r="AJ234" s="12">
        <v>70</v>
      </c>
      <c r="AK234" s="12">
        <v>2</v>
      </c>
      <c r="AL234" s="12">
        <v>600</v>
      </c>
      <c r="BA234" s="33">
        <f>VLOOKUP(C234,knight_info!$J$7:$M$74,4,FALSE)</f>
        <v>4</v>
      </c>
      <c r="BB234" s="33">
        <f t="shared" si="17"/>
        <v>2</v>
      </c>
      <c r="BC234" s="33">
        <f>ROUND(VLOOKUP($BA234,$BD$1:$BH$5,3,FALSE)/5*AL234,0)</f>
        <v>600</v>
      </c>
    </row>
    <row r="235" ht="14.25" spans="1:55">
      <c r="A235" s="12">
        <v>100618</v>
      </c>
      <c r="B235" s="53">
        <v>1006</v>
      </c>
      <c r="C235" s="53" t="s">
        <v>140</v>
      </c>
      <c r="D235" s="12">
        <v>18</v>
      </c>
      <c r="E235" s="12">
        <v>1</v>
      </c>
      <c r="F235" s="12">
        <v>5</v>
      </c>
      <c r="H235" s="12">
        <v>2</v>
      </c>
      <c r="I235" s="12">
        <v>0</v>
      </c>
      <c r="J235" s="12">
        <v>0</v>
      </c>
      <c r="K235" s="12">
        <v>5</v>
      </c>
      <c r="M235" s="12">
        <v>100611</v>
      </c>
      <c r="N235" s="12">
        <v>100621</v>
      </c>
      <c r="O235" s="12">
        <v>100631</v>
      </c>
      <c r="P235" s="12">
        <v>100641</v>
      </c>
      <c r="U235" s="12" t="s">
        <v>829</v>
      </c>
      <c r="V235" s="12" t="s">
        <v>830</v>
      </c>
      <c r="W235" s="12" t="s">
        <v>827</v>
      </c>
      <c r="X235" s="70">
        <v>3</v>
      </c>
      <c r="Y235" s="70">
        <v>3</v>
      </c>
      <c r="Z235" s="40">
        <v>2</v>
      </c>
      <c r="AA235" s="40">
        <v>1300010</v>
      </c>
      <c r="AB235" s="40">
        <v>1100601</v>
      </c>
      <c r="AC235" s="40"/>
      <c r="AD235" s="40"/>
      <c r="AE235" s="40"/>
      <c r="AF235" s="79" t="s">
        <v>800</v>
      </c>
      <c r="AH235" s="12">
        <v>11</v>
      </c>
      <c r="AI235" s="12">
        <v>1006</v>
      </c>
      <c r="AJ235" s="12">
        <v>70</v>
      </c>
      <c r="AK235" s="12">
        <v>3</v>
      </c>
      <c r="AL235" s="12">
        <v>300</v>
      </c>
      <c r="BA235" s="33">
        <f>VLOOKUP(C235,knight_info!$J$7:$M$74,4,FALSE)</f>
        <v>4</v>
      </c>
      <c r="BB235" s="33">
        <f t="shared" si="17"/>
        <v>3</v>
      </c>
      <c r="BC235" s="33">
        <f>ROUND(VLOOKUP($BA235,$BD$1:$BH$5,4,FALSE)/3*AL235,0)</f>
        <v>250</v>
      </c>
    </row>
    <row r="236" ht="14.25" spans="1:55">
      <c r="A236" s="12">
        <v>100619</v>
      </c>
      <c r="B236" s="53">
        <v>1006</v>
      </c>
      <c r="C236" s="53" t="s">
        <v>140</v>
      </c>
      <c r="D236" s="12">
        <v>19</v>
      </c>
      <c r="E236" s="12">
        <v>1</v>
      </c>
      <c r="F236" s="12">
        <v>5</v>
      </c>
      <c r="H236" s="12">
        <v>3</v>
      </c>
      <c r="I236" s="12">
        <v>0</v>
      </c>
      <c r="J236" s="12">
        <v>0</v>
      </c>
      <c r="K236" s="12">
        <v>5</v>
      </c>
      <c r="M236" s="12">
        <v>100611</v>
      </c>
      <c r="N236" s="12">
        <v>100621</v>
      </c>
      <c r="O236" s="12">
        <v>100631</v>
      </c>
      <c r="P236" s="12">
        <v>100641</v>
      </c>
      <c r="U236" s="12" t="s">
        <v>829</v>
      </c>
      <c r="V236" s="12" t="s">
        <v>830</v>
      </c>
      <c r="W236" s="12" t="s">
        <v>827</v>
      </c>
      <c r="X236" s="70">
        <v>3</v>
      </c>
      <c r="Y236" s="70">
        <v>3</v>
      </c>
      <c r="Z236" s="40">
        <v>2</v>
      </c>
      <c r="AA236" s="40">
        <v>1300010</v>
      </c>
      <c r="AB236" s="40">
        <v>1100601</v>
      </c>
      <c r="AC236" s="40"/>
      <c r="AD236" s="40"/>
      <c r="AE236" s="40"/>
      <c r="AF236" s="79" t="s">
        <v>800</v>
      </c>
      <c r="AH236" s="12">
        <v>11</v>
      </c>
      <c r="AI236" s="12">
        <v>1006</v>
      </c>
      <c r="AJ236" s="12">
        <v>0</v>
      </c>
      <c r="AK236" s="12">
        <v>1</v>
      </c>
      <c r="AL236" s="12">
        <v>2400</v>
      </c>
      <c r="BA236" s="33">
        <f>VLOOKUP(C236,knight_info!$J$7:$M$74,4,FALSE)</f>
        <v>4</v>
      </c>
      <c r="BB236" s="33">
        <f t="shared" si="17"/>
        <v>1</v>
      </c>
      <c r="BC236" s="33">
        <f>ROUND(VLOOKUP($BA236,$BD$1:$BH$5,5,FALSE)/20*AL236,0)</f>
        <v>2400</v>
      </c>
    </row>
    <row r="237" ht="14.25" spans="1:55">
      <c r="A237" s="12">
        <v>100620</v>
      </c>
      <c r="B237" s="53">
        <v>1006</v>
      </c>
      <c r="C237" s="53" t="s">
        <v>140</v>
      </c>
      <c r="D237" s="12">
        <v>20</v>
      </c>
      <c r="E237" s="12">
        <v>2</v>
      </c>
      <c r="F237" s="54">
        <v>6</v>
      </c>
      <c r="G237" s="54"/>
      <c r="H237" s="54">
        <v>0</v>
      </c>
      <c r="I237" s="54">
        <v>0</v>
      </c>
      <c r="J237" s="54">
        <v>0</v>
      </c>
      <c r="K237" s="54">
        <v>5</v>
      </c>
      <c r="L237" s="54">
        <v>13</v>
      </c>
      <c r="M237" s="12">
        <v>100611</v>
      </c>
      <c r="N237" s="12">
        <v>100621</v>
      </c>
      <c r="O237" s="12">
        <v>100631</v>
      </c>
      <c r="P237" s="12">
        <v>100641</v>
      </c>
      <c r="U237" s="12" t="s">
        <v>829</v>
      </c>
      <c r="V237" s="12" t="s">
        <v>830</v>
      </c>
      <c r="W237" s="12" t="s">
        <v>827</v>
      </c>
      <c r="X237" s="70">
        <v>3</v>
      </c>
      <c r="Y237" s="70">
        <v>3</v>
      </c>
      <c r="Z237" s="40">
        <v>2</v>
      </c>
      <c r="AA237" s="40">
        <v>1300010</v>
      </c>
      <c r="AB237" s="40">
        <v>1100601</v>
      </c>
      <c r="AC237" s="70">
        <v>1100602</v>
      </c>
      <c r="AD237" s="40"/>
      <c r="AE237" s="40"/>
      <c r="AF237" s="79" t="s">
        <v>800</v>
      </c>
      <c r="AG237" s="12">
        <v>5</v>
      </c>
      <c r="AH237" s="12">
        <v>11</v>
      </c>
      <c r="AI237" s="12">
        <v>1006</v>
      </c>
      <c r="AJ237" s="12">
        <v>90</v>
      </c>
      <c r="AK237" s="12">
        <v>53</v>
      </c>
      <c r="AL237" s="12">
        <v>100</v>
      </c>
      <c r="BA237" s="33">
        <f>VLOOKUP(C237,knight_info!$J$7:$M$74,4,FALSE)</f>
        <v>4</v>
      </c>
      <c r="BB237" s="51">
        <f t="shared" si="17"/>
        <v>53</v>
      </c>
      <c r="BC237" s="51">
        <f>AL237</f>
        <v>100</v>
      </c>
    </row>
    <row r="238" ht="14.25" spans="1:55">
      <c r="A238" s="12">
        <v>100621</v>
      </c>
      <c r="B238" s="53">
        <v>1006</v>
      </c>
      <c r="C238" s="53" t="s">
        <v>140</v>
      </c>
      <c r="D238" s="12">
        <v>21</v>
      </c>
      <c r="E238" s="12">
        <v>2</v>
      </c>
      <c r="F238" s="12">
        <v>6</v>
      </c>
      <c r="H238" s="12">
        <v>1</v>
      </c>
      <c r="I238" s="12">
        <v>0</v>
      </c>
      <c r="J238" s="12">
        <v>0</v>
      </c>
      <c r="K238" s="12">
        <v>5</v>
      </c>
      <c r="M238" s="12">
        <v>100611</v>
      </c>
      <c r="N238" s="12">
        <v>100621</v>
      </c>
      <c r="O238" s="12">
        <v>100631</v>
      </c>
      <c r="P238" s="12">
        <v>100641</v>
      </c>
      <c r="U238" s="12" t="s">
        <v>829</v>
      </c>
      <c r="V238" s="12" t="s">
        <v>830</v>
      </c>
      <c r="W238" s="12" t="s">
        <v>827</v>
      </c>
      <c r="X238" s="70">
        <v>3</v>
      </c>
      <c r="Y238" s="70">
        <v>3</v>
      </c>
      <c r="Z238" s="40">
        <v>2</v>
      </c>
      <c r="AA238" s="40">
        <v>1300010</v>
      </c>
      <c r="AB238" s="40">
        <v>1100601</v>
      </c>
      <c r="AC238" s="40">
        <v>1100602</v>
      </c>
      <c r="AD238" s="40"/>
      <c r="AE238" s="40"/>
      <c r="AF238" s="79" t="s">
        <v>800</v>
      </c>
      <c r="AH238" s="12">
        <v>11</v>
      </c>
      <c r="AI238" s="12">
        <v>1006</v>
      </c>
      <c r="AJ238" s="12">
        <v>90</v>
      </c>
      <c r="AK238" s="12">
        <v>2</v>
      </c>
      <c r="AL238" s="12">
        <v>600</v>
      </c>
      <c r="BA238" s="33">
        <f>VLOOKUP(C238,knight_info!$J$7:$M$74,4,FALSE)</f>
        <v>4</v>
      </c>
      <c r="BB238" s="33">
        <f t="shared" si="17"/>
        <v>2</v>
      </c>
      <c r="BC238" s="33">
        <f>ROUND(VLOOKUP($BA238,$BD$1:$BH$5,3,FALSE)/5*AL238,0)</f>
        <v>600</v>
      </c>
    </row>
    <row r="239" ht="14.25" spans="1:55">
      <c r="A239" s="12">
        <v>100622</v>
      </c>
      <c r="B239" s="53">
        <v>1006</v>
      </c>
      <c r="C239" s="53" t="s">
        <v>140</v>
      </c>
      <c r="D239" s="12">
        <v>22</v>
      </c>
      <c r="E239" s="12">
        <v>2</v>
      </c>
      <c r="F239" s="12">
        <v>6</v>
      </c>
      <c r="H239" s="12">
        <v>2</v>
      </c>
      <c r="I239" s="12">
        <v>0</v>
      </c>
      <c r="J239" s="12">
        <v>0</v>
      </c>
      <c r="K239" s="12">
        <v>5</v>
      </c>
      <c r="M239" s="12">
        <v>100611</v>
      </c>
      <c r="N239" s="12">
        <v>100621</v>
      </c>
      <c r="O239" s="12">
        <v>100631</v>
      </c>
      <c r="P239" s="12">
        <v>100641</v>
      </c>
      <c r="U239" s="12" t="s">
        <v>829</v>
      </c>
      <c r="V239" s="12" t="s">
        <v>830</v>
      </c>
      <c r="W239" s="12" t="s">
        <v>827</v>
      </c>
      <c r="X239" s="70">
        <v>3</v>
      </c>
      <c r="Y239" s="70">
        <v>3</v>
      </c>
      <c r="Z239" s="40">
        <v>2</v>
      </c>
      <c r="AA239" s="40">
        <v>1300010</v>
      </c>
      <c r="AB239" s="40">
        <v>1100601</v>
      </c>
      <c r="AC239" s="40">
        <v>1100602</v>
      </c>
      <c r="AD239" s="40"/>
      <c r="AE239" s="40"/>
      <c r="AF239" s="79" t="s">
        <v>800</v>
      </c>
      <c r="AH239" s="12">
        <v>11</v>
      </c>
      <c r="AI239" s="12">
        <v>1006</v>
      </c>
      <c r="AJ239" s="12">
        <v>90</v>
      </c>
      <c r="AK239" s="12">
        <v>3</v>
      </c>
      <c r="AL239" s="12">
        <v>300</v>
      </c>
      <c r="BA239" s="33">
        <f>VLOOKUP(C239,knight_info!$J$7:$M$74,4,FALSE)</f>
        <v>4</v>
      </c>
      <c r="BB239" s="33">
        <f t="shared" si="17"/>
        <v>3</v>
      </c>
      <c r="BC239" s="33">
        <f>ROUND(VLOOKUP($BA239,$BD$1:$BH$5,4,FALSE)/3*AL239,0)</f>
        <v>250</v>
      </c>
    </row>
    <row r="240" ht="14.25" spans="1:55">
      <c r="A240" s="12">
        <v>100623</v>
      </c>
      <c r="B240" s="53">
        <v>1006</v>
      </c>
      <c r="C240" s="53" t="s">
        <v>140</v>
      </c>
      <c r="D240" s="12">
        <v>23</v>
      </c>
      <c r="E240" s="12">
        <v>2</v>
      </c>
      <c r="F240" s="12">
        <v>6</v>
      </c>
      <c r="H240" s="12">
        <v>3</v>
      </c>
      <c r="I240" s="12">
        <v>0</v>
      </c>
      <c r="J240" s="12">
        <v>0</v>
      </c>
      <c r="K240" s="12">
        <v>5</v>
      </c>
      <c r="M240" s="12">
        <v>100611</v>
      </c>
      <c r="N240" s="12">
        <v>100621</v>
      </c>
      <c r="O240" s="12">
        <v>100631</v>
      </c>
      <c r="P240" s="12">
        <v>100641</v>
      </c>
      <c r="U240" s="12" t="s">
        <v>829</v>
      </c>
      <c r="V240" s="12" t="s">
        <v>830</v>
      </c>
      <c r="W240" s="12" t="s">
        <v>827</v>
      </c>
      <c r="X240" s="70">
        <v>3</v>
      </c>
      <c r="Y240" s="70">
        <v>3</v>
      </c>
      <c r="Z240" s="40">
        <v>2</v>
      </c>
      <c r="AA240" s="40">
        <v>1300010</v>
      </c>
      <c r="AB240" s="40">
        <v>1100601</v>
      </c>
      <c r="AC240" s="40">
        <v>1100602</v>
      </c>
      <c r="AD240" s="40"/>
      <c r="AE240" s="40"/>
      <c r="AF240" s="79" t="s">
        <v>800</v>
      </c>
      <c r="AH240" s="12">
        <v>11</v>
      </c>
      <c r="AI240" s="12">
        <v>1006</v>
      </c>
      <c r="AJ240" s="12">
        <v>0</v>
      </c>
      <c r="AK240" s="12">
        <v>1</v>
      </c>
      <c r="AL240" s="12">
        <v>2400</v>
      </c>
      <c r="BA240" s="33">
        <f>VLOOKUP(C240,knight_info!$J$7:$M$74,4,FALSE)</f>
        <v>4</v>
      </c>
      <c r="BB240" s="33">
        <f t="shared" si="17"/>
        <v>1</v>
      </c>
      <c r="BC240" s="33">
        <f>ROUND(VLOOKUP($BA240,$BD$1:$BH$5,5,FALSE)/20*AL240,0)</f>
        <v>2400</v>
      </c>
    </row>
    <row r="241" ht="14.25" spans="1:55">
      <c r="A241" s="12">
        <v>100624</v>
      </c>
      <c r="B241" s="53">
        <v>1006</v>
      </c>
      <c r="C241" s="53" t="s">
        <v>140</v>
      </c>
      <c r="D241" s="12">
        <v>24</v>
      </c>
      <c r="E241" s="12">
        <v>2</v>
      </c>
      <c r="F241" s="54">
        <v>7</v>
      </c>
      <c r="G241" s="54"/>
      <c r="H241" s="54">
        <v>0</v>
      </c>
      <c r="I241" s="54">
        <v>0</v>
      </c>
      <c r="J241" s="54">
        <v>0</v>
      </c>
      <c r="K241" s="54">
        <v>5</v>
      </c>
      <c r="L241" s="54">
        <v>2</v>
      </c>
      <c r="M241" s="12">
        <v>100611</v>
      </c>
      <c r="N241" s="12">
        <v>100622</v>
      </c>
      <c r="O241" s="12">
        <v>100631</v>
      </c>
      <c r="P241" s="12">
        <v>100642</v>
      </c>
      <c r="R241" s="12" t="s">
        <v>779</v>
      </c>
      <c r="T241" s="12" t="s">
        <v>828</v>
      </c>
      <c r="U241" s="12" t="s">
        <v>829</v>
      </c>
      <c r="V241" s="12" t="s">
        <v>830</v>
      </c>
      <c r="W241" s="12" t="s">
        <v>827</v>
      </c>
      <c r="X241" s="70">
        <v>3</v>
      </c>
      <c r="Y241" s="70">
        <v>3</v>
      </c>
      <c r="Z241" s="40">
        <v>2</v>
      </c>
      <c r="AA241" s="40">
        <v>1300010</v>
      </c>
      <c r="AB241" s="40">
        <v>1100601</v>
      </c>
      <c r="AC241" s="40">
        <v>1100602</v>
      </c>
      <c r="AD241" s="40"/>
      <c r="AE241" s="40"/>
      <c r="AF241" s="79" t="s">
        <v>800</v>
      </c>
      <c r="AG241" s="12">
        <v>5</v>
      </c>
      <c r="AH241" s="12">
        <v>11</v>
      </c>
      <c r="AI241" s="12">
        <v>1006</v>
      </c>
      <c r="AJ241" s="12">
        <v>100</v>
      </c>
      <c r="AK241" s="12">
        <v>53</v>
      </c>
      <c r="AL241" s="12">
        <v>100</v>
      </c>
      <c r="BA241" s="33">
        <f>VLOOKUP(C241,knight_info!$J$7:$M$74,4,FALSE)</f>
        <v>4</v>
      </c>
      <c r="BB241" s="51">
        <f t="shared" si="17"/>
        <v>53</v>
      </c>
      <c r="BC241" s="51">
        <f>AL241</f>
        <v>100</v>
      </c>
    </row>
    <row r="242" ht="14.25" spans="1:55">
      <c r="A242" s="12">
        <v>100625</v>
      </c>
      <c r="B242" s="53">
        <v>1006</v>
      </c>
      <c r="C242" s="53" t="s">
        <v>140</v>
      </c>
      <c r="D242" s="12">
        <v>25</v>
      </c>
      <c r="E242" s="12">
        <v>2</v>
      </c>
      <c r="F242" s="12">
        <v>7</v>
      </c>
      <c r="H242" s="12">
        <v>1</v>
      </c>
      <c r="I242" s="12">
        <v>0</v>
      </c>
      <c r="J242" s="12">
        <v>0</v>
      </c>
      <c r="K242" s="12">
        <v>5</v>
      </c>
      <c r="M242" s="12">
        <v>100611</v>
      </c>
      <c r="N242" s="12">
        <v>100622</v>
      </c>
      <c r="O242" s="12">
        <v>100631</v>
      </c>
      <c r="P242" s="12">
        <v>100642</v>
      </c>
      <c r="U242" s="12" t="s">
        <v>829</v>
      </c>
      <c r="V242" s="12" t="s">
        <v>830</v>
      </c>
      <c r="W242" s="12" t="s">
        <v>827</v>
      </c>
      <c r="X242" s="70">
        <v>3</v>
      </c>
      <c r="Y242" s="70">
        <v>3</v>
      </c>
      <c r="Z242" s="40">
        <v>2</v>
      </c>
      <c r="AA242" s="40">
        <v>1300010</v>
      </c>
      <c r="AB242" s="40">
        <v>1100601</v>
      </c>
      <c r="AC242" s="40">
        <v>1100602</v>
      </c>
      <c r="AD242" s="40"/>
      <c r="AE242" s="40"/>
      <c r="AF242" s="79" t="s">
        <v>800</v>
      </c>
      <c r="AH242" s="12">
        <v>11</v>
      </c>
      <c r="AI242" s="12">
        <v>1006</v>
      </c>
      <c r="AJ242" s="12">
        <v>100</v>
      </c>
      <c r="AK242" s="12">
        <v>2</v>
      </c>
      <c r="AL242" s="12">
        <v>600</v>
      </c>
      <c r="BA242" s="33">
        <f>VLOOKUP(C242,knight_info!$J$7:$M$74,4,FALSE)</f>
        <v>4</v>
      </c>
      <c r="BB242" s="33">
        <f t="shared" si="17"/>
        <v>2</v>
      </c>
      <c r="BC242" s="33">
        <f>ROUND(VLOOKUP($BA242,$BD$1:$BH$5,3,FALSE)/5*AL242,0)</f>
        <v>600</v>
      </c>
    </row>
    <row r="243" ht="14.25" spans="1:55">
      <c r="A243" s="12">
        <v>100626</v>
      </c>
      <c r="B243" s="53">
        <v>1006</v>
      </c>
      <c r="C243" s="53" t="s">
        <v>140</v>
      </c>
      <c r="D243" s="12">
        <v>26</v>
      </c>
      <c r="E243" s="12">
        <v>2</v>
      </c>
      <c r="F243" s="12">
        <v>7</v>
      </c>
      <c r="H243" s="12">
        <v>2</v>
      </c>
      <c r="I243" s="12">
        <v>0</v>
      </c>
      <c r="J243" s="12">
        <v>0</v>
      </c>
      <c r="K243" s="12">
        <v>5</v>
      </c>
      <c r="M243" s="12">
        <v>100611</v>
      </c>
      <c r="N243" s="12">
        <v>100622</v>
      </c>
      <c r="O243" s="12">
        <v>100631</v>
      </c>
      <c r="P243" s="12">
        <v>100642</v>
      </c>
      <c r="U243" s="12" t="s">
        <v>829</v>
      </c>
      <c r="V243" s="12" t="s">
        <v>830</v>
      </c>
      <c r="W243" s="12" t="s">
        <v>827</v>
      </c>
      <c r="X243" s="70">
        <v>3</v>
      </c>
      <c r="Y243" s="70">
        <v>3</v>
      </c>
      <c r="Z243" s="40">
        <v>2</v>
      </c>
      <c r="AA243" s="40">
        <v>1300010</v>
      </c>
      <c r="AB243" s="40">
        <v>1100601</v>
      </c>
      <c r="AC243" s="40">
        <v>1100602</v>
      </c>
      <c r="AD243" s="40"/>
      <c r="AE243" s="40"/>
      <c r="AF243" s="79" t="s">
        <v>800</v>
      </c>
      <c r="AH243" s="12">
        <v>11</v>
      </c>
      <c r="AI243" s="12">
        <v>1006</v>
      </c>
      <c r="AJ243" s="12">
        <v>100</v>
      </c>
      <c r="AK243" s="12">
        <v>3</v>
      </c>
      <c r="AL243" s="12">
        <v>300</v>
      </c>
      <c r="BA243" s="33">
        <f>VLOOKUP(C243,knight_info!$J$7:$M$74,4,FALSE)</f>
        <v>4</v>
      </c>
      <c r="BB243" s="33">
        <f t="shared" si="17"/>
        <v>3</v>
      </c>
      <c r="BC243" s="33">
        <f>ROUND(VLOOKUP($BA243,$BD$1:$BH$5,4,FALSE)/3*AL243,0)</f>
        <v>250</v>
      </c>
    </row>
    <row r="244" ht="14.25" spans="1:55">
      <c r="A244" s="12">
        <v>100627</v>
      </c>
      <c r="B244" s="53">
        <v>1006</v>
      </c>
      <c r="C244" s="53" t="s">
        <v>140</v>
      </c>
      <c r="D244" s="12">
        <v>27</v>
      </c>
      <c r="E244" s="12">
        <v>2</v>
      </c>
      <c r="F244" s="12">
        <v>7</v>
      </c>
      <c r="H244" s="12">
        <v>3</v>
      </c>
      <c r="I244" s="12">
        <v>0</v>
      </c>
      <c r="J244" s="12">
        <v>0</v>
      </c>
      <c r="K244" s="12">
        <v>5</v>
      </c>
      <c r="M244" s="12">
        <v>100611</v>
      </c>
      <c r="N244" s="12">
        <v>100622</v>
      </c>
      <c r="O244" s="12">
        <v>100631</v>
      </c>
      <c r="P244" s="12">
        <v>100642</v>
      </c>
      <c r="U244" s="12" t="s">
        <v>829</v>
      </c>
      <c r="V244" s="12" t="s">
        <v>830</v>
      </c>
      <c r="W244" s="12" t="s">
        <v>827</v>
      </c>
      <c r="X244" s="70">
        <v>3</v>
      </c>
      <c r="Y244" s="70">
        <v>3</v>
      </c>
      <c r="Z244" s="40">
        <v>2</v>
      </c>
      <c r="AA244" s="40">
        <v>1300010</v>
      </c>
      <c r="AB244" s="40">
        <v>1100601</v>
      </c>
      <c r="AC244" s="40">
        <v>1100602</v>
      </c>
      <c r="AD244" s="40"/>
      <c r="AE244" s="40"/>
      <c r="AF244" s="79" t="s">
        <v>800</v>
      </c>
      <c r="AH244" s="12">
        <v>11</v>
      </c>
      <c r="AI244" s="12">
        <v>1006</v>
      </c>
      <c r="AJ244" s="12">
        <v>0</v>
      </c>
      <c r="AK244" s="12">
        <v>1</v>
      </c>
      <c r="AL244" s="12">
        <v>2400</v>
      </c>
      <c r="BA244" s="33">
        <f>VLOOKUP(C244,knight_info!$J$7:$M$74,4,FALSE)</f>
        <v>4</v>
      </c>
      <c r="BB244" s="33">
        <f t="shared" si="17"/>
        <v>1</v>
      </c>
      <c r="BC244" s="33">
        <f>ROUND(VLOOKUP($BA244,$BD$1:$BH$5,5,FALSE)/20*AL244,0)</f>
        <v>2400</v>
      </c>
    </row>
    <row r="245" ht="14.25" spans="1:55">
      <c r="A245" s="12">
        <v>100628</v>
      </c>
      <c r="B245" s="53">
        <v>1006</v>
      </c>
      <c r="C245" s="53" t="s">
        <v>140</v>
      </c>
      <c r="D245" s="12">
        <v>28</v>
      </c>
      <c r="E245" s="12">
        <v>2</v>
      </c>
      <c r="F245" s="54">
        <v>8</v>
      </c>
      <c r="G245" s="54"/>
      <c r="H245" s="54">
        <v>0</v>
      </c>
      <c r="I245" s="54">
        <v>0</v>
      </c>
      <c r="J245" s="54">
        <v>0</v>
      </c>
      <c r="K245" s="54">
        <v>5</v>
      </c>
      <c r="L245" s="54">
        <v>14</v>
      </c>
      <c r="M245" s="12">
        <v>100611</v>
      </c>
      <c r="N245" s="12">
        <v>100622</v>
      </c>
      <c r="O245" s="12">
        <v>100631</v>
      </c>
      <c r="P245" s="12">
        <v>100642</v>
      </c>
      <c r="U245" s="12" t="s">
        <v>829</v>
      </c>
      <c r="V245" s="12" t="s">
        <v>830</v>
      </c>
      <c r="W245" s="12" t="s">
        <v>827</v>
      </c>
      <c r="X245" s="70">
        <v>3</v>
      </c>
      <c r="Y245" s="70">
        <v>3</v>
      </c>
      <c r="Z245" s="40">
        <v>2</v>
      </c>
      <c r="AA245" s="40">
        <v>1300010</v>
      </c>
      <c r="AB245" s="40">
        <v>1100601</v>
      </c>
      <c r="AC245" s="40">
        <v>1100602</v>
      </c>
      <c r="AD245" s="80">
        <v>1300020</v>
      </c>
      <c r="AE245" s="40"/>
      <c r="AF245" s="79" t="s">
        <v>800</v>
      </c>
      <c r="AG245" s="12">
        <v>5</v>
      </c>
      <c r="AH245" s="12">
        <v>11</v>
      </c>
      <c r="AI245" s="12">
        <v>1006</v>
      </c>
      <c r="AJ245" s="12">
        <v>110</v>
      </c>
      <c r="AK245" s="12">
        <v>53</v>
      </c>
      <c r="AL245" s="12">
        <v>100</v>
      </c>
      <c r="BA245" s="33">
        <f>VLOOKUP(C245,knight_info!$J$7:$M$74,4,FALSE)</f>
        <v>4</v>
      </c>
      <c r="BB245" s="51">
        <f t="shared" si="17"/>
        <v>53</v>
      </c>
      <c r="BC245" s="51">
        <f>AL245</f>
        <v>100</v>
      </c>
    </row>
    <row r="246" ht="14.25" spans="1:55">
      <c r="A246" s="12">
        <v>100629</v>
      </c>
      <c r="B246" s="53">
        <v>1006</v>
      </c>
      <c r="C246" s="53" t="s">
        <v>140</v>
      </c>
      <c r="D246" s="12">
        <v>29</v>
      </c>
      <c r="E246" s="12">
        <v>2</v>
      </c>
      <c r="F246" s="12">
        <v>8</v>
      </c>
      <c r="H246" s="12">
        <v>1</v>
      </c>
      <c r="I246" s="12">
        <v>0</v>
      </c>
      <c r="J246" s="12">
        <v>0</v>
      </c>
      <c r="K246" s="12">
        <v>5</v>
      </c>
      <c r="M246" s="12">
        <v>100611</v>
      </c>
      <c r="N246" s="12">
        <v>100622</v>
      </c>
      <c r="O246" s="12">
        <v>100631</v>
      </c>
      <c r="P246" s="12">
        <v>100642</v>
      </c>
      <c r="U246" s="12" t="s">
        <v>829</v>
      </c>
      <c r="V246" s="12" t="s">
        <v>830</v>
      </c>
      <c r="W246" s="12" t="s">
        <v>827</v>
      </c>
      <c r="X246" s="70">
        <v>3</v>
      </c>
      <c r="Y246" s="70">
        <v>3</v>
      </c>
      <c r="Z246" s="40">
        <v>2</v>
      </c>
      <c r="AA246" s="40">
        <v>1300010</v>
      </c>
      <c r="AB246" s="40">
        <v>1100601</v>
      </c>
      <c r="AC246" s="40">
        <v>1100602</v>
      </c>
      <c r="AD246" s="40">
        <v>1300020</v>
      </c>
      <c r="AE246" s="40"/>
      <c r="AF246" s="79" t="s">
        <v>800</v>
      </c>
      <c r="AH246" s="12">
        <v>11</v>
      </c>
      <c r="AI246" s="12">
        <v>1006</v>
      </c>
      <c r="AJ246" s="12">
        <v>110</v>
      </c>
      <c r="AK246" s="12">
        <v>2</v>
      </c>
      <c r="AL246" s="12">
        <v>600</v>
      </c>
      <c r="BA246" s="33">
        <f>VLOOKUP(C246,knight_info!$J$7:$M$74,4,FALSE)</f>
        <v>4</v>
      </c>
      <c r="BB246" s="33">
        <f t="shared" si="17"/>
        <v>2</v>
      </c>
      <c r="BC246" s="33">
        <f>ROUND(VLOOKUP($BA246,$BD$1:$BH$5,3,FALSE)/5*AL246,0)</f>
        <v>600</v>
      </c>
    </row>
    <row r="247" ht="14.25" spans="1:55">
      <c r="A247" s="12">
        <v>100630</v>
      </c>
      <c r="B247" s="53">
        <v>1006</v>
      </c>
      <c r="C247" s="53" t="s">
        <v>140</v>
      </c>
      <c r="D247" s="12">
        <v>30</v>
      </c>
      <c r="E247" s="12">
        <v>2</v>
      </c>
      <c r="F247" s="12">
        <v>8</v>
      </c>
      <c r="H247" s="12">
        <v>2</v>
      </c>
      <c r="I247" s="12">
        <v>0</v>
      </c>
      <c r="J247" s="12">
        <v>0</v>
      </c>
      <c r="K247" s="12">
        <v>5</v>
      </c>
      <c r="L247" s="64"/>
      <c r="M247" s="12">
        <v>100611</v>
      </c>
      <c r="N247" s="12">
        <v>100622</v>
      </c>
      <c r="O247" s="12">
        <v>100631</v>
      </c>
      <c r="P247" s="12">
        <v>100642</v>
      </c>
      <c r="U247" s="12" t="s">
        <v>829</v>
      </c>
      <c r="V247" s="12" t="s">
        <v>830</v>
      </c>
      <c r="W247" s="12" t="s">
        <v>827</v>
      </c>
      <c r="X247" s="70">
        <v>3</v>
      </c>
      <c r="Y247" s="70">
        <v>3</v>
      </c>
      <c r="Z247" s="40">
        <v>2</v>
      </c>
      <c r="AA247" s="40">
        <v>1300010</v>
      </c>
      <c r="AB247" s="40">
        <v>1100601</v>
      </c>
      <c r="AC247" s="40">
        <v>1100602</v>
      </c>
      <c r="AD247" s="40">
        <v>1300020</v>
      </c>
      <c r="AE247" s="40"/>
      <c r="AF247" s="79" t="s">
        <v>800</v>
      </c>
      <c r="AH247" s="12">
        <v>11</v>
      </c>
      <c r="AI247" s="12">
        <v>1006</v>
      </c>
      <c r="AJ247" s="12">
        <v>110</v>
      </c>
      <c r="AK247" s="12">
        <v>3</v>
      </c>
      <c r="AL247" s="12">
        <v>300</v>
      </c>
      <c r="BA247" s="33">
        <f>VLOOKUP(C247,knight_info!$J$7:$M$74,4,FALSE)</f>
        <v>4</v>
      </c>
      <c r="BB247" s="33">
        <f t="shared" si="17"/>
        <v>3</v>
      </c>
      <c r="BC247" s="33">
        <f>ROUND(VLOOKUP($BA247,$BD$1:$BH$5,4,FALSE)/3*AL247,0)</f>
        <v>250</v>
      </c>
    </row>
    <row r="248" ht="14.25" spans="1:55">
      <c r="A248" s="12">
        <v>100631</v>
      </c>
      <c r="B248" s="53">
        <v>1006</v>
      </c>
      <c r="C248" s="53" t="s">
        <v>140</v>
      </c>
      <c r="D248" s="12">
        <v>31</v>
      </c>
      <c r="E248" s="12">
        <v>2</v>
      </c>
      <c r="F248" s="12">
        <v>8</v>
      </c>
      <c r="H248" s="12">
        <v>3</v>
      </c>
      <c r="I248" s="12">
        <v>0</v>
      </c>
      <c r="J248" s="12">
        <v>0</v>
      </c>
      <c r="K248" s="12">
        <v>5</v>
      </c>
      <c r="L248" s="64"/>
      <c r="M248" s="12">
        <v>100611</v>
      </c>
      <c r="N248" s="12">
        <v>100622</v>
      </c>
      <c r="O248" s="12">
        <v>100631</v>
      </c>
      <c r="P248" s="12">
        <v>100642</v>
      </c>
      <c r="U248" s="12" t="s">
        <v>829</v>
      </c>
      <c r="V248" s="12" t="s">
        <v>830</v>
      </c>
      <c r="W248" s="12" t="s">
        <v>827</v>
      </c>
      <c r="X248" s="70">
        <v>3</v>
      </c>
      <c r="Y248" s="70">
        <v>3</v>
      </c>
      <c r="Z248" s="40">
        <v>2</v>
      </c>
      <c r="AA248" s="40">
        <v>1300010</v>
      </c>
      <c r="AB248" s="40">
        <v>1100601</v>
      </c>
      <c r="AC248" s="40">
        <v>1100602</v>
      </c>
      <c r="AD248" s="40">
        <v>1300020</v>
      </c>
      <c r="AE248" s="40"/>
      <c r="AF248" s="79" t="s">
        <v>800</v>
      </c>
      <c r="AH248" s="12">
        <v>11</v>
      </c>
      <c r="AI248" s="12">
        <v>1006</v>
      </c>
      <c r="AJ248" s="12">
        <v>0</v>
      </c>
      <c r="AK248" s="12">
        <v>1</v>
      </c>
      <c r="AL248" s="12">
        <v>2400</v>
      </c>
      <c r="BA248" s="33">
        <f>VLOOKUP(C248,knight_info!$J$7:$M$74,4,FALSE)</f>
        <v>4</v>
      </c>
      <c r="BB248" s="33">
        <f t="shared" si="17"/>
        <v>1</v>
      </c>
      <c r="BC248" s="33">
        <f>ROUND(VLOOKUP($BA248,$BD$1:$BH$5,5,FALSE)/20*AL248,0)</f>
        <v>2400</v>
      </c>
    </row>
    <row r="249" ht="14.25" spans="1:55">
      <c r="A249" s="12">
        <v>100632</v>
      </c>
      <c r="B249" s="53">
        <v>1006</v>
      </c>
      <c r="C249" s="53" t="s">
        <v>140</v>
      </c>
      <c r="D249" s="12">
        <v>32</v>
      </c>
      <c r="E249" s="12">
        <v>2</v>
      </c>
      <c r="F249" s="54">
        <v>9</v>
      </c>
      <c r="G249" s="54"/>
      <c r="H249" s="54">
        <v>0</v>
      </c>
      <c r="I249" s="54">
        <v>0</v>
      </c>
      <c r="J249" s="54">
        <v>0</v>
      </c>
      <c r="K249" s="54">
        <v>5</v>
      </c>
      <c r="L249" s="54">
        <v>1</v>
      </c>
      <c r="M249" s="12">
        <v>100612</v>
      </c>
      <c r="N249" s="12">
        <v>100622</v>
      </c>
      <c r="O249" s="12">
        <v>100632</v>
      </c>
      <c r="P249" s="12">
        <v>100642</v>
      </c>
      <c r="Q249" s="12" t="s">
        <v>779</v>
      </c>
      <c r="S249" s="12" t="s">
        <v>777</v>
      </c>
      <c r="U249" s="12" t="s">
        <v>831</v>
      </c>
      <c r="V249" s="12" t="s">
        <v>832</v>
      </c>
      <c r="W249" s="12" t="s">
        <v>827</v>
      </c>
      <c r="X249" s="70">
        <v>3</v>
      </c>
      <c r="Y249" s="70">
        <v>3</v>
      </c>
      <c r="Z249" s="40">
        <v>2</v>
      </c>
      <c r="AA249" s="40">
        <v>1300010</v>
      </c>
      <c r="AB249" s="40">
        <v>1100601</v>
      </c>
      <c r="AC249" s="40">
        <v>1100602</v>
      </c>
      <c r="AD249" s="40">
        <v>1300020</v>
      </c>
      <c r="AE249" s="40"/>
      <c r="AF249" s="79" t="s">
        <v>800</v>
      </c>
      <c r="AG249" s="12">
        <v>5</v>
      </c>
      <c r="AH249" s="12">
        <v>11</v>
      </c>
      <c r="AI249" s="12">
        <v>1006</v>
      </c>
      <c r="AJ249" s="12">
        <v>130</v>
      </c>
      <c r="AK249" s="12">
        <v>53</v>
      </c>
      <c r="AL249" s="12">
        <v>100</v>
      </c>
      <c r="BA249" s="33">
        <f>VLOOKUP(C249,knight_info!$J$7:$M$74,4,FALSE)</f>
        <v>4</v>
      </c>
      <c r="BB249" s="51">
        <f t="shared" si="17"/>
        <v>53</v>
      </c>
      <c r="BC249" s="51">
        <f>AL249</f>
        <v>100</v>
      </c>
    </row>
    <row r="250" ht="14.25" spans="1:55">
      <c r="A250" s="12">
        <v>100633</v>
      </c>
      <c r="B250" s="53">
        <v>1006</v>
      </c>
      <c r="C250" s="53" t="s">
        <v>140</v>
      </c>
      <c r="D250" s="12">
        <v>33</v>
      </c>
      <c r="E250" s="12">
        <v>2</v>
      </c>
      <c r="F250" s="12">
        <v>9</v>
      </c>
      <c r="H250" s="12">
        <v>1</v>
      </c>
      <c r="I250" s="12">
        <v>0</v>
      </c>
      <c r="J250" s="12">
        <v>0</v>
      </c>
      <c r="K250" s="12">
        <v>5</v>
      </c>
      <c r="M250" s="12">
        <v>100612</v>
      </c>
      <c r="N250" s="12">
        <v>100622</v>
      </c>
      <c r="O250" s="12">
        <v>100632</v>
      </c>
      <c r="P250" s="12">
        <v>100642</v>
      </c>
      <c r="U250" s="12" t="s">
        <v>831</v>
      </c>
      <c r="V250" s="12" t="s">
        <v>832</v>
      </c>
      <c r="W250" s="12" t="s">
        <v>827</v>
      </c>
      <c r="X250" s="70">
        <v>3</v>
      </c>
      <c r="Y250" s="70">
        <v>3</v>
      </c>
      <c r="Z250" s="40">
        <v>2</v>
      </c>
      <c r="AA250" s="40">
        <v>1300010</v>
      </c>
      <c r="AB250" s="40">
        <v>1100601</v>
      </c>
      <c r="AC250" s="40">
        <v>1100602</v>
      </c>
      <c r="AD250" s="40">
        <v>1300020</v>
      </c>
      <c r="AE250" s="40"/>
      <c r="AF250" s="79" t="s">
        <v>800</v>
      </c>
      <c r="AH250" s="12">
        <v>11</v>
      </c>
      <c r="AI250" s="12">
        <v>1006</v>
      </c>
      <c r="AJ250" s="12">
        <v>130</v>
      </c>
      <c r="AK250" s="12">
        <v>2</v>
      </c>
      <c r="AL250" s="12">
        <v>900</v>
      </c>
      <c r="BA250" s="33">
        <f>VLOOKUP(C250,knight_info!$J$7:$M$74,4,FALSE)</f>
        <v>4</v>
      </c>
      <c r="BB250" s="33">
        <f t="shared" si="17"/>
        <v>2</v>
      </c>
      <c r="BC250" s="33">
        <f>ROUND(VLOOKUP($BA250,$BD$1:$BH$5,3,FALSE)/5*AL250,0)</f>
        <v>900</v>
      </c>
    </row>
    <row r="251" ht="14.25" spans="1:55">
      <c r="A251" s="12">
        <v>100634</v>
      </c>
      <c r="B251" s="53">
        <v>1006</v>
      </c>
      <c r="C251" s="53" t="s">
        <v>140</v>
      </c>
      <c r="D251" s="12">
        <v>34</v>
      </c>
      <c r="E251" s="12">
        <v>2</v>
      </c>
      <c r="F251" s="12">
        <v>9</v>
      </c>
      <c r="H251" s="12">
        <v>2</v>
      </c>
      <c r="I251" s="12">
        <v>0</v>
      </c>
      <c r="J251" s="12">
        <v>0</v>
      </c>
      <c r="K251" s="12">
        <v>5</v>
      </c>
      <c r="M251" s="12">
        <v>100612</v>
      </c>
      <c r="N251" s="12">
        <v>100622</v>
      </c>
      <c r="O251" s="12">
        <v>100632</v>
      </c>
      <c r="P251" s="12">
        <v>100642</v>
      </c>
      <c r="U251" s="12" t="s">
        <v>831</v>
      </c>
      <c r="V251" s="12" t="s">
        <v>832</v>
      </c>
      <c r="W251" s="12" t="s">
        <v>827</v>
      </c>
      <c r="X251" s="70">
        <v>3</v>
      </c>
      <c r="Y251" s="70">
        <v>3</v>
      </c>
      <c r="Z251" s="40">
        <v>2</v>
      </c>
      <c r="AA251" s="40">
        <v>1300010</v>
      </c>
      <c r="AB251" s="40">
        <v>1100601</v>
      </c>
      <c r="AC251" s="40">
        <v>1100602</v>
      </c>
      <c r="AD251" s="40">
        <v>1300020</v>
      </c>
      <c r="AE251" s="40"/>
      <c r="AF251" s="79" t="s">
        <v>800</v>
      </c>
      <c r="AH251" s="12">
        <v>11</v>
      </c>
      <c r="AI251" s="12">
        <v>1006</v>
      </c>
      <c r="AJ251" s="12">
        <v>130</v>
      </c>
      <c r="AK251" s="12">
        <v>3</v>
      </c>
      <c r="AL251" s="12">
        <v>450</v>
      </c>
      <c r="BA251" s="33">
        <f>VLOOKUP(C251,knight_info!$J$7:$M$74,4,FALSE)</f>
        <v>4</v>
      </c>
      <c r="BB251" s="33">
        <f t="shared" si="17"/>
        <v>3</v>
      </c>
      <c r="BC251" s="33">
        <f>ROUND(VLOOKUP($BA251,$BD$1:$BH$5,4,FALSE)/3*AL251,0)</f>
        <v>375</v>
      </c>
    </row>
    <row r="252" ht="14.25" spans="1:55">
      <c r="A252" s="12">
        <v>100635</v>
      </c>
      <c r="B252" s="53">
        <v>1006</v>
      </c>
      <c r="C252" s="53" t="s">
        <v>140</v>
      </c>
      <c r="D252" s="12">
        <v>35</v>
      </c>
      <c r="E252" s="12">
        <v>2</v>
      </c>
      <c r="F252" s="12">
        <v>9</v>
      </c>
      <c r="H252" s="12">
        <v>3</v>
      </c>
      <c r="I252" s="12">
        <v>0</v>
      </c>
      <c r="J252" s="12">
        <v>0</v>
      </c>
      <c r="K252" s="12">
        <v>5</v>
      </c>
      <c r="M252" s="12">
        <v>100612</v>
      </c>
      <c r="N252" s="12">
        <v>100622</v>
      </c>
      <c r="O252" s="12">
        <v>100632</v>
      </c>
      <c r="P252" s="12">
        <v>100642</v>
      </c>
      <c r="U252" s="12" t="s">
        <v>831</v>
      </c>
      <c r="V252" s="12" t="s">
        <v>832</v>
      </c>
      <c r="W252" s="12" t="s">
        <v>827</v>
      </c>
      <c r="X252" s="70">
        <v>3</v>
      </c>
      <c r="Y252" s="70">
        <v>3</v>
      </c>
      <c r="Z252" s="40">
        <v>2</v>
      </c>
      <c r="AA252" s="40">
        <v>1300010</v>
      </c>
      <c r="AB252" s="40">
        <v>1100601</v>
      </c>
      <c r="AC252" s="40">
        <v>1100602</v>
      </c>
      <c r="AD252" s="40">
        <v>1300020</v>
      </c>
      <c r="AE252" s="40"/>
      <c r="AF252" s="79" t="s">
        <v>800</v>
      </c>
      <c r="AH252" s="12">
        <v>11</v>
      </c>
      <c r="AI252" s="12">
        <v>1006</v>
      </c>
      <c r="AJ252" s="12">
        <v>0</v>
      </c>
      <c r="AK252" s="12">
        <v>1</v>
      </c>
      <c r="AL252" s="12">
        <v>3600</v>
      </c>
      <c r="BA252" s="33">
        <f>VLOOKUP(C252,knight_info!$J$7:$M$74,4,FALSE)</f>
        <v>4</v>
      </c>
      <c r="BB252" s="33">
        <f t="shared" si="17"/>
        <v>1</v>
      </c>
      <c r="BC252" s="33">
        <f>ROUND(VLOOKUP($BA252,$BD$1:$BH$5,5,FALSE)/20*AL252,0)</f>
        <v>3600</v>
      </c>
    </row>
    <row r="253" ht="14.25" spans="1:55">
      <c r="A253" s="12">
        <v>100636</v>
      </c>
      <c r="B253" s="53">
        <v>1006</v>
      </c>
      <c r="C253" s="53" t="s">
        <v>140</v>
      </c>
      <c r="D253" s="12">
        <v>36</v>
      </c>
      <c r="E253" s="12">
        <v>2</v>
      </c>
      <c r="F253" s="54">
        <v>10</v>
      </c>
      <c r="G253" s="54"/>
      <c r="H253" s="54">
        <v>0</v>
      </c>
      <c r="I253" s="54">
        <v>0</v>
      </c>
      <c r="J253" s="54">
        <v>0</v>
      </c>
      <c r="K253" s="54">
        <v>5</v>
      </c>
      <c r="L253" s="54">
        <v>15</v>
      </c>
      <c r="M253" s="12">
        <v>100612</v>
      </c>
      <c r="N253" s="12">
        <v>100622</v>
      </c>
      <c r="O253" s="12">
        <v>100632</v>
      </c>
      <c r="P253" s="12">
        <v>100642</v>
      </c>
      <c r="U253" s="12" t="s">
        <v>831</v>
      </c>
      <c r="V253" s="12" t="s">
        <v>832</v>
      </c>
      <c r="W253" s="12" t="s">
        <v>827</v>
      </c>
      <c r="X253" s="70">
        <v>3</v>
      </c>
      <c r="Y253" s="70">
        <v>3</v>
      </c>
      <c r="Z253" s="40">
        <v>2</v>
      </c>
      <c r="AA253" s="40">
        <v>1300010</v>
      </c>
      <c r="AB253" s="40">
        <v>1100601</v>
      </c>
      <c r="AC253" s="40">
        <v>1100602</v>
      </c>
      <c r="AD253" s="40">
        <v>1300020</v>
      </c>
      <c r="AE253" s="70">
        <v>1100603</v>
      </c>
      <c r="AF253" s="79" t="s">
        <v>800</v>
      </c>
      <c r="AG253" s="12">
        <v>5</v>
      </c>
      <c r="AH253" s="12">
        <v>11</v>
      </c>
      <c r="AI253" s="12">
        <v>1006</v>
      </c>
      <c r="AJ253" s="12">
        <v>0</v>
      </c>
      <c r="AK253" s="12">
        <v>53</v>
      </c>
      <c r="AL253" s="12">
        <v>100</v>
      </c>
      <c r="BA253" s="33">
        <f>VLOOKUP(C253,knight_info!$J$7:$M$74,4,FALSE)</f>
        <v>4</v>
      </c>
      <c r="BB253" s="51">
        <f t="shared" si="17"/>
        <v>53</v>
      </c>
      <c r="BC253" s="51">
        <f>AL253</f>
        <v>100</v>
      </c>
    </row>
    <row r="254" ht="14.25" spans="1:55">
      <c r="A254" s="12">
        <v>100637</v>
      </c>
      <c r="B254" s="53">
        <v>1006</v>
      </c>
      <c r="C254" s="53" t="s">
        <v>140</v>
      </c>
      <c r="D254" s="14">
        <v>37</v>
      </c>
      <c r="E254" s="14">
        <v>3</v>
      </c>
      <c r="F254" s="14">
        <v>11</v>
      </c>
      <c r="G254" s="14">
        <v>1</v>
      </c>
      <c r="H254" s="14"/>
      <c r="I254" s="14"/>
      <c r="J254" s="14"/>
      <c r="K254" s="14"/>
      <c r="L254" s="54">
        <v>2</v>
      </c>
      <c r="M254" s="12">
        <v>100612</v>
      </c>
      <c r="N254" s="12">
        <v>100623</v>
      </c>
      <c r="O254" s="12">
        <v>100632</v>
      </c>
      <c r="P254" s="12">
        <v>100643</v>
      </c>
      <c r="R254" s="12" t="s">
        <v>779</v>
      </c>
      <c r="T254" s="12" t="s">
        <v>828</v>
      </c>
      <c r="U254" s="12" t="s">
        <v>831</v>
      </c>
      <c r="V254" s="12" t="s">
        <v>832</v>
      </c>
      <c r="W254" s="12" t="s">
        <v>827</v>
      </c>
      <c r="X254" s="70">
        <v>3</v>
      </c>
      <c r="Y254" s="70">
        <v>3</v>
      </c>
      <c r="Z254" s="40">
        <v>2</v>
      </c>
      <c r="AA254" s="40">
        <v>1300010</v>
      </c>
      <c r="AB254" s="40">
        <v>1100601</v>
      </c>
      <c r="AC254" s="40">
        <v>1100602</v>
      </c>
      <c r="AD254" s="40">
        <v>1300020</v>
      </c>
      <c r="AE254" s="40">
        <v>1100603</v>
      </c>
      <c r="AF254" s="79" t="s">
        <v>800</v>
      </c>
      <c r="AG254" s="12">
        <v>5</v>
      </c>
      <c r="AH254" s="12">
        <v>11</v>
      </c>
      <c r="AI254" s="12">
        <v>1006</v>
      </c>
      <c r="AJ254" s="14"/>
      <c r="AK254" s="14"/>
      <c r="AL254" s="14"/>
      <c r="BA254" s="33"/>
      <c r="BB254" s="51"/>
      <c r="BC254" s="51"/>
    </row>
    <row r="255" ht="14.25" spans="1:55">
      <c r="A255" s="12">
        <v>100638</v>
      </c>
      <c r="B255" s="53">
        <v>1006</v>
      </c>
      <c r="C255" s="53" t="s">
        <v>140</v>
      </c>
      <c r="D255" s="14">
        <v>38</v>
      </c>
      <c r="E255" s="14">
        <v>3</v>
      </c>
      <c r="F255" s="14">
        <v>12</v>
      </c>
      <c r="G255" s="14">
        <v>2</v>
      </c>
      <c r="H255" s="14"/>
      <c r="I255" s="14"/>
      <c r="J255" s="14"/>
      <c r="K255" s="14"/>
      <c r="L255" s="14"/>
      <c r="M255" s="12">
        <v>100612</v>
      </c>
      <c r="N255" s="12">
        <v>100623</v>
      </c>
      <c r="O255" s="12">
        <v>100632</v>
      </c>
      <c r="P255" s="12">
        <v>100643</v>
      </c>
      <c r="U255" s="12" t="s">
        <v>831</v>
      </c>
      <c r="V255" s="12" t="s">
        <v>832</v>
      </c>
      <c r="W255" s="12" t="s">
        <v>827</v>
      </c>
      <c r="X255" s="70">
        <v>3</v>
      </c>
      <c r="Y255" s="70">
        <v>3</v>
      </c>
      <c r="Z255" s="40">
        <v>2</v>
      </c>
      <c r="AA255" s="40">
        <v>1300010</v>
      </c>
      <c r="AB255" s="40">
        <v>1100601</v>
      </c>
      <c r="AC255" s="40">
        <v>1100602</v>
      </c>
      <c r="AD255" s="40">
        <v>1300020</v>
      </c>
      <c r="AE255" s="40">
        <v>1100603</v>
      </c>
      <c r="AF255" s="79" t="s">
        <v>800</v>
      </c>
      <c r="AG255" s="12">
        <v>5</v>
      </c>
      <c r="AH255" s="12">
        <v>11</v>
      </c>
      <c r="AI255" s="12">
        <v>1006</v>
      </c>
      <c r="AJ255" s="14"/>
      <c r="AK255" s="14"/>
      <c r="AL255" s="14"/>
      <c r="BA255" s="33"/>
      <c r="BB255" s="51"/>
      <c r="BC255" s="51"/>
    </row>
    <row r="256" ht="14.25" spans="1:55">
      <c r="A256" s="12">
        <v>100639</v>
      </c>
      <c r="B256" s="53">
        <v>1006</v>
      </c>
      <c r="C256" s="53" t="s">
        <v>140</v>
      </c>
      <c r="D256" s="14">
        <v>39</v>
      </c>
      <c r="E256" s="14">
        <v>3</v>
      </c>
      <c r="F256" s="14">
        <v>13</v>
      </c>
      <c r="G256" s="14">
        <v>3</v>
      </c>
      <c r="H256" s="14"/>
      <c r="I256" s="14"/>
      <c r="J256" s="14"/>
      <c r="K256" s="14"/>
      <c r="L256" s="54">
        <v>1</v>
      </c>
      <c r="M256" s="12">
        <v>100613</v>
      </c>
      <c r="N256" s="12">
        <v>100623</v>
      </c>
      <c r="O256" s="12">
        <v>100633</v>
      </c>
      <c r="P256" s="12">
        <v>100643</v>
      </c>
      <c r="Q256" s="12" t="s">
        <v>779</v>
      </c>
      <c r="S256" s="12" t="s">
        <v>777</v>
      </c>
      <c r="U256" s="12" t="s">
        <v>833</v>
      </c>
      <c r="V256" s="12" t="s">
        <v>834</v>
      </c>
      <c r="W256" s="12" t="s">
        <v>827</v>
      </c>
      <c r="X256" s="70">
        <v>3</v>
      </c>
      <c r="Y256" s="70">
        <v>3</v>
      </c>
      <c r="Z256" s="40">
        <v>2</v>
      </c>
      <c r="AA256" s="40">
        <v>1300010</v>
      </c>
      <c r="AB256" s="40">
        <v>1100601</v>
      </c>
      <c r="AC256" s="40">
        <v>1100602</v>
      </c>
      <c r="AD256" s="40">
        <v>1300020</v>
      </c>
      <c r="AE256" s="40">
        <v>1100603</v>
      </c>
      <c r="AF256" s="79" t="s">
        <v>800</v>
      </c>
      <c r="AG256" s="12">
        <v>5</v>
      </c>
      <c r="AH256" s="12">
        <v>11</v>
      </c>
      <c r="AI256" s="12">
        <v>1006</v>
      </c>
      <c r="AJ256" s="14"/>
      <c r="AK256" s="14"/>
      <c r="AL256" s="14"/>
      <c r="BA256" s="33"/>
      <c r="BB256" s="51"/>
      <c r="BC256" s="51"/>
    </row>
    <row r="257" ht="14.25" spans="1:55">
      <c r="A257" s="12">
        <v>100640</v>
      </c>
      <c r="B257" s="53">
        <v>1006</v>
      </c>
      <c r="C257" s="53" t="s">
        <v>140</v>
      </c>
      <c r="D257" s="14">
        <v>40</v>
      </c>
      <c r="E257" s="14">
        <v>3</v>
      </c>
      <c r="F257" s="14">
        <v>14</v>
      </c>
      <c r="G257" s="14">
        <v>4</v>
      </c>
      <c r="H257" s="14"/>
      <c r="I257" s="14"/>
      <c r="J257" s="14"/>
      <c r="K257" s="14"/>
      <c r="L257" s="54">
        <v>2</v>
      </c>
      <c r="M257" s="12">
        <v>100613</v>
      </c>
      <c r="N257" s="12">
        <v>100624</v>
      </c>
      <c r="O257" s="12">
        <v>100633</v>
      </c>
      <c r="P257" s="12">
        <v>100644</v>
      </c>
      <c r="R257" s="12" t="s">
        <v>779</v>
      </c>
      <c r="T257" s="12" t="s">
        <v>828</v>
      </c>
      <c r="U257" s="12" t="s">
        <v>833</v>
      </c>
      <c r="V257" s="12" t="s">
        <v>834</v>
      </c>
      <c r="W257" s="12" t="s">
        <v>827</v>
      </c>
      <c r="X257" s="70">
        <v>3</v>
      </c>
      <c r="Y257" s="70">
        <v>3</v>
      </c>
      <c r="Z257" s="40">
        <v>2</v>
      </c>
      <c r="AA257" s="40">
        <v>1300010</v>
      </c>
      <c r="AB257" s="40">
        <v>1100601</v>
      </c>
      <c r="AC257" s="40">
        <v>1100602</v>
      </c>
      <c r="AD257" s="40">
        <v>1300020</v>
      </c>
      <c r="AE257" s="40">
        <v>1100603</v>
      </c>
      <c r="AF257" s="79" t="s">
        <v>800</v>
      </c>
      <c r="AG257" s="12">
        <v>5</v>
      </c>
      <c r="AH257" s="12">
        <v>11</v>
      </c>
      <c r="AI257" s="12">
        <v>1006</v>
      </c>
      <c r="AJ257" s="14"/>
      <c r="AK257" s="14"/>
      <c r="AL257" s="14"/>
      <c r="BA257" s="33"/>
      <c r="BB257" s="51"/>
      <c r="BC257" s="51"/>
    </row>
    <row r="258" ht="14.25" spans="1:55">
      <c r="A258" s="12">
        <v>100641</v>
      </c>
      <c r="B258" s="53">
        <v>1006</v>
      </c>
      <c r="C258" s="53" t="s">
        <v>140</v>
      </c>
      <c r="D258" s="14">
        <v>41</v>
      </c>
      <c r="E258" s="14">
        <v>3</v>
      </c>
      <c r="F258" s="14">
        <v>15</v>
      </c>
      <c r="G258" s="14">
        <v>5</v>
      </c>
      <c r="H258" s="14"/>
      <c r="I258" s="14"/>
      <c r="J258" s="14"/>
      <c r="K258" s="14"/>
      <c r="L258" s="14"/>
      <c r="M258" s="12">
        <v>100613</v>
      </c>
      <c r="N258" s="12">
        <v>100624</v>
      </c>
      <c r="O258" s="12">
        <v>100633</v>
      </c>
      <c r="P258" s="12">
        <v>100644</v>
      </c>
      <c r="U258" s="12" t="s">
        <v>833</v>
      </c>
      <c r="V258" s="12" t="s">
        <v>834</v>
      </c>
      <c r="W258" s="12" t="s">
        <v>827</v>
      </c>
      <c r="X258" s="70">
        <v>3</v>
      </c>
      <c r="Y258" s="70">
        <v>3</v>
      </c>
      <c r="Z258" s="40">
        <v>2</v>
      </c>
      <c r="AA258" s="40">
        <v>1300010</v>
      </c>
      <c r="AB258" s="40">
        <v>1100601</v>
      </c>
      <c r="AC258" s="40">
        <v>1100602</v>
      </c>
      <c r="AD258" s="40">
        <v>1300020</v>
      </c>
      <c r="AE258" s="40">
        <v>1100603</v>
      </c>
      <c r="AF258" s="79" t="s">
        <v>800</v>
      </c>
      <c r="AG258" s="12">
        <v>5</v>
      </c>
      <c r="AH258" s="12">
        <v>11</v>
      </c>
      <c r="AI258" s="12">
        <v>1006</v>
      </c>
      <c r="AJ258" s="14"/>
      <c r="AK258" s="14"/>
      <c r="AL258" s="14"/>
      <c r="BA258" s="33"/>
      <c r="BB258" s="51"/>
      <c r="BC258" s="51"/>
    </row>
    <row r="259" s="33" customFormat="1" ht="14.25" spans="1:65">
      <c r="A259" s="51">
        <v>100700</v>
      </c>
      <c r="B259" s="52">
        <v>1007</v>
      </c>
      <c r="C259" s="52" t="s">
        <v>147</v>
      </c>
      <c r="D259" s="51">
        <v>0</v>
      </c>
      <c r="E259" s="51">
        <v>1</v>
      </c>
      <c r="F259" s="51">
        <v>1</v>
      </c>
      <c r="G259" s="51"/>
      <c r="H259" s="51">
        <v>0</v>
      </c>
      <c r="I259" s="51">
        <v>0</v>
      </c>
      <c r="J259" s="51">
        <v>0</v>
      </c>
      <c r="K259" s="51">
        <v>1</v>
      </c>
      <c r="L259" s="51"/>
      <c r="M259" s="51">
        <v>100710</v>
      </c>
      <c r="N259" s="51">
        <v>100720</v>
      </c>
      <c r="O259" s="51">
        <v>100730</v>
      </c>
      <c r="P259" s="51">
        <v>100740</v>
      </c>
      <c r="Q259" s="51"/>
      <c r="R259" s="51"/>
      <c r="S259" s="51"/>
      <c r="T259" s="51"/>
      <c r="U259" s="51" t="s">
        <v>835</v>
      </c>
      <c r="V259" s="51" t="s">
        <v>836</v>
      </c>
      <c r="W259" s="51" t="s">
        <v>837</v>
      </c>
      <c r="X259" s="69">
        <v>3</v>
      </c>
      <c r="Y259" s="69">
        <v>3</v>
      </c>
      <c r="Z259" s="69">
        <v>2</v>
      </c>
      <c r="AA259" s="69"/>
      <c r="AB259" s="69"/>
      <c r="AC259" s="69"/>
      <c r="AD259" s="69"/>
      <c r="AE259" s="69"/>
      <c r="AF259" s="79" t="s">
        <v>776</v>
      </c>
      <c r="AG259" s="51"/>
      <c r="AH259" s="51">
        <v>11</v>
      </c>
      <c r="AI259" s="51">
        <v>1007</v>
      </c>
      <c r="AJ259" s="51">
        <v>20</v>
      </c>
      <c r="AK259" s="51">
        <v>2</v>
      </c>
      <c r="AL259" s="51">
        <v>280</v>
      </c>
      <c r="AM259" s="51">
        <v>3</v>
      </c>
      <c r="AN259" s="51">
        <v>140</v>
      </c>
      <c r="AO259" s="51">
        <v>1</v>
      </c>
      <c r="AP259" s="51">
        <v>1120</v>
      </c>
      <c r="AQ259" s="51">
        <v>58</v>
      </c>
      <c r="AR259" s="51">
        <v>14</v>
      </c>
      <c r="AS259" s="51">
        <v>59</v>
      </c>
      <c r="AT259" s="51">
        <v>7</v>
      </c>
      <c r="AU259" s="51">
        <v>57</v>
      </c>
      <c r="AV259" s="51">
        <v>56</v>
      </c>
      <c r="BA259" s="33">
        <f>VLOOKUP(C259,knight_info!$J$7:$M$74,4,FALSE)</f>
        <v>4</v>
      </c>
      <c r="BB259" s="33">
        <f t="shared" ref="BB259:BF259" si="18">AK259</f>
        <v>2</v>
      </c>
      <c r="BC259" s="33">
        <f>ROUND(VLOOKUP($BA259,$BD$1:$BH$5,3,FALSE)/5*AL259,0)</f>
        <v>280</v>
      </c>
      <c r="BD259" s="33">
        <f t="shared" si="18"/>
        <v>3</v>
      </c>
      <c r="BE259" s="33">
        <f>ROUND(VLOOKUP($BA259,$BD$1:$BH$5,4,FALSE)/3*AN259,0)</f>
        <v>117</v>
      </c>
      <c r="BF259" s="33">
        <f t="shared" si="18"/>
        <v>1</v>
      </c>
      <c r="BG259" s="33">
        <f>ROUND(VLOOKUP($BA259,$BD$1:$BH$5,5,FALSE)/20*AP259,0)</f>
        <v>1120</v>
      </c>
      <c r="BH259" s="33">
        <f t="shared" ref="BH259:BL259" si="19">AQ259</f>
        <v>58</v>
      </c>
      <c r="BI259" s="33">
        <f>ROUND(VLOOKUP($BA259,$BD$1:$BH$5,3,FALSE)/5*AR259,0)</f>
        <v>14</v>
      </c>
      <c r="BJ259" s="33">
        <f t="shared" si="19"/>
        <v>59</v>
      </c>
      <c r="BK259" s="33">
        <f>ROUND(VLOOKUP($BA259,$BD$1:$BH$5,4,FALSE)/3*AT259,0)</f>
        <v>6</v>
      </c>
      <c r="BL259" s="33">
        <f t="shared" si="19"/>
        <v>57</v>
      </c>
      <c r="BM259" s="33">
        <f>ROUND(VLOOKUP($BA259,$BD$1:$BH$5,5,FALSE)/20*AV259,0)</f>
        <v>56</v>
      </c>
    </row>
    <row r="260" ht="14.25" spans="1:55">
      <c r="A260" s="12">
        <v>100701</v>
      </c>
      <c r="B260" s="53">
        <v>1007</v>
      </c>
      <c r="C260" s="53" t="s">
        <v>147</v>
      </c>
      <c r="D260" s="12">
        <v>1</v>
      </c>
      <c r="E260" s="12">
        <v>1</v>
      </c>
      <c r="F260" s="12">
        <v>1</v>
      </c>
      <c r="H260" s="12">
        <v>1</v>
      </c>
      <c r="I260" s="12">
        <v>0</v>
      </c>
      <c r="J260" s="12">
        <v>0</v>
      </c>
      <c r="K260" s="12">
        <v>1</v>
      </c>
      <c r="M260" s="12">
        <v>100710</v>
      </c>
      <c r="N260" s="12">
        <v>100720</v>
      </c>
      <c r="O260" s="12">
        <v>100730</v>
      </c>
      <c r="P260" s="12">
        <v>100740</v>
      </c>
      <c r="U260" s="12" t="s">
        <v>835</v>
      </c>
      <c r="V260" s="12" t="s">
        <v>836</v>
      </c>
      <c r="W260" s="12" t="s">
        <v>837</v>
      </c>
      <c r="X260" s="70">
        <v>3</v>
      </c>
      <c r="Y260" s="70">
        <v>3</v>
      </c>
      <c r="Z260" s="40">
        <v>2</v>
      </c>
      <c r="AA260" s="40"/>
      <c r="AB260" s="40"/>
      <c r="AC260" s="40"/>
      <c r="AD260" s="40"/>
      <c r="AE260" s="40"/>
      <c r="AF260" s="79" t="s">
        <v>776</v>
      </c>
      <c r="AH260" s="12">
        <v>11</v>
      </c>
      <c r="AI260" s="12">
        <v>1007</v>
      </c>
      <c r="AJ260" s="12">
        <v>20</v>
      </c>
      <c r="AK260" s="12">
        <v>2</v>
      </c>
      <c r="AL260" s="12">
        <v>300</v>
      </c>
      <c r="BA260" s="33">
        <f>VLOOKUP(C260,knight_info!$J$7:$M$74,4,FALSE)</f>
        <v>4</v>
      </c>
      <c r="BB260" s="33">
        <f t="shared" ref="BB260:BB295" si="20">AK260</f>
        <v>2</v>
      </c>
      <c r="BC260" s="33">
        <f>ROUND(VLOOKUP($BA260,$BD$1:$BH$5,3,FALSE)/5*AL260,0)</f>
        <v>300</v>
      </c>
    </row>
    <row r="261" ht="14.25" spans="1:55">
      <c r="A261" s="12">
        <v>100702</v>
      </c>
      <c r="B261" s="53">
        <v>1007</v>
      </c>
      <c r="C261" s="53" t="s">
        <v>147</v>
      </c>
      <c r="D261" s="12">
        <v>2</v>
      </c>
      <c r="E261" s="12">
        <v>1</v>
      </c>
      <c r="F261" s="12">
        <v>1</v>
      </c>
      <c r="H261" s="12">
        <v>2</v>
      </c>
      <c r="I261" s="12">
        <v>0</v>
      </c>
      <c r="J261" s="12">
        <v>0</v>
      </c>
      <c r="K261" s="12">
        <v>1</v>
      </c>
      <c r="M261" s="12">
        <v>100710</v>
      </c>
      <c r="N261" s="12">
        <v>100720</v>
      </c>
      <c r="O261" s="12">
        <v>100730</v>
      </c>
      <c r="P261" s="12">
        <v>100740</v>
      </c>
      <c r="U261" s="12" t="s">
        <v>835</v>
      </c>
      <c r="V261" s="12" t="s">
        <v>836</v>
      </c>
      <c r="W261" s="12" t="s">
        <v>837</v>
      </c>
      <c r="X261" s="70">
        <v>3</v>
      </c>
      <c r="Y261" s="70">
        <v>3</v>
      </c>
      <c r="Z261" s="40">
        <v>2</v>
      </c>
      <c r="AA261" s="40"/>
      <c r="AB261" s="40"/>
      <c r="AC261" s="40"/>
      <c r="AD261" s="40"/>
      <c r="AE261" s="40"/>
      <c r="AF261" s="79" t="s">
        <v>776</v>
      </c>
      <c r="AH261" s="12">
        <v>11</v>
      </c>
      <c r="AI261" s="12">
        <v>1007</v>
      </c>
      <c r="AJ261" s="12">
        <v>20</v>
      </c>
      <c r="AK261" s="12">
        <v>3</v>
      </c>
      <c r="AL261" s="12">
        <v>150</v>
      </c>
      <c r="BA261" s="33">
        <f>VLOOKUP(C261,knight_info!$J$7:$M$74,4,FALSE)</f>
        <v>4</v>
      </c>
      <c r="BB261" s="33">
        <f t="shared" si="20"/>
        <v>3</v>
      </c>
      <c r="BC261" s="33">
        <f>ROUND(VLOOKUP($BA261,$BD$1:$BH$5,4,FALSE)/3*AL261,0)</f>
        <v>125</v>
      </c>
    </row>
    <row r="262" ht="14.25" spans="1:55">
      <c r="A262" s="12">
        <v>100703</v>
      </c>
      <c r="B262" s="53">
        <v>1007</v>
      </c>
      <c r="C262" s="53" t="s">
        <v>147</v>
      </c>
      <c r="D262" s="12">
        <v>3</v>
      </c>
      <c r="E262" s="12">
        <v>1</v>
      </c>
      <c r="F262" s="12">
        <v>1</v>
      </c>
      <c r="H262" s="12">
        <v>3</v>
      </c>
      <c r="I262" s="12">
        <v>0</v>
      </c>
      <c r="J262" s="12">
        <v>0</v>
      </c>
      <c r="K262" s="12">
        <v>1</v>
      </c>
      <c r="M262" s="12">
        <v>100710</v>
      </c>
      <c r="N262" s="12">
        <v>100720</v>
      </c>
      <c r="O262" s="12">
        <v>100730</v>
      </c>
      <c r="P262" s="12">
        <v>100740</v>
      </c>
      <c r="U262" s="12" t="s">
        <v>835</v>
      </c>
      <c r="V262" s="12" t="s">
        <v>836</v>
      </c>
      <c r="W262" s="12" t="s">
        <v>837</v>
      </c>
      <c r="X262" s="70">
        <v>3</v>
      </c>
      <c r="Y262" s="70">
        <v>3</v>
      </c>
      <c r="Z262" s="40">
        <v>2</v>
      </c>
      <c r="AA262" s="40"/>
      <c r="AB262" s="40"/>
      <c r="AC262" s="40"/>
      <c r="AD262" s="40"/>
      <c r="AE262" s="40"/>
      <c r="AF262" s="79" t="s">
        <v>776</v>
      </c>
      <c r="AH262" s="12">
        <v>11</v>
      </c>
      <c r="AI262" s="12">
        <v>1007</v>
      </c>
      <c r="AJ262" s="12">
        <v>0</v>
      </c>
      <c r="AK262" s="12">
        <v>1</v>
      </c>
      <c r="AL262" s="12">
        <v>1200</v>
      </c>
      <c r="BA262" s="33">
        <f>VLOOKUP(C262,knight_info!$J$7:$M$74,4,FALSE)</f>
        <v>4</v>
      </c>
      <c r="BB262" s="33">
        <f t="shared" si="20"/>
        <v>1</v>
      </c>
      <c r="BC262" s="33">
        <f>ROUND(VLOOKUP($BA262,$BD$1:$BH$5,5,FALSE)/20*AL262,0)</f>
        <v>1200</v>
      </c>
    </row>
    <row r="263" ht="14.25" spans="1:55">
      <c r="A263" s="12">
        <v>100704</v>
      </c>
      <c r="B263" s="53">
        <v>1007</v>
      </c>
      <c r="C263" s="53" t="s">
        <v>147</v>
      </c>
      <c r="D263" s="12">
        <v>4</v>
      </c>
      <c r="E263" s="12">
        <v>1</v>
      </c>
      <c r="F263" s="54">
        <v>2</v>
      </c>
      <c r="G263" s="54"/>
      <c r="H263" s="54">
        <v>0</v>
      </c>
      <c r="I263" s="54">
        <v>0</v>
      </c>
      <c r="J263" s="54">
        <v>0</v>
      </c>
      <c r="K263" s="54">
        <v>2</v>
      </c>
      <c r="L263" s="54">
        <v>11</v>
      </c>
      <c r="M263" s="12">
        <v>100710</v>
      </c>
      <c r="N263" s="12">
        <v>100720</v>
      </c>
      <c r="O263" s="12">
        <v>100730</v>
      </c>
      <c r="P263" s="12">
        <v>100740</v>
      </c>
      <c r="U263" s="12" t="s">
        <v>835</v>
      </c>
      <c r="V263" s="12" t="s">
        <v>836</v>
      </c>
      <c r="W263" s="12" t="s">
        <v>837</v>
      </c>
      <c r="X263" s="70">
        <v>3</v>
      </c>
      <c r="Y263" s="70">
        <v>3</v>
      </c>
      <c r="Z263" s="40">
        <v>2</v>
      </c>
      <c r="AA263" s="80">
        <v>1300010</v>
      </c>
      <c r="AB263" s="40"/>
      <c r="AC263" s="40"/>
      <c r="AD263" s="40"/>
      <c r="AE263" s="40"/>
      <c r="AF263" s="79" t="s">
        <v>776</v>
      </c>
      <c r="AG263" s="12">
        <v>5</v>
      </c>
      <c r="AH263" s="12">
        <v>11</v>
      </c>
      <c r="AI263" s="12">
        <v>1007</v>
      </c>
      <c r="AJ263" s="12">
        <v>30</v>
      </c>
      <c r="AK263" s="12">
        <v>53</v>
      </c>
      <c r="AL263" s="12">
        <v>100</v>
      </c>
      <c r="BA263" s="33">
        <f>VLOOKUP(C263,knight_info!$J$7:$M$74,4,FALSE)</f>
        <v>4</v>
      </c>
      <c r="BB263" s="51">
        <f t="shared" si="20"/>
        <v>53</v>
      </c>
      <c r="BC263" s="51">
        <f>AL263</f>
        <v>100</v>
      </c>
    </row>
    <row r="264" ht="14.25" spans="1:55">
      <c r="A264" s="12">
        <v>100705</v>
      </c>
      <c r="B264" s="53">
        <v>1007</v>
      </c>
      <c r="C264" s="53" t="s">
        <v>147</v>
      </c>
      <c r="D264" s="12">
        <v>5</v>
      </c>
      <c r="E264" s="12">
        <v>1</v>
      </c>
      <c r="F264" s="12">
        <v>2</v>
      </c>
      <c r="H264" s="12">
        <v>1</v>
      </c>
      <c r="I264" s="12">
        <v>0</v>
      </c>
      <c r="J264" s="12">
        <v>0</v>
      </c>
      <c r="K264" s="12">
        <v>2</v>
      </c>
      <c r="M264" s="12">
        <v>100710</v>
      </c>
      <c r="N264" s="12">
        <v>100720</v>
      </c>
      <c r="O264" s="12">
        <v>100730</v>
      </c>
      <c r="P264" s="12">
        <v>100740</v>
      </c>
      <c r="U264" s="12" t="s">
        <v>835</v>
      </c>
      <c r="V264" s="12" t="s">
        <v>836</v>
      </c>
      <c r="W264" s="12" t="s">
        <v>837</v>
      </c>
      <c r="X264" s="70">
        <v>3</v>
      </c>
      <c r="Y264" s="70">
        <v>3</v>
      </c>
      <c r="Z264" s="40">
        <v>2</v>
      </c>
      <c r="AA264" s="40">
        <v>1300010</v>
      </c>
      <c r="AB264" s="40"/>
      <c r="AC264" s="40"/>
      <c r="AD264" s="40"/>
      <c r="AE264" s="40"/>
      <c r="AF264" s="79" t="s">
        <v>776</v>
      </c>
      <c r="AH264" s="12">
        <v>11</v>
      </c>
      <c r="AI264" s="12">
        <v>1007</v>
      </c>
      <c r="AJ264" s="12">
        <v>30</v>
      </c>
      <c r="AK264" s="12">
        <v>2</v>
      </c>
      <c r="AL264" s="12">
        <v>300</v>
      </c>
      <c r="BA264" s="33">
        <f>VLOOKUP(C264,knight_info!$J$7:$M$74,4,FALSE)</f>
        <v>4</v>
      </c>
      <c r="BB264" s="33">
        <f t="shared" si="20"/>
        <v>2</v>
      </c>
      <c r="BC264" s="33">
        <f>ROUND(VLOOKUP($BA264,$BD$1:$BH$5,3,FALSE)/5*AL264,0)</f>
        <v>300</v>
      </c>
    </row>
    <row r="265" ht="14.25" spans="1:55">
      <c r="A265" s="12">
        <v>100706</v>
      </c>
      <c r="B265" s="53">
        <v>1007</v>
      </c>
      <c r="C265" s="53" t="s">
        <v>147</v>
      </c>
      <c r="D265" s="12">
        <v>6</v>
      </c>
      <c r="E265" s="12">
        <v>1</v>
      </c>
      <c r="F265" s="12">
        <v>2</v>
      </c>
      <c r="H265" s="12">
        <v>2</v>
      </c>
      <c r="I265" s="12">
        <v>0</v>
      </c>
      <c r="J265" s="12">
        <v>0</v>
      </c>
      <c r="K265" s="12">
        <v>2</v>
      </c>
      <c r="M265" s="12">
        <v>100710</v>
      </c>
      <c r="N265" s="12">
        <v>100720</v>
      </c>
      <c r="O265" s="12">
        <v>100730</v>
      </c>
      <c r="P265" s="12">
        <v>100740</v>
      </c>
      <c r="U265" s="12" t="s">
        <v>835</v>
      </c>
      <c r="V265" s="12" t="s">
        <v>836</v>
      </c>
      <c r="W265" s="12" t="s">
        <v>837</v>
      </c>
      <c r="X265" s="70">
        <v>3</v>
      </c>
      <c r="Y265" s="70">
        <v>3</v>
      </c>
      <c r="Z265" s="40">
        <v>2</v>
      </c>
      <c r="AA265" s="40">
        <v>1300010</v>
      </c>
      <c r="AB265" s="40"/>
      <c r="AC265" s="40"/>
      <c r="AD265" s="40"/>
      <c r="AE265" s="40"/>
      <c r="AF265" s="79" t="s">
        <v>776</v>
      </c>
      <c r="AH265" s="12">
        <v>11</v>
      </c>
      <c r="AI265" s="12">
        <v>1007</v>
      </c>
      <c r="AJ265" s="12">
        <v>30</v>
      </c>
      <c r="AK265" s="12">
        <v>3</v>
      </c>
      <c r="AL265" s="12">
        <v>150</v>
      </c>
      <c r="BA265" s="33">
        <f>VLOOKUP(C265,knight_info!$J$7:$M$74,4,FALSE)</f>
        <v>4</v>
      </c>
      <c r="BB265" s="33">
        <f t="shared" si="20"/>
        <v>3</v>
      </c>
      <c r="BC265" s="33">
        <f>ROUND(VLOOKUP($BA265,$BD$1:$BH$5,4,FALSE)/3*AL265,0)</f>
        <v>125</v>
      </c>
    </row>
    <row r="266" ht="14.25" spans="1:55">
      <c r="A266" s="12">
        <v>100707</v>
      </c>
      <c r="B266" s="53">
        <v>1007</v>
      </c>
      <c r="C266" s="53" t="s">
        <v>147</v>
      </c>
      <c r="D266" s="12">
        <v>7</v>
      </c>
      <c r="E266" s="12">
        <v>1</v>
      </c>
      <c r="F266" s="12">
        <v>2</v>
      </c>
      <c r="H266" s="12">
        <v>3</v>
      </c>
      <c r="I266" s="12">
        <v>0</v>
      </c>
      <c r="J266" s="12">
        <v>0</v>
      </c>
      <c r="K266" s="12">
        <v>2</v>
      </c>
      <c r="M266" s="12">
        <v>100710</v>
      </c>
      <c r="N266" s="12">
        <v>100720</v>
      </c>
      <c r="O266" s="12">
        <v>100730</v>
      </c>
      <c r="P266" s="12">
        <v>100740</v>
      </c>
      <c r="U266" s="12" t="s">
        <v>835</v>
      </c>
      <c r="V266" s="12" t="s">
        <v>836</v>
      </c>
      <c r="W266" s="12" t="s">
        <v>837</v>
      </c>
      <c r="X266" s="70">
        <v>3</v>
      </c>
      <c r="Y266" s="70">
        <v>3</v>
      </c>
      <c r="Z266" s="40">
        <v>2</v>
      </c>
      <c r="AA266" s="40">
        <v>1300010</v>
      </c>
      <c r="AB266" s="40"/>
      <c r="AC266" s="40"/>
      <c r="AD266" s="40"/>
      <c r="AE266" s="40"/>
      <c r="AF266" s="79" t="s">
        <v>776</v>
      </c>
      <c r="AH266" s="12">
        <v>11</v>
      </c>
      <c r="AI266" s="12">
        <v>1007</v>
      </c>
      <c r="AJ266" s="12">
        <v>0</v>
      </c>
      <c r="AK266" s="12">
        <v>1</v>
      </c>
      <c r="AL266" s="12">
        <v>1200</v>
      </c>
      <c r="BA266" s="33">
        <f>VLOOKUP(C266,knight_info!$J$7:$M$74,4,FALSE)</f>
        <v>4</v>
      </c>
      <c r="BB266" s="33">
        <f t="shared" si="20"/>
        <v>1</v>
      </c>
      <c r="BC266" s="33">
        <f>ROUND(VLOOKUP($BA266,$BD$1:$BH$5,5,FALSE)/20*AL266,0)</f>
        <v>1200</v>
      </c>
    </row>
    <row r="267" ht="14.25" spans="1:55">
      <c r="A267" s="12">
        <v>100708</v>
      </c>
      <c r="B267" s="53">
        <v>1007</v>
      </c>
      <c r="C267" s="53" t="s">
        <v>147</v>
      </c>
      <c r="D267" s="12">
        <v>8</v>
      </c>
      <c r="E267" s="12">
        <v>1</v>
      </c>
      <c r="F267" s="54">
        <v>3</v>
      </c>
      <c r="G267" s="54"/>
      <c r="H267" s="54">
        <v>0</v>
      </c>
      <c r="I267" s="54">
        <v>0</v>
      </c>
      <c r="J267" s="54">
        <v>0</v>
      </c>
      <c r="K267" s="54">
        <v>3</v>
      </c>
      <c r="L267" s="54">
        <v>2</v>
      </c>
      <c r="M267" s="12">
        <v>100710</v>
      </c>
      <c r="N267" s="12">
        <v>100721</v>
      </c>
      <c r="O267" s="12">
        <v>100730</v>
      </c>
      <c r="P267" s="12">
        <v>100741</v>
      </c>
      <c r="R267" s="12" t="s">
        <v>779</v>
      </c>
      <c r="T267" s="12" t="s">
        <v>828</v>
      </c>
      <c r="U267" s="12" t="s">
        <v>835</v>
      </c>
      <c r="V267" s="12" t="s">
        <v>836</v>
      </c>
      <c r="W267" s="12" t="s">
        <v>837</v>
      </c>
      <c r="X267" s="70">
        <v>3</v>
      </c>
      <c r="Y267" s="70">
        <v>3</v>
      </c>
      <c r="Z267" s="40">
        <v>2</v>
      </c>
      <c r="AA267" s="40">
        <v>1300010</v>
      </c>
      <c r="AB267" s="40"/>
      <c r="AC267" s="40"/>
      <c r="AD267" s="40"/>
      <c r="AE267" s="40"/>
      <c r="AF267" s="79" t="s">
        <v>776</v>
      </c>
      <c r="AG267" s="12">
        <v>5</v>
      </c>
      <c r="AH267" s="12">
        <v>11</v>
      </c>
      <c r="AI267" s="12">
        <v>1007</v>
      </c>
      <c r="AJ267" s="12">
        <v>50</v>
      </c>
      <c r="AK267" s="12">
        <v>53</v>
      </c>
      <c r="AL267" s="12">
        <v>100</v>
      </c>
      <c r="BA267" s="33">
        <f>VLOOKUP(C267,knight_info!$J$7:$M$74,4,FALSE)</f>
        <v>4</v>
      </c>
      <c r="BB267" s="51">
        <f t="shared" si="20"/>
        <v>53</v>
      </c>
      <c r="BC267" s="51">
        <f>AL267</f>
        <v>100</v>
      </c>
    </row>
    <row r="268" ht="14.25" spans="1:55">
      <c r="A268" s="12">
        <v>100709</v>
      </c>
      <c r="B268" s="53">
        <v>1007</v>
      </c>
      <c r="C268" s="53" t="s">
        <v>147</v>
      </c>
      <c r="D268" s="12">
        <v>9</v>
      </c>
      <c r="E268" s="12">
        <v>1</v>
      </c>
      <c r="F268" s="12">
        <v>3</v>
      </c>
      <c r="H268" s="12">
        <v>1</v>
      </c>
      <c r="I268" s="12">
        <v>0</v>
      </c>
      <c r="J268" s="12">
        <v>0</v>
      </c>
      <c r="K268" s="12">
        <v>3</v>
      </c>
      <c r="M268" s="12">
        <v>100710</v>
      </c>
      <c r="N268" s="12">
        <v>100721</v>
      </c>
      <c r="O268" s="12">
        <v>100730</v>
      </c>
      <c r="P268" s="12">
        <v>100741</v>
      </c>
      <c r="U268" s="12" t="s">
        <v>835</v>
      </c>
      <c r="V268" s="12" t="s">
        <v>836</v>
      </c>
      <c r="W268" s="12" t="s">
        <v>837</v>
      </c>
      <c r="X268" s="70">
        <v>3</v>
      </c>
      <c r="Y268" s="70">
        <v>3</v>
      </c>
      <c r="Z268" s="40">
        <v>2</v>
      </c>
      <c r="AA268" s="40">
        <v>1300010</v>
      </c>
      <c r="AB268" s="40"/>
      <c r="AC268" s="40"/>
      <c r="AD268" s="40"/>
      <c r="AE268" s="40"/>
      <c r="AF268" s="79" t="s">
        <v>776</v>
      </c>
      <c r="AH268" s="12">
        <v>11</v>
      </c>
      <c r="AI268" s="12">
        <v>1007</v>
      </c>
      <c r="AJ268" s="12">
        <v>50</v>
      </c>
      <c r="AK268" s="12">
        <v>2</v>
      </c>
      <c r="AL268" s="12">
        <v>300</v>
      </c>
      <c r="BA268" s="33">
        <f>VLOOKUP(C268,knight_info!$J$7:$M$74,4,FALSE)</f>
        <v>4</v>
      </c>
      <c r="BB268" s="33">
        <f t="shared" si="20"/>
        <v>2</v>
      </c>
      <c r="BC268" s="33">
        <f>ROUND(VLOOKUP($BA268,$BD$1:$BH$5,3,FALSE)/5*AL268,0)</f>
        <v>300</v>
      </c>
    </row>
    <row r="269" ht="14.25" spans="1:55">
      <c r="A269" s="12">
        <v>100710</v>
      </c>
      <c r="B269" s="53">
        <v>1007</v>
      </c>
      <c r="C269" s="53" t="s">
        <v>147</v>
      </c>
      <c r="D269" s="12">
        <v>10</v>
      </c>
      <c r="E269" s="12">
        <v>1</v>
      </c>
      <c r="F269" s="12">
        <v>3</v>
      </c>
      <c r="H269" s="12">
        <v>2</v>
      </c>
      <c r="I269" s="12">
        <v>0</v>
      </c>
      <c r="J269" s="12">
        <v>0</v>
      </c>
      <c r="K269" s="12">
        <v>3</v>
      </c>
      <c r="M269" s="12">
        <v>100710</v>
      </c>
      <c r="N269" s="12">
        <v>100721</v>
      </c>
      <c r="O269" s="12">
        <v>100730</v>
      </c>
      <c r="P269" s="12">
        <v>100741</v>
      </c>
      <c r="U269" s="12" t="s">
        <v>835</v>
      </c>
      <c r="V269" s="12" t="s">
        <v>836</v>
      </c>
      <c r="W269" s="12" t="s">
        <v>837</v>
      </c>
      <c r="X269" s="70">
        <v>3</v>
      </c>
      <c r="Y269" s="70">
        <v>3</v>
      </c>
      <c r="Z269" s="40">
        <v>2</v>
      </c>
      <c r="AA269" s="40">
        <v>1300010</v>
      </c>
      <c r="AB269" s="40"/>
      <c r="AC269" s="40"/>
      <c r="AD269" s="40"/>
      <c r="AE269" s="40"/>
      <c r="AF269" s="79" t="s">
        <v>776</v>
      </c>
      <c r="AH269" s="12">
        <v>11</v>
      </c>
      <c r="AI269" s="12">
        <v>1007</v>
      </c>
      <c r="AJ269" s="12">
        <v>50</v>
      </c>
      <c r="AK269" s="12">
        <v>3</v>
      </c>
      <c r="AL269" s="12">
        <v>150</v>
      </c>
      <c r="BA269" s="33">
        <f>VLOOKUP(C269,knight_info!$J$7:$M$74,4,FALSE)</f>
        <v>4</v>
      </c>
      <c r="BB269" s="33">
        <f t="shared" si="20"/>
        <v>3</v>
      </c>
      <c r="BC269" s="33">
        <f>ROUND(VLOOKUP($BA269,$BD$1:$BH$5,4,FALSE)/3*AL269,0)</f>
        <v>125</v>
      </c>
    </row>
    <row r="270" ht="14.25" spans="1:55">
      <c r="A270" s="12">
        <v>100711</v>
      </c>
      <c r="B270" s="53">
        <v>1007</v>
      </c>
      <c r="C270" s="53" t="s">
        <v>147</v>
      </c>
      <c r="D270" s="12">
        <v>11</v>
      </c>
      <c r="E270" s="12">
        <v>1</v>
      </c>
      <c r="F270" s="12">
        <v>3</v>
      </c>
      <c r="H270" s="12">
        <v>3</v>
      </c>
      <c r="I270" s="12">
        <v>0</v>
      </c>
      <c r="J270" s="12">
        <v>0</v>
      </c>
      <c r="K270" s="12">
        <v>3</v>
      </c>
      <c r="M270" s="12">
        <v>100710</v>
      </c>
      <c r="N270" s="12">
        <v>100721</v>
      </c>
      <c r="O270" s="12">
        <v>100730</v>
      </c>
      <c r="P270" s="12">
        <v>100741</v>
      </c>
      <c r="U270" s="12" t="s">
        <v>835</v>
      </c>
      <c r="V270" s="12" t="s">
        <v>836</v>
      </c>
      <c r="W270" s="12" t="s">
        <v>837</v>
      </c>
      <c r="X270" s="70">
        <v>3</v>
      </c>
      <c r="Y270" s="70">
        <v>3</v>
      </c>
      <c r="Z270" s="40">
        <v>2</v>
      </c>
      <c r="AA270" s="40">
        <v>1300010</v>
      </c>
      <c r="AB270" s="40"/>
      <c r="AC270" s="40"/>
      <c r="AD270" s="40"/>
      <c r="AE270" s="40"/>
      <c r="AF270" s="79" t="s">
        <v>776</v>
      </c>
      <c r="AH270" s="12">
        <v>11</v>
      </c>
      <c r="AI270" s="12">
        <v>1007</v>
      </c>
      <c r="AJ270" s="12">
        <v>0</v>
      </c>
      <c r="AK270" s="12">
        <v>1</v>
      </c>
      <c r="AL270" s="12">
        <v>1200</v>
      </c>
      <c r="BA270" s="33">
        <f>VLOOKUP(C270,knight_info!$J$7:$M$74,4,FALSE)</f>
        <v>4</v>
      </c>
      <c r="BB270" s="33">
        <f t="shared" si="20"/>
        <v>1</v>
      </c>
      <c r="BC270" s="33">
        <f>ROUND(VLOOKUP($BA270,$BD$1:$BH$5,5,FALSE)/20*AL270,0)</f>
        <v>1200</v>
      </c>
    </row>
    <row r="271" ht="14.25" spans="1:55">
      <c r="A271" s="12">
        <v>100712</v>
      </c>
      <c r="B271" s="53">
        <v>1007</v>
      </c>
      <c r="C271" s="53" t="s">
        <v>147</v>
      </c>
      <c r="D271" s="12">
        <v>12</v>
      </c>
      <c r="E271" s="12">
        <v>1</v>
      </c>
      <c r="F271" s="54">
        <v>4</v>
      </c>
      <c r="G271" s="54"/>
      <c r="H271" s="54">
        <v>0</v>
      </c>
      <c r="I271" s="54">
        <v>0</v>
      </c>
      <c r="J271" s="54">
        <v>0</v>
      </c>
      <c r="K271" s="54">
        <v>4</v>
      </c>
      <c r="L271" s="54">
        <v>12</v>
      </c>
      <c r="M271" s="12">
        <v>100710</v>
      </c>
      <c r="N271" s="12">
        <v>100721</v>
      </c>
      <c r="O271" s="12">
        <v>100730</v>
      </c>
      <c r="P271" s="12">
        <v>100741</v>
      </c>
      <c r="U271" s="12" t="s">
        <v>835</v>
      </c>
      <c r="V271" s="12" t="s">
        <v>836</v>
      </c>
      <c r="W271" s="12" t="s">
        <v>837</v>
      </c>
      <c r="X271" s="70">
        <v>3</v>
      </c>
      <c r="Y271" s="70">
        <v>3</v>
      </c>
      <c r="Z271" s="40">
        <v>2</v>
      </c>
      <c r="AA271" s="40">
        <v>1300010</v>
      </c>
      <c r="AB271" s="70">
        <v>1100701</v>
      </c>
      <c r="AC271" s="40"/>
      <c r="AD271" s="40"/>
      <c r="AE271" s="40"/>
      <c r="AF271" s="79" t="s">
        <v>776</v>
      </c>
      <c r="AG271" s="12">
        <v>5</v>
      </c>
      <c r="AH271" s="12">
        <v>11</v>
      </c>
      <c r="AI271" s="12">
        <v>1007</v>
      </c>
      <c r="AJ271" s="12">
        <v>60</v>
      </c>
      <c r="AK271" s="12">
        <v>53</v>
      </c>
      <c r="AL271" s="12">
        <v>100</v>
      </c>
      <c r="BA271" s="33">
        <f>VLOOKUP(C271,knight_info!$J$7:$M$74,4,FALSE)</f>
        <v>4</v>
      </c>
      <c r="BB271" s="51">
        <f t="shared" si="20"/>
        <v>53</v>
      </c>
      <c r="BC271" s="51">
        <f>AL271</f>
        <v>100</v>
      </c>
    </row>
    <row r="272" ht="14.25" spans="1:55">
      <c r="A272" s="12">
        <v>100713</v>
      </c>
      <c r="B272" s="53">
        <v>1007</v>
      </c>
      <c r="C272" s="53" t="s">
        <v>147</v>
      </c>
      <c r="D272" s="12">
        <v>13</v>
      </c>
      <c r="E272" s="12">
        <v>1</v>
      </c>
      <c r="F272" s="12">
        <v>4</v>
      </c>
      <c r="H272" s="12">
        <v>1</v>
      </c>
      <c r="I272" s="12">
        <v>0</v>
      </c>
      <c r="J272" s="12">
        <v>0</v>
      </c>
      <c r="K272" s="12">
        <v>4</v>
      </c>
      <c r="M272" s="12">
        <v>100710</v>
      </c>
      <c r="N272" s="12">
        <v>100721</v>
      </c>
      <c r="O272" s="12">
        <v>100730</v>
      </c>
      <c r="P272" s="12">
        <v>100741</v>
      </c>
      <c r="U272" s="12" t="s">
        <v>835</v>
      </c>
      <c r="V272" s="12" t="s">
        <v>836</v>
      </c>
      <c r="W272" s="12" t="s">
        <v>837</v>
      </c>
      <c r="X272" s="70">
        <v>3</v>
      </c>
      <c r="Y272" s="70">
        <v>3</v>
      </c>
      <c r="Z272" s="40">
        <v>2</v>
      </c>
      <c r="AA272" s="40">
        <v>1300010</v>
      </c>
      <c r="AB272" s="40">
        <v>1100701</v>
      </c>
      <c r="AC272" s="40"/>
      <c r="AD272" s="40"/>
      <c r="AE272" s="40"/>
      <c r="AF272" s="79" t="s">
        <v>776</v>
      </c>
      <c r="AH272" s="12">
        <v>11</v>
      </c>
      <c r="AI272" s="12">
        <v>1007</v>
      </c>
      <c r="AJ272" s="12">
        <v>60</v>
      </c>
      <c r="AK272" s="12">
        <v>2</v>
      </c>
      <c r="AL272" s="12">
        <v>300</v>
      </c>
      <c r="BA272" s="33">
        <f>VLOOKUP(C272,knight_info!$J$7:$M$74,4,FALSE)</f>
        <v>4</v>
      </c>
      <c r="BB272" s="33">
        <f t="shared" si="20"/>
        <v>2</v>
      </c>
      <c r="BC272" s="33">
        <f>ROUND(VLOOKUP($BA272,$BD$1:$BH$5,3,FALSE)/5*AL272,0)</f>
        <v>300</v>
      </c>
    </row>
    <row r="273" ht="14.25" spans="1:55">
      <c r="A273" s="12">
        <v>100714</v>
      </c>
      <c r="B273" s="53">
        <v>1007</v>
      </c>
      <c r="C273" s="53" t="s">
        <v>147</v>
      </c>
      <c r="D273" s="12">
        <v>14</v>
      </c>
      <c r="E273" s="12">
        <v>1</v>
      </c>
      <c r="F273" s="12">
        <v>4</v>
      </c>
      <c r="H273" s="12">
        <v>2</v>
      </c>
      <c r="I273" s="12">
        <v>0</v>
      </c>
      <c r="J273" s="12">
        <v>0</v>
      </c>
      <c r="K273" s="64">
        <v>4</v>
      </c>
      <c r="L273" s="64"/>
      <c r="M273" s="12">
        <v>100710</v>
      </c>
      <c r="N273" s="12">
        <v>100721</v>
      </c>
      <c r="O273" s="12">
        <v>100730</v>
      </c>
      <c r="P273" s="12">
        <v>100741</v>
      </c>
      <c r="U273" s="12" t="s">
        <v>835</v>
      </c>
      <c r="V273" s="12" t="s">
        <v>836</v>
      </c>
      <c r="W273" s="12" t="s">
        <v>837</v>
      </c>
      <c r="X273" s="70">
        <v>3</v>
      </c>
      <c r="Y273" s="70">
        <v>3</v>
      </c>
      <c r="Z273" s="40">
        <v>2</v>
      </c>
      <c r="AA273" s="40">
        <v>1300010</v>
      </c>
      <c r="AB273" s="40">
        <v>1100701</v>
      </c>
      <c r="AC273" s="81"/>
      <c r="AD273" s="40"/>
      <c r="AE273" s="40"/>
      <c r="AF273" s="79" t="s">
        <v>776</v>
      </c>
      <c r="AH273" s="12">
        <v>11</v>
      </c>
      <c r="AI273" s="12">
        <v>1007</v>
      </c>
      <c r="AJ273" s="12">
        <v>60</v>
      </c>
      <c r="AK273" s="12">
        <v>3</v>
      </c>
      <c r="AL273" s="12">
        <v>150</v>
      </c>
      <c r="BA273" s="33">
        <f>VLOOKUP(C273,knight_info!$J$7:$M$74,4,FALSE)</f>
        <v>4</v>
      </c>
      <c r="BB273" s="33">
        <f t="shared" si="20"/>
        <v>3</v>
      </c>
      <c r="BC273" s="33">
        <f>ROUND(VLOOKUP($BA273,$BD$1:$BH$5,4,FALSE)/3*AL273,0)</f>
        <v>125</v>
      </c>
    </row>
    <row r="274" ht="14.25" spans="1:55">
      <c r="A274" s="12">
        <v>100715</v>
      </c>
      <c r="B274" s="53">
        <v>1007</v>
      </c>
      <c r="C274" s="53" t="s">
        <v>147</v>
      </c>
      <c r="D274" s="12">
        <v>15</v>
      </c>
      <c r="E274" s="12">
        <v>1</v>
      </c>
      <c r="F274" s="12">
        <v>4</v>
      </c>
      <c r="H274" s="12">
        <v>3</v>
      </c>
      <c r="I274" s="12">
        <v>0</v>
      </c>
      <c r="J274" s="12">
        <v>0</v>
      </c>
      <c r="K274" s="64">
        <v>4</v>
      </c>
      <c r="L274" s="64"/>
      <c r="M274" s="12">
        <v>100710</v>
      </c>
      <c r="N274" s="12">
        <v>100721</v>
      </c>
      <c r="O274" s="12">
        <v>100730</v>
      </c>
      <c r="P274" s="12">
        <v>100741</v>
      </c>
      <c r="U274" s="12" t="s">
        <v>835</v>
      </c>
      <c r="V274" s="12" t="s">
        <v>836</v>
      </c>
      <c r="W274" s="12" t="s">
        <v>837</v>
      </c>
      <c r="X274" s="70">
        <v>3</v>
      </c>
      <c r="Y274" s="70">
        <v>3</v>
      </c>
      <c r="Z274" s="40">
        <v>2</v>
      </c>
      <c r="AA274" s="40">
        <v>1300010</v>
      </c>
      <c r="AB274" s="40">
        <v>1100701</v>
      </c>
      <c r="AC274" s="81"/>
      <c r="AD274" s="40"/>
      <c r="AE274" s="40"/>
      <c r="AF274" s="79" t="s">
        <v>776</v>
      </c>
      <c r="AH274" s="12">
        <v>11</v>
      </c>
      <c r="AI274" s="12">
        <v>1007</v>
      </c>
      <c r="AJ274" s="12">
        <v>0</v>
      </c>
      <c r="AK274" s="12">
        <v>1</v>
      </c>
      <c r="AL274" s="12">
        <v>1200</v>
      </c>
      <c r="BA274" s="33">
        <f>VLOOKUP(C274,knight_info!$J$7:$M$74,4,FALSE)</f>
        <v>4</v>
      </c>
      <c r="BB274" s="33">
        <f t="shared" si="20"/>
        <v>1</v>
      </c>
      <c r="BC274" s="33">
        <f>ROUND(VLOOKUP($BA274,$BD$1:$BH$5,5,FALSE)/20*AL274,0)</f>
        <v>1200</v>
      </c>
    </row>
    <row r="275" ht="14.25" spans="1:55">
      <c r="A275" s="12">
        <v>100716</v>
      </c>
      <c r="B275" s="53">
        <v>1007</v>
      </c>
      <c r="C275" s="53" t="s">
        <v>147</v>
      </c>
      <c r="D275" s="12">
        <v>16</v>
      </c>
      <c r="E275" s="12">
        <v>1</v>
      </c>
      <c r="F275" s="54">
        <v>5</v>
      </c>
      <c r="G275" s="54"/>
      <c r="H275" s="54">
        <v>0</v>
      </c>
      <c r="I275" s="54">
        <v>0</v>
      </c>
      <c r="J275" s="54">
        <v>0</v>
      </c>
      <c r="K275" s="54">
        <v>5</v>
      </c>
      <c r="L275" s="54">
        <v>1</v>
      </c>
      <c r="M275" s="12">
        <v>100711</v>
      </c>
      <c r="N275" s="12">
        <v>100721</v>
      </c>
      <c r="O275" s="12">
        <v>100731</v>
      </c>
      <c r="P275" s="12">
        <v>100741</v>
      </c>
      <c r="Q275" s="12" t="s">
        <v>779</v>
      </c>
      <c r="S275" s="12" t="s">
        <v>779</v>
      </c>
      <c r="U275" s="12" t="s">
        <v>838</v>
      </c>
      <c r="V275" s="12" t="s">
        <v>839</v>
      </c>
      <c r="W275" s="12" t="s">
        <v>837</v>
      </c>
      <c r="X275" s="70">
        <v>3</v>
      </c>
      <c r="Y275" s="70">
        <v>3</v>
      </c>
      <c r="Z275" s="40">
        <v>2</v>
      </c>
      <c r="AA275" s="40">
        <v>1300010</v>
      </c>
      <c r="AB275" s="40">
        <v>1100701</v>
      </c>
      <c r="AC275" s="40"/>
      <c r="AD275" s="40"/>
      <c r="AE275" s="40"/>
      <c r="AF275" s="79" t="s">
        <v>776</v>
      </c>
      <c r="AG275" s="12">
        <v>5</v>
      </c>
      <c r="AH275" s="12">
        <v>11</v>
      </c>
      <c r="AI275" s="12">
        <v>1007</v>
      </c>
      <c r="AJ275" s="12">
        <v>70</v>
      </c>
      <c r="AK275" s="12">
        <v>53</v>
      </c>
      <c r="AL275" s="12">
        <v>100</v>
      </c>
      <c r="BA275" s="33">
        <f>VLOOKUP(C275,knight_info!$J$7:$M$74,4,FALSE)</f>
        <v>4</v>
      </c>
      <c r="BB275" s="51">
        <f t="shared" si="20"/>
        <v>53</v>
      </c>
      <c r="BC275" s="51">
        <f>AL275</f>
        <v>100</v>
      </c>
    </row>
    <row r="276" ht="14.25" spans="1:55">
      <c r="A276" s="12">
        <v>100717</v>
      </c>
      <c r="B276" s="53">
        <v>1007</v>
      </c>
      <c r="C276" s="53" t="s">
        <v>147</v>
      </c>
      <c r="D276" s="12">
        <v>17</v>
      </c>
      <c r="E276" s="12">
        <v>1</v>
      </c>
      <c r="F276" s="12">
        <v>5</v>
      </c>
      <c r="H276" s="12">
        <v>1</v>
      </c>
      <c r="I276" s="12">
        <v>0</v>
      </c>
      <c r="J276" s="12">
        <v>0</v>
      </c>
      <c r="K276" s="12">
        <v>5</v>
      </c>
      <c r="M276" s="12">
        <v>100711</v>
      </c>
      <c r="N276" s="12">
        <v>100721</v>
      </c>
      <c r="O276" s="12">
        <v>100731</v>
      </c>
      <c r="P276" s="12">
        <v>100741</v>
      </c>
      <c r="U276" s="12" t="s">
        <v>838</v>
      </c>
      <c r="V276" s="12" t="s">
        <v>839</v>
      </c>
      <c r="W276" s="12" t="s">
        <v>837</v>
      </c>
      <c r="X276" s="70">
        <v>3</v>
      </c>
      <c r="Y276" s="70">
        <v>3</v>
      </c>
      <c r="Z276" s="40">
        <v>2</v>
      </c>
      <c r="AA276" s="40">
        <v>1300010</v>
      </c>
      <c r="AB276" s="40">
        <v>1100701</v>
      </c>
      <c r="AC276" s="40"/>
      <c r="AD276" s="40"/>
      <c r="AE276" s="40"/>
      <c r="AF276" s="79" t="s">
        <v>776</v>
      </c>
      <c r="AH276" s="12">
        <v>11</v>
      </c>
      <c r="AI276" s="12">
        <v>1007</v>
      </c>
      <c r="AJ276" s="12">
        <v>70</v>
      </c>
      <c r="AK276" s="12">
        <v>2</v>
      </c>
      <c r="AL276" s="12">
        <v>600</v>
      </c>
      <c r="BA276" s="33">
        <f>VLOOKUP(C276,knight_info!$J$7:$M$74,4,FALSE)</f>
        <v>4</v>
      </c>
      <c r="BB276" s="33">
        <f t="shared" si="20"/>
        <v>2</v>
      </c>
      <c r="BC276" s="33">
        <f>ROUND(VLOOKUP($BA276,$BD$1:$BH$5,3,FALSE)/5*AL276,0)</f>
        <v>600</v>
      </c>
    </row>
    <row r="277" ht="14.25" spans="1:55">
      <c r="A277" s="12">
        <v>100718</v>
      </c>
      <c r="B277" s="53">
        <v>1007</v>
      </c>
      <c r="C277" s="53" t="s">
        <v>147</v>
      </c>
      <c r="D277" s="12">
        <v>18</v>
      </c>
      <c r="E277" s="12">
        <v>1</v>
      </c>
      <c r="F277" s="12">
        <v>5</v>
      </c>
      <c r="H277" s="12">
        <v>2</v>
      </c>
      <c r="I277" s="12">
        <v>0</v>
      </c>
      <c r="J277" s="12">
        <v>0</v>
      </c>
      <c r="K277" s="12">
        <v>5</v>
      </c>
      <c r="M277" s="12">
        <v>100711</v>
      </c>
      <c r="N277" s="12">
        <v>100721</v>
      </c>
      <c r="O277" s="12">
        <v>100731</v>
      </c>
      <c r="P277" s="12">
        <v>100741</v>
      </c>
      <c r="U277" s="12" t="s">
        <v>838</v>
      </c>
      <c r="V277" s="12" t="s">
        <v>839</v>
      </c>
      <c r="W277" s="12" t="s">
        <v>837</v>
      </c>
      <c r="X277" s="70">
        <v>3</v>
      </c>
      <c r="Y277" s="70">
        <v>3</v>
      </c>
      <c r="Z277" s="40">
        <v>2</v>
      </c>
      <c r="AA277" s="40">
        <v>1300010</v>
      </c>
      <c r="AB277" s="40">
        <v>1100701</v>
      </c>
      <c r="AC277" s="40"/>
      <c r="AD277" s="40"/>
      <c r="AE277" s="40"/>
      <c r="AF277" s="79" t="s">
        <v>776</v>
      </c>
      <c r="AH277" s="12">
        <v>11</v>
      </c>
      <c r="AI277" s="12">
        <v>1007</v>
      </c>
      <c r="AJ277" s="12">
        <v>70</v>
      </c>
      <c r="AK277" s="12">
        <v>3</v>
      </c>
      <c r="AL277" s="12">
        <v>300</v>
      </c>
      <c r="BA277" s="33">
        <f>VLOOKUP(C277,knight_info!$J$7:$M$74,4,FALSE)</f>
        <v>4</v>
      </c>
      <c r="BB277" s="33">
        <f t="shared" si="20"/>
        <v>3</v>
      </c>
      <c r="BC277" s="33">
        <f>ROUND(VLOOKUP($BA277,$BD$1:$BH$5,4,FALSE)/3*AL277,0)</f>
        <v>250</v>
      </c>
    </row>
    <row r="278" ht="14.25" spans="1:55">
      <c r="A278" s="12">
        <v>100719</v>
      </c>
      <c r="B278" s="53">
        <v>1007</v>
      </c>
      <c r="C278" s="53" t="s">
        <v>147</v>
      </c>
      <c r="D278" s="12">
        <v>19</v>
      </c>
      <c r="E278" s="12">
        <v>1</v>
      </c>
      <c r="F278" s="12">
        <v>5</v>
      </c>
      <c r="H278" s="12">
        <v>3</v>
      </c>
      <c r="I278" s="12">
        <v>0</v>
      </c>
      <c r="J278" s="12">
        <v>0</v>
      </c>
      <c r="K278" s="12">
        <v>5</v>
      </c>
      <c r="M278" s="12">
        <v>100711</v>
      </c>
      <c r="N278" s="12">
        <v>100721</v>
      </c>
      <c r="O278" s="12">
        <v>100731</v>
      </c>
      <c r="P278" s="12">
        <v>100741</v>
      </c>
      <c r="U278" s="12" t="s">
        <v>838</v>
      </c>
      <c r="V278" s="12" t="s">
        <v>839</v>
      </c>
      <c r="W278" s="12" t="s">
        <v>837</v>
      </c>
      <c r="X278" s="70">
        <v>3</v>
      </c>
      <c r="Y278" s="70">
        <v>3</v>
      </c>
      <c r="Z278" s="40">
        <v>2</v>
      </c>
      <c r="AA278" s="40">
        <v>1300010</v>
      </c>
      <c r="AB278" s="40">
        <v>1100701</v>
      </c>
      <c r="AC278" s="40"/>
      <c r="AD278" s="40"/>
      <c r="AE278" s="40"/>
      <c r="AF278" s="79" t="s">
        <v>776</v>
      </c>
      <c r="AH278" s="12">
        <v>11</v>
      </c>
      <c r="AI278" s="12">
        <v>1007</v>
      </c>
      <c r="AJ278" s="12">
        <v>0</v>
      </c>
      <c r="AK278" s="12">
        <v>1</v>
      </c>
      <c r="AL278" s="12">
        <v>2400</v>
      </c>
      <c r="BA278" s="33">
        <f>VLOOKUP(C278,knight_info!$J$7:$M$74,4,FALSE)</f>
        <v>4</v>
      </c>
      <c r="BB278" s="33">
        <f t="shared" si="20"/>
        <v>1</v>
      </c>
      <c r="BC278" s="33">
        <f>ROUND(VLOOKUP($BA278,$BD$1:$BH$5,5,FALSE)/20*AL278,0)</f>
        <v>2400</v>
      </c>
    </row>
    <row r="279" ht="14.25" spans="1:55">
      <c r="A279" s="12">
        <v>100720</v>
      </c>
      <c r="B279" s="53">
        <v>1007</v>
      </c>
      <c r="C279" s="53" t="s">
        <v>147</v>
      </c>
      <c r="D279" s="12">
        <v>20</v>
      </c>
      <c r="E279" s="12">
        <v>2</v>
      </c>
      <c r="F279" s="54">
        <v>6</v>
      </c>
      <c r="G279" s="54"/>
      <c r="H279" s="54">
        <v>0</v>
      </c>
      <c r="I279" s="54">
        <v>0</v>
      </c>
      <c r="J279" s="54">
        <v>0</v>
      </c>
      <c r="K279" s="54">
        <v>5</v>
      </c>
      <c r="L279" s="54">
        <v>13</v>
      </c>
      <c r="M279" s="12">
        <v>100711</v>
      </c>
      <c r="N279" s="12">
        <v>100721</v>
      </c>
      <c r="O279" s="12">
        <v>100731</v>
      </c>
      <c r="P279" s="12">
        <v>100741</v>
      </c>
      <c r="U279" s="12" t="s">
        <v>838</v>
      </c>
      <c r="V279" s="12" t="s">
        <v>839</v>
      </c>
      <c r="W279" s="12" t="s">
        <v>837</v>
      </c>
      <c r="X279" s="70">
        <v>3</v>
      </c>
      <c r="Y279" s="70">
        <v>3</v>
      </c>
      <c r="Z279" s="40">
        <v>2</v>
      </c>
      <c r="AA279" s="40">
        <v>1300010</v>
      </c>
      <c r="AB279" s="40">
        <v>1100701</v>
      </c>
      <c r="AC279" s="70">
        <v>1100702</v>
      </c>
      <c r="AD279" s="40"/>
      <c r="AE279" s="40"/>
      <c r="AF279" s="79" t="s">
        <v>776</v>
      </c>
      <c r="AG279" s="12">
        <v>5</v>
      </c>
      <c r="AH279" s="12">
        <v>11</v>
      </c>
      <c r="AI279" s="12">
        <v>1007</v>
      </c>
      <c r="AJ279" s="12">
        <v>90</v>
      </c>
      <c r="AK279" s="12">
        <v>53</v>
      </c>
      <c r="AL279" s="12">
        <v>100</v>
      </c>
      <c r="BA279" s="33">
        <f>VLOOKUP(C279,knight_info!$J$7:$M$74,4,FALSE)</f>
        <v>4</v>
      </c>
      <c r="BB279" s="51">
        <f t="shared" si="20"/>
        <v>53</v>
      </c>
      <c r="BC279" s="51">
        <f>AL279</f>
        <v>100</v>
      </c>
    </row>
    <row r="280" ht="14.25" spans="1:55">
      <c r="A280" s="12">
        <v>100721</v>
      </c>
      <c r="B280" s="53">
        <v>1007</v>
      </c>
      <c r="C280" s="53" t="s">
        <v>147</v>
      </c>
      <c r="D280" s="12">
        <v>21</v>
      </c>
      <c r="E280" s="12">
        <v>2</v>
      </c>
      <c r="F280" s="12">
        <v>6</v>
      </c>
      <c r="H280" s="12">
        <v>1</v>
      </c>
      <c r="I280" s="12">
        <v>0</v>
      </c>
      <c r="J280" s="12">
        <v>0</v>
      </c>
      <c r="K280" s="12">
        <v>5</v>
      </c>
      <c r="M280" s="12">
        <v>100711</v>
      </c>
      <c r="N280" s="12">
        <v>100721</v>
      </c>
      <c r="O280" s="12">
        <v>100731</v>
      </c>
      <c r="P280" s="12">
        <v>100741</v>
      </c>
      <c r="U280" s="12" t="s">
        <v>838</v>
      </c>
      <c r="V280" s="12" t="s">
        <v>839</v>
      </c>
      <c r="W280" s="12" t="s">
        <v>837</v>
      </c>
      <c r="X280" s="70">
        <v>3</v>
      </c>
      <c r="Y280" s="70">
        <v>3</v>
      </c>
      <c r="Z280" s="40">
        <v>2</v>
      </c>
      <c r="AA280" s="40">
        <v>1300010</v>
      </c>
      <c r="AB280" s="40">
        <v>1100701</v>
      </c>
      <c r="AC280" s="40">
        <v>1100702</v>
      </c>
      <c r="AD280" s="40"/>
      <c r="AE280" s="40"/>
      <c r="AF280" s="79" t="s">
        <v>776</v>
      </c>
      <c r="AH280" s="12">
        <v>11</v>
      </c>
      <c r="AI280" s="12">
        <v>1007</v>
      </c>
      <c r="AJ280" s="12">
        <v>90</v>
      </c>
      <c r="AK280" s="12">
        <v>2</v>
      </c>
      <c r="AL280" s="12">
        <v>600</v>
      </c>
      <c r="BA280" s="33">
        <f>VLOOKUP(C280,knight_info!$J$7:$M$74,4,FALSE)</f>
        <v>4</v>
      </c>
      <c r="BB280" s="33">
        <f t="shared" si="20"/>
        <v>2</v>
      </c>
      <c r="BC280" s="33">
        <f>ROUND(VLOOKUP($BA280,$BD$1:$BH$5,3,FALSE)/5*AL280,0)</f>
        <v>600</v>
      </c>
    </row>
    <row r="281" ht="14.25" spans="1:55">
      <c r="A281" s="12">
        <v>100722</v>
      </c>
      <c r="B281" s="53">
        <v>1007</v>
      </c>
      <c r="C281" s="53" t="s">
        <v>147</v>
      </c>
      <c r="D281" s="12">
        <v>22</v>
      </c>
      <c r="E281" s="12">
        <v>2</v>
      </c>
      <c r="F281" s="12">
        <v>6</v>
      </c>
      <c r="H281" s="12">
        <v>2</v>
      </c>
      <c r="I281" s="12">
        <v>0</v>
      </c>
      <c r="J281" s="12">
        <v>0</v>
      </c>
      <c r="K281" s="12">
        <v>5</v>
      </c>
      <c r="M281" s="12">
        <v>100711</v>
      </c>
      <c r="N281" s="12">
        <v>100721</v>
      </c>
      <c r="O281" s="12">
        <v>100731</v>
      </c>
      <c r="P281" s="12">
        <v>100741</v>
      </c>
      <c r="U281" s="12" t="s">
        <v>838</v>
      </c>
      <c r="V281" s="12" t="s">
        <v>839</v>
      </c>
      <c r="W281" s="12" t="s">
        <v>837</v>
      </c>
      <c r="X281" s="70">
        <v>3</v>
      </c>
      <c r="Y281" s="70">
        <v>3</v>
      </c>
      <c r="Z281" s="40">
        <v>2</v>
      </c>
      <c r="AA281" s="40">
        <v>1300010</v>
      </c>
      <c r="AB281" s="40">
        <v>1100701</v>
      </c>
      <c r="AC281" s="40">
        <v>1100702</v>
      </c>
      <c r="AD281" s="40"/>
      <c r="AE281" s="40"/>
      <c r="AF281" s="79" t="s">
        <v>776</v>
      </c>
      <c r="AH281" s="12">
        <v>11</v>
      </c>
      <c r="AI281" s="12">
        <v>1007</v>
      </c>
      <c r="AJ281" s="12">
        <v>90</v>
      </c>
      <c r="AK281" s="12">
        <v>3</v>
      </c>
      <c r="AL281" s="12">
        <v>300</v>
      </c>
      <c r="BA281" s="33">
        <f>VLOOKUP(C281,knight_info!$J$7:$M$74,4,FALSE)</f>
        <v>4</v>
      </c>
      <c r="BB281" s="33">
        <f t="shared" si="20"/>
        <v>3</v>
      </c>
      <c r="BC281" s="33">
        <f>ROUND(VLOOKUP($BA281,$BD$1:$BH$5,4,FALSE)/3*AL281,0)</f>
        <v>250</v>
      </c>
    </row>
    <row r="282" ht="14.25" spans="1:55">
      <c r="A282" s="12">
        <v>100723</v>
      </c>
      <c r="B282" s="53">
        <v>1007</v>
      </c>
      <c r="C282" s="53" t="s">
        <v>147</v>
      </c>
      <c r="D282" s="12">
        <v>23</v>
      </c>
      <c r="E282" s="12">
        <v>2</v>
      </c>
      <c r="F282" s="12">
        <v>6</v>
      </c>
      <c r="H282" s="12">
        <v>3</v>
      </c>
      <c r="I282" s="12">
        <v>0</v>
      </c>
      <c r="J282" s="12">
        <v>0</v>
      </c>
      <c r="K282" s="12">
        <v>5</v>
      </c>
      <c r="M282" s="12">
        <v>100711</v>
      </c>
      <c r="N282" s="12">
        <v>100721</v>
      </c>
      <c r="O282" s="12">
        <v>100731</v>
      </c>
      <c r="P282" s="12">
        <v>100741</v>
      </c>
      <c r="U282" s="12" t="s">
        <v>838</v>
      </c>
      <c r="V282" s="12" t="s">
        <v>839</v>
      </c>
      <c r="W282" s="12" t="s">
        <v>837</v>
      </c>
      <c r="X282" s="70">
        <v>3</v>
      </c>
      <c r="Y282" s="70">
        <v>3</v>
      </c>
      <c r="Z282" s="40">
        <v>2</v>
      </c>
      <c r="AA282" s="40">
        <v>1300010</v>
      </c>
      <c r="AB282" s="40">
        <v>1100701</v>
      </c>
      <c r="AC282" s="40">
        <v>1100702</v>
      </c>
      <c r="AD282" s="40"/>
      <c r="AE282" s="40"/>
      <c r="AF282" s="79" t="s">
        <v>776</v>
      </c>
      <c r="AH282" s="12">
        <v>11</v>
      </c>
      <c r="AI282" s="12">
        <v>1007</v>
      </c>
      <c r="AJ282" s="12">
        <v>0</v>
      </c>
      <c r="AK282" s="12">
        <v>1</v>
      </c>
      <c r="AL282" s="12">
        <v>2400</v>
      </c>
      <c r="BA282" s="33">
        <f>VLOOKUP(C282,knight_info!$J$7:$M$74,4,FALSE)</f>
        <v>4</v>
      </c>
      <c r="BB282" s="33">
        <f t="shared" si="20"/>
        <v>1</v>
      </c>
      <c r="BC282" s="33">
        <f>ROUND(VLOOKUP($BA282,$BD$1:$BH$5,5,FALSE)/20*AL282,0)</f>
        <v>2400</v>
      </c>
    </row>
    <row r="283" ht="14.25" spans="1:55">
      <c r="A283" s="12">
        <v>100724</v>
      </c>
      <c r="B283" s="53">
        <v>1007</v>
      </c>
      <c r="C283" s="53" t="s">
        <v>147</v>
      </c>
      <c r="D283" s="12">
        <v>24</v>
      </c>
      <c r="E283" s="12">
        <v>2</v>
      </c>
      <c r="F283" s="54">
        <v>7</v>
      </c>
      <c r="G283" s="54"/>
      <c r="H283" s="54">
        <v>0</v>
      </c>
      <c r="I283" s="54">
        <v>0</v>
      </c>
      <c r="J283" s="54">
        <v>0</v>
      </c>
      <c r="K283" s="54">
        <v>5</v>
      </c>
      <c r="L283" s="54">
        <v>2</v>
      </c>
      <c r="M283" s="12">
        <v>100711</v>
      </c>
      <c r="N283" s="12">
        <v>100722</v>
      </c>
      <c r="O283" s="12">
        <v>100731</v>
      </c>
      <c r="P283" s="12">
        <v>100742</v>
      </c>
      <c r="R283" s="12" t="s">
        <v>779</v>
      </c>
      <c r="T283" s="12" t="s">
        <v>828</v>
      </c>
      <c r="U283" s="12" t="s">
        <v>838</v>
      </c>
      <c r="V283" s="12" t="s">
        <v>839</v>
      </c>
      <c r="W283" s="12" t="s">
        <v>837</v>
      </c>
      <c r="X283" s="70">
        <v>3</v>
      </c>
      <c r="Y283" s="70">
        <v>3</v>
      </c>
      <c r="Z283" s="40">
        <v>2</v>
      </c>
      <c r="AA283" s="40">
        <v>1300010</v>
      </c>
      <c r="AB283" s="40">
        <v>1100701</v>
      </c>
      <c r="AC283" s="40">
        <v>1100702</v>
      </c>
      <c r="AD283" s="40"/>
      <c r="AE283" s="40"/>
      <c r="AF283" s="79" t="s">
        <v>776</v>
      </c>
      <c r="AG283" s="12">
        <v>5</v>
      </c>
      <c r="AH283" s="12">
        <v>11</v>
      </c>
      <c r="AI283" s="12">
        <v>1007</v>
      </c>
      <c r="AJ283" s="12">
        <v>100</v>
      </c>
      <c r="AK283" s="12">
        <v>53</v>
      </c>
      <c r="AL283" s="12">
        <v>100</v>
      </c>
      <c r="BA283" s="33">
        <f>VLOOKUP(C283,knight_info!$J$7:$M$74,4,FALSE)</f>
        <v>4</v>
      </c>
      <c r="BB283" s="51">
        <f t="shared" si="20"/>
        <v>53</v>
      </c>
      <c r="BC283" s="51">
        <f>AL283</f>
        <v>100</v>
      </c>
    </row>
    <row r="284" ht="14.25" spans="1:55">
      <c r="A284" s="12">
        <v>100725</v>
      </c>
      <c r="B284" s="53">
        <v>1007</v>
      </c>
      <c r="C284" s="53" t="s">
        <v>147</v>
      </c>
      <c r="D284" s="12">
        <v>25</v>
      </c>
      <c r="E284" s="12">
        <v>2</v>
      </c>
      <c r="F284" s="12">
        <v>7</v>
      </c>
      <c r="H284" s="12">
        <v>1</v>
      </c>
      <c r="I284" s="12">
        <v>0</v>
      </c>
      <c r="J284" s="12">
        <v>0</v>
      </c>
      <c r="K284" s="12">
        <v>5</v>
      </c>
      <c r="M284" s="12">
        <v>100711</v>
      </c>
      <c r="N284" s="12">
        <v>100722</v>
      </c>
      <c r="O284" s="12">
        <v>100731</v>
      </c>
      <c r="P284" s="12">
        <v>100742</v>
      </c>
      <c r="U284" s="12" t="s">
        <v>838</v>
      </c>
      <c r="V284" s="12" t="s">
        <v>839</v>
      </c>
      <c r="W284" s="12" t="s">
        <v>837</v>
      </c>
      <c r="X284" s="70">
        <v>3</v>
      </c>
      <c r="Y284" s="70">
        <v>3</v>
      </c>
      <c r="Z284" s="40">
        <v>2</v>
      </c>
      <c r="AA284" s="40">
        <v>1300010</v>
      </c>
      <c r="AB284" s="40">
        <v>1100701</v>
      </c>
      <c r="AC284" s="40">
        <v>1100702</v>
      </c>
      <c r="AD284" s="40"/>
      <c r="AE284" s="40"/>
      <c r="AF284" s="79" t="s">
        <v>776</v>
      </c>
      <c r="AH284" s="12">
        <v>11</v>
      </c>
      <c r="AI284" s="12">
        <v>1007</v>
      </c>
      <c r="AJ284" s="12">
        <v>100</v>
      </c>
      <c r="AK284" s="12">
        <v>2</v>
      </c>
      <c r="AL284" s="12">
        <v>600</v>
      </c>
      <c r="BA284" s="33">
        <f>VLOOKUP(C284,knight_info!$J$7:$M$74,4,FALSE)</f>
        <v>4</v>
      </c>
      <c r="BB284" s="33">
        <f t="shared" si="20"/>
        <v>2</v>
      </c>
      <c r="BC284" s="33">
        <f>ROUND(VLOOKUP($BA284,$BD$1:$BH$5,3,FALSE)/5*AL284,0)</f>
        <v>600</v>
      </c>
    </row>
    <row r="285" ht="14.25" spans="1:55">
      <c r="A285" s="12">
        <v>100726</v>
      </c>
      <c r="B285" s="53">
        <v>1007</v>
      </c>
      <c r="C285" s="53" t="s">
        <v>147</v>
      </c>
      <c r="D285" s="12">
        <v>26</v>
      </c>
      <c r="E285" s="12">
        <v>2</v>
      </c>
      <c r="F285" s="12">
        <v>7</v>
      </c>
      <c r="H285" s="12">
        <v>2</v>
      </c>
      <c r="I285" s="12">
        <v>0</v>
      </c>
      <c r="J285" s="12">
        <v>0</v>
      </c>
      <c r="K285" s="12">
        <v>5</v>
      </c>
      <c r="M285" s="12">
        <v>100711</v>
      </c>
      <c r="N285" s="12">
        <v>100722</v>
      </c>
      <c r="O285" s="12">
        <v>100731</v>
      </c>
      <c r="P285" s="12">
        <v>100742</v>
      </c>
      <c r="U285" s="12" t="s">
        <v>838</v>
      </c>
      <c r="V285" s="12" t="s">
        <v>839</v>
      </c>
      <c r="W285" s="12" t="s">
        <v>837</v>
      </c>
      <c r="X285" s="70">
        <v>3</v>
      </c>
      <c r="Y285" s="70">
        <v>3</v>
      </c>
      <c r="Z285" s="40">
        <v>2</v>
      </c>
      <c r="AA285" s="40">
        <v>1300010</v>
      </c>
      <c r="AB285" s="40">
        <v>1100701</v>
      </c>
      <c r="AC285" s="40">
        <v>1100702</v>
      </c>
      <c r="AD285" s="40"/>
      <c r="AE285" s="40"/>
      <c r="AF285" s="79" t="s">
        <v>776</v>
      </c>
      <c r="AH285" s="12">
        <v>11</v>
      </c>
      <c r="AI285" s="12">
        <v>1007</v>
      </c>
      <c r="AJ285" s="12">
        <v>100</v>
      </c>
      <c r="AK285" s="12">
        <v>3</v>
      </c>
      <c r="AL285" s="12">
        <v>300</v>
      </c>
      <c r="BA285" s="33">
        <f>VLOOKUP(C285,knight_info!$J$7:$M$74,4,FALSE)</f>
        <v>4</v>
      </c>
      <c r="BB285" s="33">
        <f t="shared" si="20"/>
        <v>3</v>
      </c>
      <c r="BC285" s="33">
        <f>ROUND(VLOOKUP($BA285,$BD$1:$BH$5,4,FALSE)/3*AL285,0)</f>
        <v>250</v>
      </c>
    </row>
    <row r="286" ht="14.25" spans="1:55">
      <c r="A286" s="12">
        <v>100727</v>
      </c>
      <c r="B286" s="53">
        <v>1007</v>
      </c>
      <c r="C286" s="53" t="s">
        <v>147</v>
      </c>
      <c r="D286" s="12">
        <v>27</v>
      </c>
      <c r="E286" s="12">
        <v>2</v>
      </c>
      <c r="F286" s="12">
        <v>7</v>
      </c>
      <c r="H286" s="12">
        <v>3</v>
      </c>
      <c r="I286" s="12">
        <v>0</v>
      </c>
      <c r="J286" s="12">
        <v>0</v>
      </c>
      <c r="K286" s="12">
        <v>5</v>
      </c>
      <c r="M286" s="12">
        <v>100711</v>
      </c>
      <c r="N286" s="12">
        <v>100722</v>
      </c>
      <c r="O286" s="12">
        <v>100731</v>
      </c>
      <c r="P286" s="12">
        <v>100742</v>
      </c>
      <c r="U286" s="12" t="s">
        <v>838</v>
      </c>
      <c r="V286" s="12" t="s">
        <v>839</v>
      </c>
      <c r="W286" s="12" t="s">
        <v>837</v>
      </c>
      <c r="X286" s="70">
        <v>3</v>
      </c>
      <c r="Y286" s="70">
        <v>3</v>
      </c>
      <c r="Z286" s="40">
        <v>2</v>
      </c>
      <c r="AA286" s="40">
        <v>1300010</v>
      </c>
      <c r="AB286" s="40">
        <v>1100701</v>
      </c>
      <c r="AC286" s="40">
        <v>1100702</v>
      </c>
      <c r="AD286" s="40"/>
      <c r="AE286" s="40"/>
      <c r="AF286" s="79" t="s">
        <v>776</v>
      </c>
      <c r="AH286" s="12">
        <v>11</v>
      </c>
      <c r="AI286" s="12">
        <v>1007</v>
      </c>
      <c r="AJ286" s="12">
        <v>0</v>
      </c>
      <c r="AK286" s="12">
        <v>1</v>
      </c>
      <c r="AL286" s="12">
        <v>2400</v>
      </c>
      <c r="BA286" s="33">
        <f>VLOOKUP(C286,knight_info!$J$7:$M$74,4,FALSE)</f>
        <v>4</v>
      </c>
      <c r="BB286" s="33">
        <f t="shared" si="20"/>
        <v>1</v>
      </c>
      <c r="BC286" s="33">
        <f>ROUND(VLOOKUP($BA286,$BD$1:$BH$5,5,FALSE)/20*AL286,0)</f>
        <v>2400</v>
      </c>
    </row>
    <row r="287" ht="14.25" spans="1:55">
      <c r="A287" s="12">
        <v>100728</v>
      </c>
      <c r="B287" s="53">
        <v>1007</v>
      </c>
      <c r="C287" s="53" t="s">
        <v>147</v>
      </c>
      <c r="D287" s="12">
        <v>28</v>
      </c>
      <c r="E287" s="12">
        <v>2</v>
      </c>
      <c r="F287" s="54">
        <v>8</v>
      </c>
      <c r="G287" s="54"/>
      <c r="H287" s="54">
        <v>0</v>
      </c>
      <c r="I287" s="54">
        <v>0</v>
      </c>
      <c r="J287" s="54">
        <v>0</v>
      </c>
      <c r="K287" s="54">
        <v>5</v>
      </c>
      <c r="L287" s="54">
        <v>14</v>
      </c>
      <c r="M287" s="12">
        <v>100711</v>
      </c>
      <c r="N287" s="12">
        <v>100722</v>
      </c>
      <c r="O287" s="12">
        <v>100731</v>
      </c>
      <c r="P287" s="12">
        <v>100742</v>
      </c>
      <c r="U287" s="12" t="s">
        <v>838</v>
      </c>
      <c r="V287" s="12" t="s">
        <v>839</v>
      </c>
      <c r="W287" s="12" t="s">
        <v>837</v>
      </c>
      <c r="X287" s="70">
        <v>3</v>
      </c>
      <c r="Y287" s="70">
        <v>3</v>
      </c>
      <c r="Z287" s="40">
        <v>2</v>
      </c>
      <c r="AA287" s="40">
        <v>1300010</v>
      </c>
      <c r="AB287" s="40">
        <v>1100701</v>
      </c>
      <c r="AC287" s="40">
        <v>1100702</v>
      </c>
      <c r="AD287" s="80">
        <v>1300020</v>
      </c>
      <c r="AE287" s="40"/>
      <c r="AF287" s="79" t="s">
        <v>776</v>
      </c>
      <c r="AG287" s="12">
        <v>5</v>
      </c>
      <c r="AH287" s="12">
        <v>11</v>
      </c>
      <c r="AI287" s="12">
        <v>1007</v>
      </c>
      <c r="AJ287" s="12">
        <v>110</v>
      </c>
      <c r="AK287" s="12">
        <v>53</v>
      </c>
      <c r="AL287" s="12">
        <v>100</v>
      </c>
      <c r="BA287" s="33">
        <f>VLOOKUP(C287,knight_info!$J$7:$M$74,4,FALSE)</f>
        <v>4</v>
      </c>
      <c r="BB287" s="51">
        <f t="shared" si="20"/>
        <v>53</v>
      </c>
      <c r="BC287" s="51">
        <f>AL287</f>
        <v>100</v>
      </c>
    </row>
    <row r="288" ht="14.25" spans="1:55">
      <c r="A288" s="12">
        <v>100729</v>
      </c>
      <c r="B288" s="53">
        <v>1007</v>
      </c>
      <c r="C288" s="53" t="s">
        <v>147</v>
      </c>
      <c r="D288" s="12">
        <v>29</v>
      </c>
      <c r="E288" s="12">
        <v>2</v>
      </c>
      <c r="F288" s="12">
        <v>8</v>
      </c>
      <c r="H288" s="12">
        <v>1</v>
      </c>
      <c r="I288" s="12">
        <v>0</v>
      </c>
      <c r="J288" s="12">
        <v>0</v>
      </c>
      <c r="K288" s="12">
        <v>5</v>
      </c>
      <c r="M288" s="12">
        <v>100711</v>
      </c>
      <c r="N288" s="12">
        <v>100722</v>
      </c>
      <c r="O288" s="12">
        <v>100731</v>
      </c>
      <c r="P288" s="12">
        <v>100742</v>
      </c>
      <c r="U288" s="12" t="s">
        <v>838</v>
      </c>
      <c r="V288" s="12" t="s">
        <v>839</v>
      </c>
      <c r="W288" s="12" t="s">
        <v>837</v>
      </c>
      <c r="X288" s="70">
        <v>3</v>
      </c>
      <c r="Y288" s="70">
        <v>3</v>
      </c>
      <c r="Z288" s="40">
        <v>2</v>
      </c>
      <c r="AA288" s="40">
        <v>1300010</v>
      </c>
      <c r="AB288" s="40">
        <v>1100701</v>
      </c>
      <c r="AC288" s="40">
        <v>1100702</v>
      </c>
      <c r="AD288" s="40">
        <v>1300020</v>
      </c>
      <c r="AE288" s="40"/>
      <c r="AF288" s="79" t="s">
        <v>776</v>
      </c>
      <c r="AH288" s="12">
        <v>11</v>
      </c>
      <c r="AI288" s="12">
        <v>1007</v>
      </c>
      <c r="AJ288" s="12">
        <v>110</v>
      </c>
      <c r="AK288" s="12">
        <v>2</v>
      </c>
      <c r="AL288" s="12">
        <v>600</v>
      </c>
      <c r="BA288" s="33">
        <f>VLOOKUP(C288,knight_info!$J$7:$M$74,4,FALSE)</f>
        <v>4</v>
      </c>
      <c r="BB288" s="33">
        <f t="shared" si="20"/>
        <v>2</v>
      </c>
      <c r="BC288" s="33">
        <f>ROUND(VLOOKUP($BA288,$BD$1:$BH$5,3,FALSE)/5*AL288,0)</f>
        <v>600</v>
      </c>
    </row>
    <row r="289" ht="14.25" spans="1:55">
      <c r="A289" s="12">
        <v>100730</v>
      </c>
      <c r="B289" s="53">
        <v>1007</v>
      </c>
      <c r="C289" s="53" t="s">
        <v>147</v>
      </c>
      <c r="D289" s="12">
        <v>30</v>
      </c>
      <c r="E289" s="12">
        <v>2</v>
      </c>
      <c r="F289" s="12">
        <v>8</v>
      </c>
      <c r="H289" s="12">
        <v>2</v>
      </c>
      <c r="I289" s="12">
        <v>0</v>
      </c>
      <c r="J289" s="12">
        <v>0</v>
      </c>
      <c r="K289" s="12">
        <v>5</v>
      </c>
      <c r="L289" s="64"/>
      <c r="M289" s="12">
        <v>100711</v>
      </c>
      <c r="N289" s="12">
        <v>100722</v>
      </c>
      <c r="O289" s="12">
        <v>100731</v>
      </c>
      <c r="P289" s="12">
        <v>100742</v>
      </c>
      <c r="U289" s="12" t="s">
        <v>838</v>
      </c>
      <c r="V289" s="12" t="s">
        <v>839</v>
      </c>
      <c r="W289" s="12" t="s">
        <v>837</v>
      </c>
      <c r="X289" s="70">
        <v>3</v>
      </c>
      <c r="Y289" s="70">
        <v>3</v>
      </c>
      <c r="Z289" s="40">
        <v>2</v>
      </c>
      <c r="AA289" s="40">
        <v>1300010</v>
      </c>
      <c r="AB289" s="40">
        <v>1100701</v>
      </c>
      <c r="AC289" s="40">
        <v>1100702</v>
      </c>
      <c r="AD289" s="40">
        <v>1300020</v>
      </c>
      <c r="AE289" s="40"/>
      <c r="AF289" s="79" t="s">
        <v>776</v>
      </c>
      <c r="AH289" s="12">
        <v>11</v>
      </c>
      <c r="AI289" s="12">
        <v>1007</v>
      </c>
      <c r="AJ289" s="12">
        <v>110</v>
      </c>
      <c r="AK289" s="12">
        <v>3</v>
      </c>
      <c r="AL289" s="12">
        <v>300</v>
      </c>
      <c r="BA289" s="33">
        <f>VLOOKUP(C289,knight_info!$J$7:$M$74,4,FALSE)</f>
        <v>4</v>
      </c>
      <c r="BB289" s="33">
        <f t="shared" si="20"/>
        <v>3</v>
      </c>
      <c r="BC289" s="33">
        <f>ROUND(VLOOKUP($BA289,$BD$1:$BH$5,4,FALSE)/3*AL289,0)</f>
        <v>250</v>
      </c>
    </row>
    <row r="290" ht="14.25" spans="1:55">
      <c r="A290" s="12">
        <v>100731</v>
      </c>
      <c r="B290" s="53">
        <v>1007</v>
      </c>
      <c r="C290" s="53" t="s">
        <v>147</v>
      </c>
      <c r="D290" s="12">
        <v>31</v>
      </c>
      <c r="E290" s="12">
        <v>2</v>
      </c>
      <c r="F290" s="12">
        <v>8</v>
      </c>
      <c r="H290" s="12">
        <v>3</v>
      </c>
      <c r="I290" s="12">
        <v>0</v>
      </c>
      <c r="J290" s="12">
        <v>0</v>
      </c>
      <c r="K290" s="12">
        <v>5</v>
      </c>
      <c r="L290" s="64"/>
      <c r="M290" s="12">
        <v>100711</v>
      </c>
      <c r="N290" s="12">
        <v>100722</v>
      </c>
      <c r="O290" s="12">
        <v>100731</v>
      </c>
      <c r="P290" s="12">
        <v>100742</v>
      </c>
      <c r="U290" s="12" t="s">
        <v>838</v>
      </c>
      <c r="V290" s="12" t="s">
        <v>839</v>
      </c>
      <c r="W290" s="12" t="s">
        <v>837</v>
      </c>
      <c r="X290" s="70">
        <v>3</v>
      </c>
      <c r="Y290" s="70">
        <v>3</v>
      </c>
      <c r="Z290" s="40">
        <v>2</v>
      </c>
      <c r="AA290" s="40">
        <v>1300010</v>
      </c>
      <c r="AB290" s="40">
        <v>1100701</v>
      </c>
      <c r="AC290" s="40">
        <v>1100702</v>
      </c>
      <c r="AD290" s="40">
        <v>1300020</v>
      </c>
      <c r="AE290" s="40"/>
      <c r="AF290" s="79" t="s">
        <v>776</v>
      </c>
      <c r="AH290" s="12">
        <v>11</v>
      </c>
      <c r="AI290" s="12">
        <v>1007</v>
      </c>
      <c r="AJ290" s="12">
        <v>0</v>
      </c>
      <c r="AK290" s="12">
        <v>1</v>
      </c>
      <c r="AL290" s="12">
        <v>2400</v>
      </c>
      <c r="BA290" s="33">
        <f>VLOOKUP(C290,knight_info!$J$7:$M$74,4,FALSE)</f>
        <v>4</v>
      </c>
      <c r="BB290" s="33">
        <f t="shared" si="20"/>
        <v>1</v>
      </c>
      <c r="BC290" s="33">
        <f>ROUND(VLOOKUP($BA290,$BD$1:$BH$5,5,FALSE)/20*AL290,0)</f>
        <v>2400</v>
      </c>
    </row>
    <row r="291" ht="14.25" spans="1:55">
      <c r="A291" s="12">
        <v>100732</v>
      </c>
      <c r="B291" s="53">
        <v>1007</v>
      </c>
      <c r="C291" s="53" t="s">
        <v>147</v>
      </c>
      <c r="D291" s="12">
        <v>32</v>
      </c>
      <c r="E291" s="12">
        <v>2</v>
      </c>
      <c r="F291" s="54">
        <v>9</v>
      </c>
      <c r="G291" s="54"/>
      <c r="H291" s="54">
        <v>0</v>
      </c>
      <c r="I291" s="54">
        <v>0</v>
      </c>
      <c r="J291" s="54">
        <v>0</v>
      </c>
      <c r="K291" s="54">
        <v>5</v>
      </c>
      <c r="L291" s="54">
        <v>1</v>
      </c>
      <c r="M291" s="12">
        <v>100712</v>
      </c>
      <c r="N291" s="12">
        <v>100722</v>
      </c>
      <c r="O291" s="12">
        <v>100732</v>
      </c>
      <c r="P291" s="12">
        <v>100742</v>
      </c>
      <c r="Q291" s="12" t="s">
        <v>779</v>
      </c>
      <c r="S291" s="12" t="s">
        <v>779</v>
      </c>
      <c r="U291" s="12" t="s">
        <v>840</v>
      </c>
      <c r="V291" s="12" t="s">
        <v>841</v>
      </c>
      <c r="W291" s="12" t="s">
        <v>837</v>
      </c>
      <c r="X291" s="70">
        <v>3</v>
      </c>
      <c r="Y291" s="70">
        <v>3</v>
      </c>
      <c r="Z291" s="40">
        <v>2</v>
      </c>
      <c r="AA291" s="40">
        <v>1300010</v>
      </c>
      <c r="AB291" s="40">
        <v>1100701</v>
      </c>
      <c r="AC291" s="40">
        <v>1100702</v>
      </c>
      <c r="AD291" s="40">
        <v>1300020</v>
      </c>
      <c r="AE291" s="40"/>
      <c r="AF291" s="79" t="s">
        <v>776</v>
      </c>
      <c r="AG291" s="12">
        <v>5</v>
      </c>
      <c r="AH291" s="12">
        <v>11</v>
      </c>
      <c r="AI291" s="12">
        <v>1007</v>
      </c>
      <c r="AJ291" s="12">
        <v>130</v>
      </c>
      <c r="AK291" s="12">
        <v>53</v>
      </c>
      <c r="AL291" s="12">
        <v>100</v>
      </c>
      <c r="BA291" s="33">
        <f>VLOOKUP(C291,knight_info!$J$7:$M$74,4,FALSE)</f>
        <v>4</v>
      </c>
      <c r="BB291" s="51">
        <f t="shared" si="20"/>
        <v>53</v>
      </c>
      <c r="BC291" s="51">
        <f>AL291</f>
        <v>100</v>
      </c>
    </row>
    <row r="292" ht="14.25" spans="1:55">
      <c r="A292" s="12">
        <v>100733</v>
      </c>
      <c r="B292" s="53">
        <v>1007</v>
      </c>
      <c r="C292" s="53" t="s">
        <v>147</v>
      </c>
      <c r="D292" s="12">
        <v>33</v>
      </c>
      <c r="E292" s="12">
        <v>2</v>
      </c>
      <c r="F292" s="12">
        <v>9</v>
      </c>
      <c r="H292" s="12">
        <v>1</v>
      </c>
      <c r="I292" s="12">
        <v>0</v>
      </c>
      <c r="J292" s="12">
        <v>0</v>
      </c>
      <c r="K292" s="12">
        <v>5</v>
      </c>
      <c r="M292" s="12">
        <v>100712</v>
      </c>
      <c r="N292" s="12">
        <v>100722</v>
      </c>
      <c r="O292" s="12">
        <v>100732</v>
      </c>
      <c r="P292" s="12">
        <v>100742</v>
      </c>
      <c r="U292" s="12" t="s">
        <v>840</v>
      </c>
      <c r="V292" s="12" t="s">
        <v>841</v>
      </c>
      <c r="W292" s="12" t="s">
        <v>837</v>
      </c>
      <c r="X292" s="70">
        <v>3</v>
      </c>
      <c r="Y292" s="70">
        <v>3</v>
      </c>
      <c r="Z292" s="40">
        <v>2</v>
      </c>
      <c r="AA292" s="40">
        <v>1300010</v>
      </c>
      <c r="AB292" s="40">
        <v>1100701</v>
      </c>
      <c r="AC292" s="40">
        <v>1100702</v>
      </c>
      <c r="AD292" s="40">
        <v>1300020</v>
      </c>
      <c r="AE292" s="40"/>
      <c r="AF292" s="79" t="s">
        <v>776</v>
      </c>
      <c r="AH292" s="12">
        <v>11</v>
      </c>
      <c r="AI292" s="12">
        <v>1007</v>
      </c>
      <c r="AJ292" s="12">
        <v>130</v>
      </c>
      <c r="AK292" s="12">
        <v>2</v>
      </c>
      <c r="AL292" s="12">
        <v>900</v>
      </c>
      <c r="BA292" s="33">
        <f>VLOOKUP(C292,knight_info!$J$7:$M$74,4,FALSE)</f>
        <v>4</v>
      </c>
      <c r="BB292" s="33">
        <f t="shared" si="20"/>
        <v>2</v>
      </c>
      <c r="BC292" s="33">
        <f>ROUND(VLOOKUP($BA292,$BD$1:$BH$5,3,FALSE)/5*AL292,0)</f>
        <v>900</v>
      </c>
    </row>
    <row r="293" ht="14.25" spans="1:55">
      <c r="A293" s="12">
        <v>100734</v>
      </c>
      <c r="B293" s="53">
        <v>1007</v>
      </c>
      <c r="C293" s="53" t="s">
        <v>147</v>
      </c>
      <c r="D293" s="12">
        <v>34</v>
      </c>
      <c r="E293" s="12">
        <v>2</v>
      </c>
      <c r="F293" s="12">
        <v>9</v>
      </c>
      <c r="H293" s="12">
        <v>2</v>
      </c>
      <c r="I293" s="12">
        <v>0</v>
      </c>
      <c r="J293" s="12">
        <v>0</v>
      </c>
      <c r="K293" s="12">
        <v>5</v>
      </c>
      <c r="M293" s="12">
        <v>100712</v>
      </c>
      <c r="N293" s="12">
        <v>100722</v>
      </c>
      <c r="O293" s="12">
        <v>100732</v>
      </c>
      <c r="P293" s="12">
        <v>100742</v>
      </c>
      <c r="U293" s="12" t="s">
        <v>840</v>
      </c>
      <c r="V293" s="12" t="s">
        <v>841</v>
      </c>
      <c r="W293" s="12" t="s">
        <v>837</v>
      </c>
      <c r="X293" s="70">
        <v>3</v>
      </c>
      <c r="Y293" s="70">
        <v>3</v>
      </c>
      <c r="Z293" s="40">
        <v>2</v>
      </c>
      <c r="AA293" s="40">
        <v>1300010</v>
      </c>
      <c r="AB293" s="40">
        <v>1100701</v>
      </c>
      <c r="AC293" s="40">
        <v>1100702</v>
      </c>
      <c r="AD293" s="40">
        <v>1300020</v>
      </c>
      <c r="AE293" s="40"/>
      <c r="AF293" s="79" t="s">
        <v>776</v>
      </c>
      <c r="AH293" s="12">
        <v>11</v>
      </c>
      <c r="AI293" s="12">
        <v>1007</v>
      </c>
      <c r="AJ293" s="12">
        <v>130</v>
      </c>
      <c r="AK293" s="12">
        <v>3</v>
      </c>
      <c r="AL293" s="12">
        <v>450</v>
      </c>
      <c r="BA293" s="33">
        <f>VLOOKUP(C293,knight_info!$J$7:$M$74,4,FALSE)</f>
        <v>4</v>
      </c>
      <c r="BB293" s="33">
        <f t="shared" si="20"/>
        <v>3</v>
      </c>
      <c r="BC293" s="33">
        <f>ROUND(VLOOKUP($BA293,$BD$1:$BH$5,4,FALSE)/3*AL293,0)</f>
        <v>375</v>
      </c>
    </row>
    <row r="294" ht="14.25" spans="1:55">
      <c r="A294" s="12">
        <v>100735</v>
      </c>
      <c r="B294" s="53">
        <v>1007</v>
      </c>
      <c r="C294" s="53" t="s">
        <v>147</v>
      </c>
      <c r="D294" s="12">
        <v>35</v>
      </c>
      <c r="E294" s="12">
        <v>2</v>
      </c>
      <c r="F294" s="12">
        <v>9</v>
      </c>
      <c r="H294" s="12">
        <v>3</v>
      </c>
      <c r="I294" s="12">
        <v>0</v>
      </c>
      <c r="J294" s="12">
        <v>0</v>
      </c>
      <c r="K294" s="12">
        <v>5</v>
      </c>
      <c r="M294" s="12">
        <v>100712</v>
      </c>
      <c r="N294" s="12">
        <v>100722</v>
      </c>
      <c r="O294" s="12">
        <v>100732</v>
      </c>
      <c r="P294" s="12">
        <v>100742</v>
      </c>
      <c r="U294" s="12" t="s">
        <v>840</v>
      </c>
      <c r="V294" s="12" t="s">
        <v>841</v>
      </c>
      <c r="W294" s="12" t="s">
        <v>837</v>
      </c>
      <c r="X294" s="70">
        <v>3</v>
      </c>
      <c r="Y294" s="70">
        <v>3</v>
      </c>
      <c r="Z294" s="40">
        <v>2</v>
      </c>
      <c r="AA294" s="40">
        <v>1300010</v>
      </c>
      <c r="AB294" s="40">
        <v>1100701</v>
      </c>
      <c r="AC294" s="40">
        <v>1100702</v>
      </c>
      <c r="AD294" s="40">
        <v>1300020</v>
      </c>
      <c r="AE294" s="40"/>
      <c r="AF294" s="79" t="s">
        <v>776</v>
      </c>
      <c r="AH294" s="12">
        <v>11</v>
      </c>
      <c r="AI294" s="12">
        <v>1007</v>
      </c>
      <c r="AJ294" s="12">
        <v>0</v>
      </c>
      <c r="AK294" s="12">
        <v>1</v>
      </c>
      <c r="AL294" s="12">
        <v>3600</v>
      </c>
      <c r="BA294" s="33">
        <f>VLOOKUP(C294,knight_info!$J$7:$M$74,4,FALSE)</f>
        <v>4</v>
      </c>
      <c r="BB294" s="33">
        <f t="shared" si="20"/>
        <v>1</v>
      </c>
      <c r="BC294" s="33">
        <f>ROUND(VLOOKUP($BA294,$BD$1:$BH$5,5,FALSE)/20*AL294,0)</f>
        <v>3600</v>
      </c>
    </row>
    <row r="295" ht="14.25" spans="1:55">
      <c r="A295" s="12">
        <v>100736</v>
      </c>
      <c r="B295" s="53">
        <v>1007</v>
      </c>
      <c r="C295" s="53" t="s">
        <v>147</v>
      </c>
      <c r="D295" s="12">
        <v>36</v>
      </c>
      <c r="E295" s="12">
        <v>2</v>
      </c>
      <c r="F295" s="54">
        <v>10</v>
      </c>
      <c r="G295" s="54"/>
      <c r="H295" s="54">
        <v>0</v>
      </c>
      <c r="I295" s="54">
        <v>0</v>
      </c>
      <c r="J295" s="54">
        <v>0</v>
      </c>
      <c r="K295" s="54">
        <v>5</v>
      </c>
      <c r="L295" s="54">
        <v>15</v>
      </c>
      <c r="M295" s="12">
        <v>100712</v>
      </c>
      <c r="N295" s="12">
        <v>100722</v>
      </c>
      <c r="O295" s="12">
        <v>100732</v>
      </c>
      <c r="P295" s="12">
        <v>100742</v>
      </c>
      <c r="U295" s="12" t="s">
        <v>840</v>
      </c>
      <c r="V295" s="12" t="s">
        <v>841</v>
      </c>
      <c r="W295" s="12" t="s">
        <v>837</v>
      </c>
      <c r="X295" s="70">
        <v>3</v>
      </c>
      <c r="Y295" s="70">
        <v>3</v>
      </c>
      <c r="Z295" s="40">
        <v>2</v>
      </c>
      <c r="AA295" s="40">
        <v>1300010</v>
      </c>
      <c r="AB295" s="40">
        <v>1100701</v>
      </c>
      <c r="AC295" s="40">
        <v>1100702</v>
      </c>
      <c r="AD295" s="40">
        <v>1300020</v>
      </c>
      <c r="AE295" s="70">
        <v>1100703</v>
      </c>
      <c r="AF295" s="79" t="s">
        <v>776</v>
      </c>
      <c r="AG295" s="12">
        <v>5</v>
      </c>
      <c r="AH295" s="12">
        <v>11</v>
      </c>
      <c r="AI295" s="12">
        <v>1007</v>
      </c>
      <c r="AJ295" s="12">
        <v>0</v>
      </c>
      <c r="AK295" s="12">
        <v>53</v>
      </c>
      <c r="AL295" s="12">
        <v>100</v>
      </c>
      <c r="BA295" s="33">
        <f>VLOOKUP(C295,knight_info!$J$7:$M$74,4,FALSE)</f>
        <v>4</v>
      </c>
      <c r="BB295" s="51">
        <f t="shared" si="20"/>
        <v>53</v>
      </c>
      <c r="BC295" s="51">
        <f>AL295</f>
        <v>100</v>
      </c>
    </row>
    <row r="296" ht="14.25" spans="1:55">
      <c r="A296" s="12">
        <v>100737</v>
      </c>
      <c r="B296" s="53">
        <v>1007</v>
      </c>
      <c r="C296" s="53" t="s">
        <v>147</v>
      </c>
      <c r="D296" s="14">
        <v>37</v>
      </c>
      <c r="E296" s="14">
        <v>3</v>
      </c>
      <c r="F296" s="14">
        <v>11</v>
      </c>
      <c r="G296" s="14">
        <v>1</v>
      </c>
      <c r="H296" s="14"/>
      <c r="I296" s="14"/>
      <c r="J296" s="14"/>
      <c r="K296" s="14"/>
      <c r="L296" s="54">
        <v>2</v>
      </c>
      <c r="M296" s="12">
        <v>100712</v>
      </c>
      <c r="N296" s="12">
        <v>100723</v>
      </c>
      <c r="O296" s="12">
        <v>100732</v>
      </c>
      <c r="P296" s="12">
        <v>100743</v>
      </c>
      <c r="R296" s="12" t="s">
        <v>779</v>
      </c>
      <c r="T296" s="12" t="s">
        <v>828</v>
      </c>
      <c r="U296" s="12" t="s">
        <v>840</v>
      </c>
      <c r="V296" s="12" t="s">
        <v>841</v>
      </c>
      <c r="W296" s="12" t="s">
        <v>837</v>
      </c>
      <c r="X296" s="70">
        <v>3</v>
      </c>
      <c r="Y296" s="70">
        <v>3</v>
      </c>
      <c r="Z296" s="40">
        <v>2</v>
      </c>
      <c r="AA296" s="40">
        <v>1300010</v>
      </c>
      <c r="AB296" s="40">
        <v>1100701</v>
      </c>
      <c r="AC296" s="40">
        <v>1100702</v>
      </c>
      <c r="AD296" s="40">
        <v>1300020</v>
      </c>
      <c r="AE296" s="40">
        <v>1100703</v>
      </c>
      <c r="AF296" s="79" t="s">
        <v>776</v>
      </c>
      <c r="AG296" s="12">
        <v>5</v>
      </c>
      <c r="AH296" s="12">
        <v>11</v>
      </c>
      <c r="AI296" s="12">
        <v>1007</v>
      </c>
      <c r="AJ296" s="14"/>
      <c r="AK296" s="14"/>
      <c r="AL296" s="14"/>
      <c r="BA296" s="33"/>
      <c r="BB296" s="51"/>
      <c r="BC296" s="51"/>
    </row>
    <row r="297" ht="14.25" spans="1:55">
      <c r="A297" s="12">
        <v>100738</v>
      </c>
      <c r="B297" s="53">
        <v>1007</v>
      </c>
      <c r="C297" s="53" t="s">
        <v>147</v>
      </c>
      <c r="D297" s="14">
        <v>38</v>
      </c>
      <c r="E297" s="14">
        <v>3</v>
      </c>
      <c r="F297" s="14">
        <v>12</v>
      </c>
      <c r="G297" s="14">
        <v>2</v>
      </c>
      <c r="H297" s="14"/>
      <c r="I297" s="14"/>
      <c r="J297" s="14"/>
      <c r="K297" s="14"/>
      <c r="L297" s="14"/>
      <c r="M297" s="12">
        <v>100712</v>
      </c>
      <c r="N297" s="12">
        <v>100723</v>
      </c>
      <c r="O297" s="12">
        <v>100732</v>
      </c>
      <c r="P297" s="12">
        <v>100743</v>
      </c>
      <c r="U297" s="12" t="s">
        <v>840</v>
      </c>
      <c r="V297" s="12" t="s">
        <v>841</v>
      </c>
      <c r="W297" s="12" t="s">
        <v>837</v>
      </c>
      <c r="X297" s="70">
        <v>3</v>
      </c>
      <c r="Y297" s="70">
        <v>3</v>
      </c>
      <c r="Z297" s="40">
        <v>2</v>
      </c>
      <c r="AA297" s="40">
        <v>1300010</v>
      </c>
      <c r="AB297" s="40">
        <v>1100701</v>
      </c>
      <c r="AC297" s="40">
        <v>1100702</v>
      </c>
      <c r="AD297" s="40">
        <v>1300020</v>
      </c>
      <c r="AE297" s="40">
        <v>1100703</v>
      </c>
      <c r="AF297" s="79" t="s">
        <v>776</v>
      </c>
      <c r="AG297" s="12">
        <v>5</v>
      </c>
      <c r="AH297" s="12">
        <v>11</v>
      </c>
      <c r="AI297" s="12">
        <v>1007</v>
      </c>
      <c r="AJ297" s="14"/>
      <c r="AK297" s="14"/>
      <c r="AL297" s="14"/>
      <c r="BA297" s="33"/>
      <c r="BB297" s="51"/>
      <c r="BC297" s="51"/>
    </row>
    <row r="298" ht="14.25" spans="1:55">
      <c r="A298" s="12">
        <v>100739</v>
      </c>
      <c r="B298" s="53">
        <v>1007</v>
      </c>
      <c r="C298" s="53" t="s">
        <v>147</v>
      </c>
      <c r="D298" s="14">
        <v>39</v>
      </c>
      <c r="E298" s="14">
        <v>3</v>
      </c>
      <c r="F298" s="14">
        <v>13</v>
      </c>
      <c r="G298" s="14">
        <v>3</v>
      </c>
      <c r="H298" s="14"/>
      <c r="I298" s="14"/>
      <c r="J298" s="14"/>
      <c r="K298" s="14"/>
      <c r="L298" s="54">
        <v>1</v>
      </c>
      <c r="M298" s="12">
        <v>100713</v>
      </c>
      <c r="N298" s="12">
        <v>100723</v>
      </c>
      <c r="O298" s="12">
        <v>100733</v>
      </c>
      <c r="P298" s="12">
        <v>100743</v>
      </c>
      <c r="Q298" s="12" t="s">
        <v>779</v>
      </c>
      <c r="S298" s="12" t="s">
        <v>779</v>
      </c>
      <c r="U298" s="12" t="s">
        <v>842</v>
      </c>
      <c r="V298" s="12" t="s">
        <v>843</v>
      </c>
      <c r="W298" s="12" t="s">
        <v>837</v>
      </c>
      <c r="X298" s="70">
        <v>3</v>
      </c>
      <c r="Y298" s="70">
        <v>3</v>
      </c>
      <c r="Z298" s="40">
        <v>2</v>
      </c>
      <c r="AA298" s="40">
        <v>1300010</v>
      </c>
      <c r="AB298" s="40">
        <v>1100701</v>
      </c>
      <c r="AC298" s="40">
        <v>1100702</v>
      </c>
      <c r="AD298" s="40">
        <v>1300020</v>
      </c>
      <c r="AE298" s="40">
        <v>1100703</v>
      </c>
      <c r="AF298" s="79" t="s">
        <v>776</v>
      </c>
      <c r="AG298" s="12">
        <v>5</v>
      </c>
      <c r="AH298" s="12">
        <v>11</v>
      </c>
      <c r="AI298" s="12">
        <v>1007</v>
      </c>
      <c r="AJ298" s="14"/>
      <c r="AK298" s="14"/>
      <c r="AL298" s="14"/>
      <c r="BA298" s="33"/>
      <c r="BB298" s="51"/>
      <c r="BC298" s="51"/>
    </row>
    <row r="299" ht="14.25" spans="1:55">
      <c r="A299" s="12">
        <v>100740</v>
      </c>
      <c r="B299" s="53">
        <v>1007</v>
      </c>
      <c r="C299" s="53" t="s">
        <v>147</v>
      </c>
      <c r="D299" s="14">
        <v>40</v>
      </c>
      <c r="E299" s="14">
        <v>3</v>
      </c>
      <c r="F299" s="14">
        <v>14</v>
      </c>
      <c r="G299" s="14">
        <v>4</v>
      </c>
      <c r="H299" s="14"/>
      <c r="I299" s="14"/>
      <c r="J299" s="14"/>
      <c r="K299" s="14"/>
      <c r="L299" s="54">
        <v>2</v>
      </c>
      <c r="M299" s="12">
        <v>100713</v>
      </c>
      <c r="N299" s="12">
        <v>100724</v>
      </c>
      <c r="O299" s="12">
        <v>100733</v>
      </c>
      <c r="P299" s="12">
        <v>100744</v>
      </c>
      <c r="R299" s="12" t="s">
        <v>779</v>
      </c>
      <c r="T299" s="12" t="s">
        <v>828</v>
      </c>
      <c r="U299" s="12" t="s">
        <v>842</v>
      </c>
      <c r="V299" s="12" t="s">
        <v>843</v>
      </c>
      <c r="W299" s="12" t="s">
        <v>837</v>
      </c>
      <c r="X299" s="70">
        <v>3</v>
      </c>
      <c r="Y299" s="70">
        <v>3</v>
      </c>
      <c r="Z299" s="40">
        <v>2</v>
      </c>
      <c r="AA299" s="40">
        <v>1300010</v>
      </c>
      <c r="AB299" s="40">
        <v>1100701</v>
      </c>
      <c r="AC299" s="40">
        <v>1100702</v>
      </c>
      <c r="AD299" s="40">
        <v>1300020</v>
      </c>
      <c r="AE299" s="40">
        <v>1100703</v>
      </c>
      <c r="AF299" s="79" t="s">
        <v>776</v>
      </c>
      <c r="AG299" s="12">
        <v>5</v>
      </c>
      <c r="AH299" s="12">
        <v>11</v>
      </c>
      <c r="AI299" s="12">
        <v>1007</v>
      </c>
      <c r="AJ299" s="14"/>
      <c r="AK299" s="14"/>
      <c r="AL299" s="14"/>
      <c r="BA299" s="33"/>
      <c r="BB299" s="51"/>
      <c r="BC299" s="51"/>
    </row>
    <row r="300" ht="14.25" spans="1:55">
      <c r="A300" s="12">
        <v>100741</v>
      </c>
      <c r="B300" s="53">
        <v>1007</v>
      </c>
      <c r="C300" s="53" t="s">
        <v>147</v>
      </c>
      <c r="D300" s="14">
        <v>41</v>
      </c>
      <c r="E300" s="14">
        <v>3</v>
      </c>
      <c r="F300" s="14">
        <v>15</v>
      </c>
      <c r="G300" s="14">
        <v>5</v>
      </c>
      <c r="H300" s="14"/>
      <c r="I300" s="14"/>
      <c r="J300" s="14"/>
      <c r="K300" s="14"/>
      <c r="L300" s="14"/>
      <c r="M300" s="12">
        <v>100713</v>
      </c>
      <c r="N300" s="12">
        <v>100724</v>
      </c>
      <c r="O300" s="12">
        <v>100733</v>
      </c>
      <c r="P300" s="12">
        <v>100744</v>
      </c>
      <c r="U300" s="12" t="s">
        <v>842</v>
      </c>
      <c r="V300" s="12" t="s">
        <v>843</v>
      </c>
      <c r="W300" s="12" t="s">
        <v>837</v>
      </c>
      <c r="X300" s="70">
        <v>3</v>
      </c>
      <c r="Y300" s="70">
        <v>3</v>
      </c>
      <c r="Z300" s="40">
        <v>2</v>
      </c>
      <c r="AA300" s="40">
        <v>1300010</v>
      </c>
      <c r="AB300" s="40">
        <v>1100701</v>
      </c>
      <c r="AC300" s="40">
        <v>1100702</v>
      </c>
      <c r="AD300" s="40">
        <v>1300020</v>
      </c>
      <c r="AE300" s="40">
        <v>1100703</v>
      </c>
      <c r="AF300" s="79" t="s">
        <v>776</v>
      </c>
      <c r="AG300" s="12">
        <v>5</v>
      </c>
      <c r="AH300" s="12">
        <v>11</v>
      </c>
      <c r="AI300" s="12">
        <v>1007</v>
      </c>
      <c r="AJ300" s="14"/>
      <c r="AK300" s="14"/>
      <c r="AL300" s="14"/>
      <c r="BA300" s="33"/>
      <c r="BB300" s="51"/>
      <c r="BC300" s="51"/>
    </row>
    <row r="301" s="33" customFormat="1" ht="14.25" spans="1:65">
      <c r="A301" s="51">
        <v>100800</v>
      </c>
      <c r="B301" s="52">
        <v>1008</v>
      </c>
      <c r="C301" s="52" t="s">
        <v>152</v>
      </c>
      <c r="D301" s="51">
        <v>0</v>
      </c>
      <c r="E301" s="51">
        <v>1</v>
      </c>
      <c r="F301" s="51">
        <v>1</v>
      </c>
      <c r="G301" s="51"/>
      <c r="H301" s="51">
        <v>0</v>
      </c>
      <c r="I301" s="51">
        <v>0</v>
      </c>
      <c r="J301" s="51">
        <v>0</v>
      </c>
      <c r="K301" s="51">
        <v>1</v>
      </c>
      <c r="L301" s="51"/>
      <c r="M301" s="51">
        <v>100810</v>
      </c>
      <c r="N301" s="51">
        <v>100820</v>
      </c>
      <c r="O301" s="51">
        <v>100830</v>
      </c>
      <c r="P301" s="51">
        <v>100840</v>
      </c>
      <c r="Q301" s="51"/>
      <c r="R301" s="51"/>
      <c r="S301" s="51"/>
      <c r="T301" s="51"/>
      <c r="U301" s="51" t="s">
        <v>844</v>
      </c>
      <c r="V301" s="51" t="s">
        <v>845</v>
      </c>
      <c r="W301" s="51" t="s">
        <v>846</v>
      </c>
      <c r="X301" s="69">
        <v>3</v>
      </c>
      <c r="Y301" s="69">
        <v>3</v>
      </c>
      <c r="Z301" s="69">
        <v>2</v>
      </c>
      <c r="AA301" s="69"/>
      <c r="AB301" s="69"/>
      <c r="AC301" s="69"/>
      <c r="AD301" s="69"/>
      <c r="AE301" s="69"/>
      <c r="AF301" s="79" t="s">
        <v>800</v>
      </c>
      <c r="AG301" s="51"/>
      <c r="AH301" s="51">
        <v>11</v>
      </c>
      <c r="AI301" s="51">
        <v>1008</v>
      </c>
      <c r="AJ301" s="51">
        <v>20</v>
      </c>
      <c r="AK301" s="51">
        <v>2</v>
      </c>
      <c r="AL301" s="51">
        <v>308</v>
      </c>
      <c r="AM301" s="51">
        <v>3</v>
      </c>
      <c r="AN301" s="51">
        <v>140</v>
      </c>
      <c r="AO301" s="51">
        <v>1</v>
      </c>
      <c r="AP301" s="51">
        <v>1008</v>
      </c>
      <c r="AQ301" s="51">
        <v>58</v>
      </c>
      <c r="AR301" s="51">
        <v>15</v>
      </c>
      <c r="AS301" s="51">
        <v>59</v>
      </c>
      <c r="AT301" s="51">
        <v>7</v>
      </c>
      <c r="AU301" s="51">
        <v>57</v>
      </c>
      <c r="AV301" s="51">
        <v>50</v>
      </c>
      <c r="BA301" s="33">
        <f>VLOOKUP(C301,knight_info!$J$7:$M$74,4,FALSE)</f>
        <v>2</v>
      </c>
      <c r="BB301" s="33">
        <f t="shared" ref="BB301:BF301" si="21">AK301</f>
        <v>2</v>
      </c>
      <c r="BC301" s="33">
        <f>ROUND(VLOOKUP($BA301,$BD$1:$BH$5,3,FALSE)/5*AL301,0)</f>
        <v>339</v>
      </c>
      <c r="BD301" s="33">
        <f t="shared" si="21"/>
        <v>3</v>
      </c>
      <c r="BE301" s="33">
        <f>ROUND(VLOOKUP($BA301,$BD$1:$BH$5,4,FALSE)/3*AN301,0)</f>
        <v>117</v>
      </c>
      <c r="BF301" s="33">
        <f t="shared" si="21"/>
        <v>1</v>
      </c>
      <c r="BG301" s="33">
        <f>ROUND(VLOOKUP($BA301,$BD$1:$BH$5,5,FALSE)/20*AP301,0)</f>
        <v>907</v>
      </c>
      <c r="BH301" s="33">
        <f t="shared" ref="BH301:BL301" si="22">AQ301</f>
        <v>58</v>
      </c>
      <c r="BI301" s="33">
        <f>ROUND(VLOOKUP($BA301,$BD$1:$BH$5,3,FALSE)/5*AR301,0)</f>
        <v>17</v>
      </c>
      <c r="BJ301" s="33">
        <f t="shared" si="22"/>
        <v>59</v>
      </c>
      <c r="BK301" s="33">
        <f>ROUND(VLOOKUP($BA301,$BD$1:$BH$5,4,FALSE)/3*AT301,0)</f>
        <v>6</v>
      </c>
      <c r="BL301" s="33">
        <f t="shared" si="22"/>
        <v>57</v>
      </c>
      <c r="BM301" s="33">
        <f>ROUND(VLOOKUP($BA301,$BD$1:$BH$5,5,FALSE)/20*AV301,0)</f>
        <v>45</v>
      </c>
    </row>
    <row r="302" ht="14.25" spans="1:55">
      <c r="A302" s="12">
        <v>100801</v>
      </c>
      <c r="B302" s="53">
        <v>1008</v>
      </c>
      <c r="C302" s="53" t="s">
        <v>152</v>
      </c>
      <c r="D302" s="12">
        <v>1</v>
      </c>
      <c r="E302" s="12">
        <v>1</v>
      </c>
      <c r="F302" s="12">
        <v>1</v>
      </c>
      <c r="H302" s="12">
        <v>1</v>
      </c>
      <c r="I302" s="12">
        <v>0</v>
      </c>
      <c r="J302" s="12">
        <v>0</v>
      </c>
      <c r="K302" s="12">
        <v>1</v>
      </c>
      <c r="M302" s="12">
        <v>100810</v>
      </c>
      <c r="N302" s="12">
        <v>100820</v>
      </c>
      <c r="O302" s="12">
        <v>100830</v>
      </c>
      <c r="P302" s="12">
        <v>100840</v>
      </c>
      <c r="U302" s="12" t="s">
        <v>844</v>
      </c>
      <c r="V302" s="12" t="s">
        <v>845</v>
      </c>
      <c r="W302" s="12" t="s">
        <v>846</v>
      </c>
      <c r="X302" s="70">
        <v>3</v>
      </c>
      <c r="Y302" s="70">
        <v>3</v>
      </c>
      <c r="Z302" s="40">
        <v>2</v>
      </c>
      <c r="AA302" s="40"/>
      <c r="AB302" s="40"/>
      <c r="AC302" s="40"/>
      <c r="AD302" s="40"/>
      <c r="AE302" s="40"/>
      <c r="AF302" s="79" t="s">
        <v>800</v>
      </c>
      <c r="AH302" s="12">
        <v>11</v>
      </c>
      <c r="AI302" s="12">
        <v>1008</v>
      </c>
      <c r="AJ302" s="12">
        <v>20</v>
      </c>
      <c r="AK302" s="12">
        <v>2</v>
      </c>
      <c r="AL302" s="12">
        <v>330</v>
      </c>
      <c r="BA302" s="33">
        <f>VLOOKUP(C302,knight_info!$J$7:$M$74,4,FALSE)</f>
        <v>2</v>
      </c>
      <c r="BB302" s="33">
        <f t="shared" ref="BB302:BB337" si="23">AK302</f>
        <v>2</v>
      </c>
      <c r="BC302" s="33">
        <f>ROUND(VLOOKUP($BA302,$BD$1:$BH$5,3,FALSE)/5*AL302,0)</f>
        <v>363</v>
      </c>
    </row>
    <row r="303" ht="14.25" spans="1:55">
      <c r="A303" s="12">
        <v>100802</v>
      </c>
      <c r="B303" s="53">
        <v>1008</v>
      </c>
      <c r="C303" s="53" t="s">
        <v>152</v>
      </c>
      <c r="D303" s="12">
        <v>2</v>
      </c>
      <c r="E303" s="12">
        <v>1</v>
      </c>
      <c r="F303" s="12">
        <v>1</v>
      </c>
      <c r="H303" s="12">
        <v>2</v>
      </c>
      <c r="I303" s="12">
        <v>0</v>
      </c>
      <c r="J303" s="12">
        <v>0</v>
      </c>
      <c r="K303" s="12">
        <v>1</v>
      </c>
      <c r="M303" s="12">
        <v>100810</v>
      </c>
      <c r="N303" s="12">
        <v>100820</v>
      </c>
      <c r="O303" s="12">
        <v>100830</v>
      </c>
      <c r="P303" s="12">
        <v>100840</v>
      </c>
      <c r="U303" s="12" t="s">
        <v>844</v>
      </c>
      <c r="V303" s="12" t="s">
        <v>845</v>
      </c>
      <c r="W303" s="12" t="s">
        <v>846</v>
      </c>
      <c r="X303" s="70">
        <v>3</v>
      </c>
      <c r="Y303" s="70">
        <v>3</v>
      </c>
      <c r="Z303" s="40">
        <v>2</v>
      </c>
      <c r="AA303" s="40"/>
      <c r="AB303" s="40"/>
      <c r="AC303" s="40"/>
      <c r="AD303" s="40"/>
      <c r="AE303" s="40"/>
      <c r="AF303" s="79" t="s">
        <v>800</v>
      </c>
      <c r="AH303" s="12">
        <v>11</v>
      </c>
      <c r="AI303" s="12">
        <v>1008</v>
      </c>
      <c r="AJ303" s="12">
        <v>20</v>
      </c>
      <c r="AK303" s="12">
        <v>3</v>
      </c>
      <c r="AL303" s="12">
        <v>150</v>
      </c>
      <c r="BA303" s="33">
        <f>VLOOKUP(C303,knight_info!$J$7:$M$74,4,FALSE)</f>
        <v>2</v>
      </c>
      <c r="BB303" s="33">
        <f t="shared" si="23"/>
        <v>3</v>
      </c>
      <c r="BC303" s="33">
        <f>ROUND(VLOOKUP($BA303,$BD$1:$BH$5,4,FALSE)/3*AL303,0)</f>
        <v>125</v>
      </c>
    </row>
    <row r="304" ht="14.25" spans="1:55">
      <c r="A304" s="12">
        <v>100803</v>
      </c>
      <c r="B304" s="53">
        <v>1008</v>
      </c>
      <c r="C304" s="53" t="s">
        <v>152</v>
      </c>
      <c r="D304" s="12">
        <v>3</v>
      </c>
      <c r="E304" s="12">
        <v>1</v>
      </c>
      <c r="F304" s="12">
        <v>1</v>
      </c>
      <c r="H304" s="12">
        <v>3</v>
      </c>
      <c r="I304" s="12">
        <v>0</v>
      </c>
      <c r="J304" s="12">
        <v>0</v>
      </c>
      <c r="K304" s="12">
        <v>1</v>
      </c>
      <c r="M304" s="12">
        <v>100810</v>
      </c>
      <c r="N304" s="12">
        <v>100820</v>
      </c>
      <c r="O304" s="12">
        <v>100830</v>
      </c>
      <c r="P304" s="12">
        <v>100840</v>
      </c>
      <c r="U304" s="12" t="s">
        <v>844</v>
      </c>
      <c r="V304" s="12" t="s">
        <v>845</v>
      </c>
      <c r="W304" s="12" t="s">
        <v>846</v>
      </c>
      <c r="X304" s="70">
        <v>3</v>
      </c>
      <c r="Y304" s="70">
        <v>3</v>
      </c>
      <c r="Z304" s="40">
        <v>2</v>
      </c>
      <c r="AA304" s="40"/>
      <c r="AB304" s="40"/>
      <c r="AC304" s="40"/>
      <c r="AD304" s="40"/>
      <c r="AE304" s="40"/>
      <c r="AF304" s="79" t="s">
        <v>800</v>
      </c>
      <c r="AH304" s="12">
        <v>11</v>
      </c>
      <c r="AI304" s="12">
        <v>1008</v>
      </c>
      <c r="AJ304" s="12">
        <v>0</v>
      </c>
      <c r="AK304" s="12">
        <v>1</v>
      </c>
      <c r="AL304" s="12">
        <v>1080</v>
      </c>
      <c r="BA304" s="33">
        <f>VLOOKUP(C304,knight_info!$J$7:$M$74,4,FALSE)</f>
        <v>2</v>
      </c>
      <c r="BB304" s="33">
        <f t="shared" si="23"/>
        <v>1</v>
      </c>
      <c r="BC304" s="33">
        <f>ROUND(VLOOKUP($BA304,$BD$1:$BH$5,5,FALSE)/20*AL304,0)</f>
        <v>972</v>
      </c>
    </row>
    <row r="305" ht="14.25" spans="1:55">
      <c r="A305" s="12">
        <v>100804</v>
      </c>
      <c r="B305" s="53">
        <v>1008</v>
      </c>
      <c r="C305" s="53" t="s">
        <v>152</v>
      </c>
      <c r="D305" s="12">
        <v>4</v>
      </c>
      <c r="E305" s="12">
        <v>1</v>
      </c>
      <c r="F305" s="54">
        <v>2</v>
      </c>
      <c r="G305" s="54"/>
      <c r="H305" s="54">
        <v>0</v>
      </c>
      <c r="I305" s="54">
        <v>0</v>
      </c>
      <c r="J305" s="54">
        <v>0</v>
      </c>
      <c r="K305" s="54">
        <v>2</v>
      </c>
      <c r="L305" s="54">
        <v>11</v>
      </c>
      <c r="M305" s="12">
        <v>100810</v>
      </c>
      <c r="N305" s="12">
        <v>100820</v>
      </c>
      <c r="O305" s="12">
        <v>100830</v>
      </c>
      <c r="P305" s="12">
        <v>100840</v>
      </c>
      <c r="U305" s="12" t="s">
        <v>844</v>
      </c>
      <c r="V305" s="12" t="s">
        <v>845</v>
      </c>
      <c r="W305" s="12" t="s">
        <v>846</v>
      </c>
      <c r="X305" s="70">
        <v>3</v>
      </c>
      <c r="Y305" s="70">
        <v>3</v>
      </c>
      <c r="Z305" s="40">
        <v>2</v>
      </c>
      <c r="AA305" s="80">
        <v>1300010</v>
      </c>
      <c r="AB305" s="40"/>
      <c r="AC305" s="40"/>
      <c r="AD305" s="40"/>
      <c r="AE305" s="40"/>
      <c r="AF305" s="79" t="s">
        <v>800</v>
      </c>
      <c r="AG305" s="12">
        <v>5</v>
      </c>
      <c r="AH305" s="12">
        <v>11</v>
      </c>
      <c r="AI305" s="12">
        <v>1008</v>
      </c>
      <c r="AJ305" s="12">
        <v>30</v>
      </c>
      <c r="AK305" s="12">
        <v>53</v>
      </c>
      <c r="AL305" s="12">
        <v>100</v>
      </c>
      <c r="BA305" s="33">
        <f>VLOOKUP(C305,knight_info!$J$7:$M$74,4,FALSE)</f>
        <v>2</v>
      </c>
      <c r="BB305" s="51">
        <f t="shared" si="23"/>
        <v>53</v>
      </c>
      <c r="BC305" s="51">
        <f>AL305</f>
        <v>100</v>
      </c>
    </row>
    <row r="306" ht="14.25" spans="1:55">
      <c r="A306" s="12">
        <v>100805</v>
      </c>
      <c r="B306" s="53">
        <v>1008</v>
      </c>
      <c r="C306" s="53" t="s">
        <v>152</v>
      </c>
      <c r="D306" s="12">
        <v>5</v>
      </c>
      <c r="E306" s="12">
        <v>1</v>
      </c>
      <c r="F306" s="12">
        <v>2</v>
      </c>
      <c r="H306" s="12">
        <v>1</v>
      </c>
      <c r="I306" s="12">
        <v>0</v>
      </c>
      <c r="J306" s="12">
        <v>0</v>
      </c>
      <c r="K306" s="12">
        <v>2</v>
      </c>
      <c r="M306" s="12">
        <v>100810</v>
      </c>
      <c r="N306" s="12">
        <v>100820</v>
      </c>
      <c r="O306" s="12">
        <v>100830</v>
      </c>
      <c r="P306" s="12">
        <v>100840</v>
      </c>
      <c r="U306" s="12" t="s">
        <v>844</v>
      </c>
      <c r="V306" s="12" t="s">
        <v>845</v>
      </c>
      <c r="W306" s="12" t="s">
        <v>846</v>
      </c>
      <c r="X306" s="70">
        <v>3</v>
      </c>
      <c r="Y306" s="70">
        <v>3</v>
      </c>
      <c r="Z306" s="40">
        <v>2</v>
      </c>
      <c r="AA306" s="40">
        <v>1300010</v>
      </c>
      <c r="AB306" s="40"/>
      <c r="AC306" s="40"/>
      <c r="AD306" s="40"/>
      <c r="AE306" s="40"/>
      <c r="AF306" s="79" t="s">
        <v>800</v>
      </c>
      <c r="AH306" s="12">
        <v>11</v>
      </c>
      <c r="AI306" s="12">
        <v>1008</v>
      </c>
      <c r="AJ306" s="12">
        <v>30</v>
      </c>
      <c r="AK306" s="12">
        <v>2</v>
      </c>
      <c r="AL306" s="12">
        <v>330</v>
      </c>
      <c r="BA306" s="33">
        <f>VLOOKUP(C306,knight_info!$J$7:$M$74,4,FALSE)</f>
        <v>2</v>
      </c>
      <c r="BB306" s="33">
        <f t="shared" si="23"/>
        <v>2</v>
      </c>
      <c r="BC306" s="33">
        <f>ROUND(VLOOKUP($BA306,$BD$1:$BH$5,3,FALSE)/5*AL306,0)</f>
        <v>363</v>
      </c>
    </row>
    <row r="307" ht="14.25" spans="1:55">
      <c r="A307" s="12">
        <v>100806</v>
      </c>
      <c r="B307" s="53">
        <v>1008</v>
      </c>
      <c r="C307" s="53" t="s">
        <v>152</v>
      </c>
      <c r="D307" s="12">
        <v>6</v>
      </c>
      <c r="E307" s="12">
        <v>1</v>
      </c>
      <c r="F307" s="12">
        <v>2</v>
      </c>
      <c r="H307" s="12">
        <v>2</v>
      </c>
      <c r="I307" s="12">
        <v>0</v>
      </c>
      <c r="J307" s="12">
        <v>0</v>
      </c>
      <c r="K307" s="12">
        <v>2</v>
      </c>
      <c r="M307" s="12">
        <v>100810</v>
      </c>
      <c r="N307" s="12">
        <v>100820</v>
      </c>
      <c r="O307" s="12">
        <v>100830</v>
      </c>
      <c r="P307" s="12">
        <v>100840</v>
      </c>
      <c r="U307" s="12" t="s">
        <v>844</v>
      </c>
      <c r="V307" s="12" t="s">
        <v>845</v>
      </c>
      <c r="W307" s="12" t="s">
        <v>846</v>
      </c>
      <c r="X307" s="70">
        <v>3</v>
      </c>
      <c r="Y307" s="70">
        <v>3</v>
      </c>
      <c r="Z307" s="40">
        <v>2</v>
      </c>
      <c r="AA307" s="40">
        <v>1300010</v>
      </c>
      <c r="AB307" s="40"/>
      <c r="AC307" s="40"/>
      <c r="AD307" s="40"/>
      <c r="AE307" s="40"/>
      <c r="AF307" s="79" t="s">
        <v>800</v>
      </c>
      <c r="AH307" s="12">
        <v>11</v>
      </c>
      <c r="AI307" s="12">
        <v>1008</v>
      </c>
      <c r="AJ307" s="12">
        <v>30</v>
      </c>
      <c r="AK307" s="12">
        <v>3</v>
      </c>
      <c r="AL307" s="12">
        <v>150</v>
      </c>
      <c r="BA307" s="33">
        <f>VLOOKUP(C307,knight_info!$J$7:$M$74,4,FALSE)</f>
        <v>2</v>
      </c>
      <c r="BB307" s="33">
        <f t="shared" si="23"/>
        <v>3</v>
      </c>
      <c r="BC307" s="33">
        <f>ROUND(VLOOKUP($BA307,$BD$1:$BH$5,4,FALSE)/3*AL307,0)</f>
        <v>125</v>
      </c>
    </row>
    <row r="308" ht="14.25" spans="1:55">
      <c r="A308" s="12">
        <v>100807</v>
      </c>
      <c r="B308" s="53">
        <v>1008</v>
      </c>
      <c r="C308" s="53" t="s">
        <v>152</v>
      </c>
      <c r="D308" s="12">
        <v>7</v>
      </c>
      <c r="E308" s="12">
        <v>1</v>
      </c>
      <c r="F308" s="12">
        <v>2</v>
      </c>
      <c r="H308" s="12">
        <v>3</v>
      </c>
      <c r="I308" s="12">
        <v>0</v>
      </c>
      <c r="J308" s="12">
        <v>0</v>
      </c>
      <c r="K308" s="12">
        <v>2</v>
      </c>
      <c r="M308" s="12">
        <v>100810</v>
      </c>
      <c r="N308" s="12">
        <v>100820</v>
      </c>
      <c r="O308" s="12">
        <v>100830</v>
      </c>
      <c r="P308" s="12">
        <v>100840</v>
      </c>
      <c r="U308" s="12" t="s">
        <v>844</v>
      </c>
      <c r="V308" s="12" t="s">
        <v>845</v>
      </c>
      <c r="W308" s="12" t="s">
        <v>846</v>
      </c>
      <c r="X308" s="70">
        <v>3</v>
      </c>
      <c r="Y308" s="70">
        <v>3</v>
      </c>
      <c r="Z308" s="40">
        <v>2</v>
      </c>
      <c r="AA308" s="40">
        <v>1300010</v>
      </c>
      <c r="AB308" s="40"/>
      <c r="AC308" s="40"/>
      <c r="AD308" s="40"/>
      <c r="AE308" s="40"/>
      <c r="AF308" s="79" t="s">
        <v>800</v>
      </c>
      <c r="AH308" s="12">
        <v>11</v>
      </c>
      <c r="AI308" s="12">
        <v>1008</v>
      </c>
      <c r="AJ308" s="12">
        <v>0</v>
      </c>
      <c r="AK308" s="12">
        <v>1</v>
      </c>
      <c r="AL308" s="12">
        <v>1080</v>
      </c>
      <c r="BA308" s="33">
        <f>VLOOKUP(C308,knight_info!$J$7:$M$74,4,FALSE)</f>
        <v>2</v>
      </c>
      <c r="BB308" s="33">
        <f t="shared" si="23"/>
        <v>1</v>
      </c>
      <c r="BC308" s="33">
        <f>ROUND(VLOOKUP($BA308,$BD$1:$BH$5,5,FALSE)/20*AL308,0)</f>
        <v>972</v>
      </c>
    </row>
    <row r="309" ht="14.25" spans="1:55">
      <c r="A309" s="12">
        <v>100808</v>
      </c>
      <c r="B309" s="53">
        <v>1008</v>
      </c>
      <c r="C309" s="53" t="s">
        <v>152</v>
      </c>
      <c r="D309" s="12">
        <v>8</v>
      </c>
      <c r="E309" s="12">
        <v>1</v>
      </c>
      <c r="F309" s="54">
        <v>3</v>
      </c>
      <c r="G309" s="54"/>
      <c r="H309" s="54">
        <v>0</v>
      </c>
      <c r="I309" s="54">
        <v>0</v>
      </c>
      <c r="J309" s="54">
        <v>0</v>
      </c>
      <c r="K309" s="54">
        <v>3</v>
      </c>
      <c r="L309" s="54">
        <v>2</v>
      </c>
      <c r="M309" s="12">
        <v>100810</v>
      </c>
      <c r="N309" s="12">
        <v>100821</v>
      </c>
      <c r="O309" s="12">
        <v>100830</v>
      </c>
      <c r="P309" s="12">
        <v>100841</v>
      </c>
      <c r="R309" s="12" t="s">
        <v>777</v>
      </c>
      <c r="T309" s="12" t="s">
        <v>778</v>
      </c>
      <c r="U309" s="12" t="s">
        <v>844</v>
      </c>
      <c r="V309" s="12" t="s">
        <v>845</v>
      </c>
      <c r="W309" s="12" t="s">
        <v>846</v>
      </c>
      <c r="X309" s="70">
        <v>3</v>
      </c>
      <c r="Y309" s="70">
        <v>3</v>
      </c>
      <c r="Z309" s="40">
        <v>2</v>
      </c>
      <c r="AA309" s="40">
        <v>1300010</v>
      </c>
      <c r="AB309" s="40"/>
      <c r="AC309" s="40"/>
      <c r="AD309" s="40"/>
      <c r="AE309" s="40"/>
      <c r="AF309" s="79" t="s">
        <v>800</v>
      </c>
      <c r="AG309" s="12">
        <v>5</v>
      </c>
      <c r="AH309" s="12">
        <v>11</v>
      </c>
      <c r="AI309" s="12">
        <v>1008</v>
      </c>
      <c r="AJ309" s="12">
        <v>50</v>
      </c>
      <c r="AK309" s="12">
        <v>53</v>
      </c>
      <c r="AL309" s="12">
        <v>100</v>
      </c>
      <c r="BA309" s="33">
        <f>VLOOKUP(C309,knight_info!$J$7:$M$74,4,FALSE)</f>
        <v>2</v>
      </c>
      <c r="BB309" s="51">
        <f t="shared" si="23"/>
        <v>53</v>
      </c>
      <c r="BC309" s="51">
        <f>AL309</f>
        <v>100</v>
      </c>
    </row>
    <row r="310" ht="14.25" spans="1:55">
      <c r="A310" s="12">
        <v>100809</v>
      </c>
      <c r="B310" s="53">
        <v>1008</v>
      </c>
      <c r="C310" s="53" t="s">
        <v>152</v>
      </c>
      <c r="D310" s="12">
        <v>9</v>
      </c>
      <c r="E310" s="12">
        <v>1</v>
      </c>
      <c r="F310" s="12">
        <v>3</v>
      </c>
      <c r="H310" s="12">
        <v>1</v>
      </c>
      <c r="I310" s="12">
        <v>0</v>
      </c>
      <c r="J310" s="12">
        <v>0</v>
      </c>
      <c r="K310" s="12">
        <v>3</v>
      </c>
      <c r="M310" s="12">
        <v>100810</v>
      </c>
      <c r="N310" s="12">
        <v>100821</v>
      </c>
      <c r="O310" s="12">
        <v>100830</v>
      </c>
      <c r="P310" s="12">
        <v>100841</v>
      </c>
      <c r="U310" s="12" t="s">
        <v>844</v>
      </c>
      <c r="V310" s="12" t="s">
        <v>845</v>
      </c>
      <c r="W310" s="12" t="s">
        <v>846</v>
      </c>
      <c r="X310" s="70">
        <v>3</v>
      </c>
      <c r="Y310" s="70">
        <v>3</v>
      </c>
      <c r="Z310" s="40">
        <v>2</v>
      </c>
      <c r="AA310" s="40">
        <v>1300010</v>
      </c>
      <c r="AB310" s="40"/>
      <c r="AC310" s="40"/>
      <c r="AD310" s="40"/>
      <c r="AE310" s="40"/>
      <c r="AF310" s="79" t="s">
        <v>800</v>
      </c>
      <c r="AH310" s="12">
        <v>11</v>
      </c>
      <c r="AI310" s="12">
        <v>1008</v>
      </c>
      <c r="AJ310" s="12">
        <v>50</v>
      </c>
      <c r="AK310" s="12">
        <v>2</v>
      </c>
      <c r="AL310" s="12">
        <v>330</v>
      </c>
      <c r="BA310" s="33">
        <f>VLOOKUP(C310,knight_info!$J$7:$M$74,4,FALSE)</f>
        <v>2</v>
      </c>
      <c r="BB310" s="33">
        <f t="shared" si="23"/>
        <v>2</v>
      </c>
      <c r="BC310" s="33">
        <f>ROUND(VLOOKUP($BA310,$BD$1:$BH$5,3,FALSE)/5*AL310,0)</f>
        <v>363</v>
      </c>
    </row>
    <row r="311" ht="14.25" spans="1:55">
      <c r="A311" s="12">
        <v>100810</v>
      </c>
      <c r="B311" s="53">
        <v>1008</v>
      </c>
      <c r="C311" s="53" t="s">
        <v>152</v>
      </c>
      <c r="D311" s="12">
        <v>10</v>
      </c>
      <c r="E311" s="12">
        <v>1</v>
      </c>
      <c r="F311" s="12">
        <v>3</v>
      </c>
      <c r="H311" s="12">
        <v>2</v>
      </c>
      <c r="I311" s="12">
        <v>0</v>
      </c>
      <c r="J311" s="12">
        <v>0</v>
      </c>
      <c r="K311" s="12">
        <v>3</v>
      </c>
      <c r="M311" s="12">
        <v>100810</v>
      </c>
      <c r="N311" s="12">
        <v>100821</v>
      </c>
      <c r="O311" s="12">
        <v>100830</v>
      </c>
      <c r="P311" s="12">
        <v>100841</v>
      </c>
      <c r="U311" s="12" t="s">
        <v>844</v>
      </c>
      <c r="V311" s="12" t="s">
        <v>845</v>
      </c>
      <c r="W311" s="12" t="s">
        <v>846</v>
      </c>
      <c r="X311" s="70">
        <v>3</v>
      </c>
      <c r="Y311" s="70">
        <v>3</v>
      </c>
      <c r="Z311" s="40">
        <v>2</v>
      </c>
      <c r="AA311" s="40">
        <v>1300010</v>
      </c>
      <c r="AB311" s="40"/>
      <c r="AC311" s="40"/>
      <c r="AD311" s="40"/>
      <c r="AE311" s="40"/>
      <c r="AF311" s="79" t="s">
        <v>800</v>
      </c>
      <c r="AH311" s="12">
        <v>11</v>
      </c>
      <c r="AI311" s="12">
        <v>1008</v>
      </c>
      <c r="AJ311" s="12">
        <v>50</v>
      </c>
      <c r="AK311" s="12">
        <v>3</v>
      </c>
      <c r="AL311" s="12">
        <v>150</v>
      </c>
      <c r="BA311" s="33">
        <f>VLOOKUP(C311,knight_info!$J$7:$M$74,4,FALSE)</f>
        <v>2</v>
      </c>
      <c r="BB311" s="33">
        <f t="shared" si="23"/>
        <v>3</v>
      </c>
      <c r="BC311" s="33">
        <f>ROUND(VLOOKUP($BA311,$BD$1:$BH$5,4,FALSE)/3*AL311,0)</f>
        <v>125</v>
      </c>
    </row>
    <row r="312" ht="14.25" spans="1:55">
      <c r="A312" s="12">
        <v>100811</v>
      </c>
      <c r="B312" s="53">
        <v>1008</v>
      </c>
      <c r="C312" s="53" t="s">
        <v>152</v>
      </c>
      <c r="D312" s="12">
        <v>11</v>
      </c>
      <c r="E312" s="12">
        <v>1</v>
      </c>
      <c r="F312" s="12">
        <v>3</v>
      </c>
      <c r="H312" s="12">
        <v>3</v>
      </c>
      <c r="I312" s="12">
        <v>0</v>
      </c>
      <c r="J312" s="12">
        <v>0</v>
      </c>
      <c r="K312" s="12">
        <v>3</v>
      </c>
      <c r="M312" s="12">
        <v>100810</v>
      </c>
      <c r="N312" s="12">
        <v>100821</v>
      </c>
      <c r="O312" s="12">
        <v>100830</v>
      </c>
      <c r="P312" s="12">
        <v>100841</v>
      </c>
      <c r="U312" s="12" t="s">
        <v>844</v>
      </c>
      <c r="V312" s="12" t="s">
        <v>845</v>
      </c>
      <c r="W312" s="12" t="s">
        <v>846</v>
      </c>
      <c r="X312" s="70">
        <v>3</v>
      </c>
      <c r="Y312" s="70">
        <v>3</v>
      </c>
      <c r="Z312" s="40">
        <v>2</v>
      </c>
      <c r="AA312" s="40">
        <v>1300010</v>
      </c>
      <c r="AB312" s="40"/>
      <c r="AC312" s="40"/>
      <c r="AD312" s="40"/>
      <c r="AE312" s="40"/>
      <c r="AF312" s="79" t="s">
        <v>800</v>
      </c>
      <c r="AH312" s="12">
        <v>11</v>
      </c>
      <c r="AI312" s="12">
        <v>1008</v>
      </c>
      <c r="AJ312" s="12">
        <v>0</v>
      </c>
      <c r="AK312" s="12">
        <v>1</v>
      </c>
      <c r="AL312" s="12">
        <v>1080</v>
      </c>
      <c r="BA312" s="33">
        <f>VLOOKUP(C312,knight_info!$J$7:$M$74,4,FALSE)</f>
        <v>2</v>
      </c>
      <c r="BB312" s="33">
        <f t="shared" si="23"/>
        <v>1</v>
      </c>
      <c r="BC312" s="33">
        <f>ROUND(VLOOKUP($BA312,$BD$1:$BH$5,5,FALSE)/20*AL312,0)</f>
        <v>972</v>
      </c>
    </row>
    <row r="313" ht="14.25" spans="1:55">
      <c r="A313" s="12">
        <v>100812</v>
      </c>
      <c r="B313" s="53">
        <v>1008</v>
      </c>
      <c r="C313" s="53" t="s">
        <v>152</v>
      </c>
      <c r="D313" s="12">
        <v>12</v>
      </c>
      <c r="E313" s="12">
        <v>1</v>
      </c>
      <c r="F313" s="54">
        <v>4</v>
      </c>
      <c r="G313" s="54"/>
      <c r="H313" s="54">
        <v>0</v>
      </c>
      <c r="I313" s="54">
        <v>0</v>
      </c>
      <c r="J313" s="54">
        <v>0</v>
      </c>
      <c r="K313" s="54">
        <v>4</v>
      </c>
      <c r="L313" s="54">
        <v>12</v>
      </c>
      <c r="M313" s="12">
        <v>100810</v>
      </c>
      <c r="N313" s="12">
        <v>100821</v>
      </c>
      <c r="O313" s="12">
        <v>100830</v>
      </c>
      <c r="P313" s="12">
        <v>100841</v>
      </c>
      <c r="U313" s="12" t="s">
        <v>844</v>
      </c>
      <c r="V313" s="12" t="s">
        <v>845</v>
      </c>
      <c r="W313" s="12" t="s">
        <v>846</v>
      </c>
      <c r="X313" s="70">
        <v>3</v>
      </c>
      <c r="Y313" s="70">
        <v>3</v>
      </c>
      <c r="Z313" s="40">
        <v>2</v>
      </c>
      <c r="AA313" s="40">
        <v>1300010</v>
      </c>
      <c r="AB313" s="70">
        <v>1100801</v>
      </c>
      <c r="AC313" s="40"/>
      <c r="AD313" s="40"/>
      <c r="AE313" s="40"/>
      <c r="AF313" s="79" t="s">
        <v>800</v>
      </c>
      <c r="AG313" s="12">
        <v>5</v>
      </c>
      <c r="AH313" s="12">
        <v>11</v>
      </c>
      <c r="AI313" s="12">
        <v>1008</v>
      </c>
      <c r="AJ313" s="12">
        <v>60</v>
      </c>
      <c r="AK313" s="12">
        <v>53</v>
      </c>
      <c r="AL313" s="12">
        <v>100</v>
      </c>
      <c r="BA313" s="33">
        <f>VLOOKUP(C313,knight_info!$J$7:$M$74,4,FALSE)</f>
        <v>2</v>
      </c>
      <c r="BB313" s="51">
        <f t="shared" si="23"/>
        <v>53</v>
      </c>
      <c r="BC313" s="51">
        <f>AL313</f>
        <v>100</v>
      </c>
    </row>
    <row r="314" ht="14.25" spans="1:55">
      <c r="A314" s="12">
        <v>100813</v>
      </c>
      <c r="B314" s="53">
        <v>1008</v>
      </c>
      <c r="C314" s="53" t="s">
        <v>152</v>
      </c>
      <c r="D314" s="12">
        <v>13</v>
      </c>
      <c r="E314" s="12">
        <v>1</v>
      </c>
      <c r="F314" s="12">
        <v>4</v>
      </c>
      <c r="H314" s="12">
        <v>1</v>
      </c>
      <c r="I314" s="12">
        <v>0</v>
      </c>
      <c r="J314" s="12">
        <v>0</v>
      </c>
      <c r="K314" s="12">
        <v>4</v>
      </c>
      <c r="M314" s="12">
        <v>100810</v>
      </c>
      <c r="N314" s="12">
        <v>100821</v>
      </c>
      <c r="O314" s="12">
        <v>100830</v>
      </c>
      <c r="P314" s="12">
        <v>100841</v>
      </c>
      <c r="U314" s="12" t="s">
        <v>844</v>
      </c>
      <c r="V314" s="12" t="s">
        <v>845</v>
      </c>
      <c r="W314" s="12" t="s">
        <v>846</v>
      </c>
      <c r="X314" s="70">
        <v>3</v>
      </c>
      <c r="Y314" s="70">
        <v>3</v>
      </c>
      <c r="Z314" s="40">
        <v>2</v>
      </c>
      <c r="AA314" s="40">
        <v>1300010</v>
      </c>
      <c r="AB314" s="40">
        <v>1100801</v>
      </c>
      <c r="AC314" s="40"/>
      <c r="AD314" s="40"/>
      <c r="AE314" s="40"/>
      <c r="AF314" s="79" t="s">
        <v>800</v>
      </c>
      <c r="AH314" s="12">
        <v>11</v>
      </c>
      <c r="AI314" s="12">
        <v>1008</v>
      </c>
      <c r="AJ314" s="12">
        <v>60</v>
      </c>
      <c r="AK314" s="12">
        <v>2</v>
      </c>
      <c r="AL314" s="12">
        <v>330</v>
      </c>
      <c r="BA314" s="33">
        <f>VLOOKUP(C314,knight_info!$J$7:$M$74,4,FALSE)</f>
        <v>2</v>
      </c>
      <c r="BB314" s="33">
        <f t="shared" si="23"/>
        <v>2</v>
      </c>
      <c r="BC314" s="33">
        <f>ROUND(VLOOKUP($BA314,$BD$1:$BH$5,3,FALSE)/5*AL314,0)</f>
        <v>363</v>
      </c>
    </row>
    <row r="315" ht="14.25" spans="1:55">
      <c r="A315" s="12">
        <v>100814</v>
      </c>
      <c r="B315" s="53">
        <v>1008</v>
      </c>
      <c r="C315" s="53" t="s">
        <v>152</v>
      </c>
      <c r="D315" s="12">
        <v>14</v>
      </c>
      <c r="E315" s="12">
        <v>1</v>
      </c>
      <c r="F315" s="12">
        <v>4</v>
      </c>
      <c r="H315" s="12">
        <v>2</v>
      </c>
      <c r="I315" s="12">
        <v>0</v>
      </c>
      <c r="J315" s="12">
        <v>0</v>
      </c>
      <c r="K315" s="64">
        <v>4</v>
      </c>
      <c r="L315" s="64"/>
      <c r="M315" s="12">
        <v>100810</v>
      </c>
      <c r="N315" s="12">
        <v>100821</v>
      </c>
      <c r="O315" s="12">
        <v>100830</v>
      </c>
      <c r="P315" s="12">
        <v>100841</v>
      </c>
      <c r="U315" s="12" t="s">
        <v>844</v>
      </c>
      <c r="V315" s="12" t="s">
        <v>845</v>
      </c>
      <c r="W315" s="12" t="s">
        <v>846</v>
      </c>
      <c r="X315" s="70">
        <v>3</v>
      </c>
      <c r="Y315" s="70">
        <v>3</v>
      </c>
      <c r="Z315" s="40">
        <v>2</v>
      </c>
      <c r="AA315" s="40">
        <v>1300010</v>
      </c>
      <c r="AB315" s="40">
        <v>1100801</v>
      </c>
      <c r="AC315" s="81"/>
      <c r="AD315" s="40"/>
      <c r="AE315" s="40"/>
      <c r="AF315" s="79" t="s">
        <v>800</v>
      </c>
      <c r="AH315" s="12">
        <v>11</v>
      </c>
      <c r="AI315" s="12">
        <v>1008</v>
      </c>
      <c r="AJ315" s="12">
        <v>60</v>
      </c>
      <c r="AK315" s="12">
        <v>3</v>
      </c>
      <c r="AL315" s="12">
        <v>150</v>
      </c>
      <c r="BA315" s="33">
        <f>VLOOKUP(C315,knight_info!$J$7:$M$74,4,FALSE)</f>
        <v>2</v>
      </c>
      <c r="BB315" s="33">
        <f t="shared" si="23"/>
        <v>3</v>
      </c>
      <c r="BC315" s="33">
        <f>ROUND(VLOOKUP($BA315,$BD$1:$BH$5,4,FALSE)/3*AL315,0)</f>
        <v>125</v>
      </c>
    </row>
    <row r="316" ht="14.25" spans="1:55">
      <c r="A316" s="12">
        <v>100815</v>
      </c>
      <c r="B316" s="53">
        <v>1008</v>
      </c>
      <c r="C316" s="53" t="s">
        <v>152</v>
      </c>
      <c r="D316" s="12">
        <v>15</v>
      </c>
      <c r="E316" s="12">
        <v>1</v>
      </c>
      <c r="F316" s="12">
        <v>4</v>
      </c>
      <c r="H316" s="12">
        <v>3</v>
      </c>
      <c r="I316" s="12">
        <v>0</v>
      </c>
      <c r="J316" s="12">
        <v>0</v>
      </c>
      <c r="K316" s="64">
        <v>4</v>
      </c>
      <c r="L316" s="64"/>
      <c r="M316" s="12">
        <v>100810</v>
      </c>
      <c r="N316" s="12">
        <v>100821</v>
      </c>
      <c r="O316" s="12">
        <v>100830</v>
      </c>
      <c r="P316" s="12">
        <v>100841</v>
      </c>
      <c r="U316" s="12" t="s">
        <v>844</v>
      </c>
      <c r="V316" s="12" t="s">
        <v>845</v>
      </c>
      <c r="W316" s="12" t="s">
        <v>846</v>
      </c>
      <c r="X316" s="70">
        <v>3</v>
      </c>
      <c r="Y316" s="70">
        <v>3</v>
      </c>
      <c r="Z316" s="40">
        <v>2</v>
      </c>
      <c r="AA316" s="40">
        <v>1300010</v>
      </c>
      <c r="AB316" s="40">
        <v>1100801</v>
      </c>
      <c r="AC316" s="81"/>
      <c r="AD316" s="40"/>
      <c r="AE316" s="40"/>
      <c r="AF316" s="79" t="s">
        <v>800</v>
      </c>
      <c r="AH316" s="12">
        <v>11</v>
      </c>
      <c r="AI316" s="12">
        <v>1008</v>
      </c>
      <c r="AJ316" s="12">
        <v>0</v>
      </c>
      <c r="AK316" s="12">
        <v>1</v>
      </c>
      <c r="AL316" s="12">
        <v>1080</v>
      </c>
      <c r="BA316" s="33">
        <f>VLOOKUP(C316,knight_info!$J$7:$M$74,4,FALSE)</f>
        <v>2</v>
      </c>
      <c r="BB316" s="33">
        <f t="shared" si="23"/>
        <v>1</v>
      </c>
      <c r="BC316" s="33">
        <f>ROUND(VLOOKUP($BA316,$BD$1:$BH$5,5,FALSE)/20*AL316,0)</f>
        <v>972</v>
      </c>
    </row>
    <row r="317" ht="14.25" spans="1:55">
      <c r="A317" s="12">
        <v>100816</v>
      </c>
      <c r="B317" s="53">
        <v>1008</v>
      </c>
      <c r="C317" s="53" t="s">
        <v>152</v>
      </c>
      <c r="D317" s="12">
        <v>16</v>
      </c>
      <c r="E317" s="12">
        <v>1</v>
      </c>
      <c r="F317" s="54">
        <v>5</v>
      </c>
      <c r="G317" s="54"/>
      <c r="H317" s="54">
        <v>0</v>
      </c>
      <c r="I317" s="54">
        <v>0</v>
      </c>
      <c r="J317" s="54">
        <v>0</v>
      </c>
      <c r="K317" s="54">
        <v>5</v>
      </c>
      <c r="L317" s="54">
        <v>1</v>
      </c>
      <c r="M317" s="12">
        <v>100811</v>
      </c>
      <c r="N317" s="12">
        <v>100821</v>
      </c>
      <c r="O317" s="12">
        <v>100831</v>
      </c>
      <c r="P317" s="12">
        <v>100841</v>
      </c>
      <c r="Q317" s="12" t="s">
        <v>779</v>
      </c>
      <c r="S317" s="12" t="s">
        <v>777</v>
      </c>
      <c r="U317" s="12" t="s">
        <v>847</v>
      </c>
      <c r="V317" s="12" t="s">
        <v>848</v>
      </c>
      <c r="W317" s="12" t="s">
        <v>846</v>
      </c>
      <c r="X317" s="70">
        <v>3</v>
      </c>
      <c r="Y317" s="70">
        <v>3</v>
      </c>
      <c r="Z317" s="40">
        <v>2</v>
      </c>
      <c r="AA317" s="40">
        <v>1300010</v>
      </c>
      <c r="AB317" s="40">
        <v>1100801</v>
      </c>
      <c r="AC317" s="40"/>
      <c r="AD317" s="40"/>
      <c r="AE317" s="40"/>
      <c r="AF317" s="79" t="s">
        <v>800</v>
      </c>
      <c r="AG317" s="12">
        <v>5</v>
      </c>
      <c r="AH317" s="12">
        <v>11</v>
      </c>
      <c r="AI317" s="12">
        <v>1008</v>
      </c>
      <c r="AJ317" s="12">
        <v>70</v>
      </c>
      <c r="AK317" s="12">
        <v>53</v>
      </c>
      <c r="AL317" s="12">
        <v>100</v>
      </c>
      <c r="BA317" s="33">
        <f>VLOOKUP(C317,knight_info!$J$7:$M$74,4,FALSE)</f>
        <v>2</v>
      </c>
      <c r="BB317" s="51">
        <f t="shared" si="23"/>
        <v>53</v>
      </c>
      <c r="BC317" s="51">
        <f>AL317</f>
        <v>100</v>
      </c>
    </row>
    <row r="318" ht="14.25" spans="1:55">
      <c r="A318" s="12">
        <v>100817</v>
      </c>
      <c r="B318" s="53">
        <v>1008</v>
      </c>
      <c r="C318" s="53" t="s">
        <v>152</v>
      </c>
      <c r="D318" s="12">
        <v>17</v>
      </c>
      <c r="E318" s="12">
        <v>1</v>
      </c>
      <c r="F318" s="12">
        <v>5</v>
      </c>
      <c r="H318" s="12">
        <v>1</v>
      </c>
      <c r="I318" s="12">
        <v>0</v>
      </c>
      <c r="J318" s="12">
        <v>0</v>
      </c>
      <c r="K318" s="12">
        <v>5</v>
      </c>
      <c r="M318" s="12">
        <v>100811</v>
      </c>
      <c r="N318" s="12">
        <v>100821</v>
      </c>
      <c r="O318" s="12">
        <v>100831</v>
      </c>
      <c r="P318" s="12">
        <v>100841</v>
      </c>
      <c r="U318" s="12" t="s">
        <v>847</v>
      </c>
      <c r="V318" s="12" t="s">
        <v>848</v>
      </c>
      <c r="W318" s="12" t="s">
        <v>846</v>
      </c>
      <c r="X318" s="70">
        <v>3</v>
      </c>
      <c r="Y318" s="70">
        <v>3</v>
      </c>
      <c r="Z318" s="40">
        <v>2</v>
      </c>
      <c r="AA318" s="40">
        <v>1300010</v>
      </c>
      <c r="AB318" s="40">
        <v>1100801</v>
      </c>
      <c r="AC318" s="40"/>
      <c r="AD318" s="40"/>
      <c r="AE318" s="40"/>
      <c r="AF318" s="79" t="s">
        <v>800</v>
      </c>
      <c r="AH318" s="12">
        <v>11</v>
      </c>
      <c r="AI318" s="12">
        <v>1008</v>
      </c>
      <c r="AJ318" s="12">
        <v>70</v>
      </c>
      <c r="AK318" s="12">
        <v>2</v>
      </c>
      <c r="AL318" s="12">
        <v>660</v>
      </c>
      <c r="BA318" s="33">
        <f>VLOOKUP(C318,knight_info!$J$7:$M$74,4,FALSE)</f>
        <v>2</v>
      </c>
      <c r="BB318" s="33">
        <f t="shared" si="23"/>
        <v>2</v>
      </c>
      <c r="BC318" s="33">
        <f>ROUND(VLOOKUP($BA318,$BD$1:$BH$5,3,FALSE)/5*AL318,0)</f>
        <v>726</v>
      </c>
    </row>
    <row r="319" ht="14.25" spans="1:55">
      <c r="A319" s="12">
        <v>100818</v>
      </c>
      <c r="B319" s="53">
        <v>1008</v>
      </c>
      <c r="C319" s="53" t="s">
        <v>152</v>
      </c>
      <c r="D319" s="12">
        <v>18</v>
      </c>
      <c r="E319" s="12">
        <v>1</v>
      </c>
      <c r="F319" s="12">
        <v>5</v>
      </c>
      <c r="H319" s="12">
        <v>2</v>
      </c>
      <c r="I319" s="12">
        <v>0</v>
      </c>
      <c r="J319" s="12">
        <v>0</v>
      </c>
      <c r="K319" s="12">
        <v>5</v>
      </c>
      <c r="M319" s="12">
        <v>100811</v>
      </c>
      <c r="N319" s="12">
        <v>100821</v>
      </c>
      <c r="O319" s="12">
        <v>100831</v>
      </c>
      <c r="P319" s="12">
        <v>100841</v>
      </c>
      <c r="U319" s="12" t="s">
        <v>847</v>
      </c>
      <c r="V319" s="12" t="s">
        <v>848</v>
      </c>
      <c r="W319" s="12" t="s">
        <v>846</v>
      </c>
      <c r="X319" s="70">
        <v>3</v>
      </c>
      <c r="Y319" s="70">
        <v>3</v>
      </c>
      <c r="Z319" s="40">
        <v>2</v>
      </c>
      <c r="AA319" s="40">
        <v>1300010</v>
      </c>
      <c r="AB319" s="40">
        <v>1100801</v>
      </c>
      <c r="AC319" s="40"/>
      <c r="AD319" s="40"/>
      <c r="AE319" s="40"/>
      <c r="AF319" s="79" t="s">
        <v>800</v>
      </c>
      <c r="AH319" s="12">
        <v>11</v>
      </c>
      <c r="AI319" s="12">
        <v>1008</v>
      </c>
      <c r="AJ319" s="12">
        <v>70</v>
      </c>
      <c r="AK319" s="12">
        <v>3</v>
      </c>
      <c r="AL319" s="12">
        <v>300</v>
      </c>
      <c r="BA319" s="33">
        <f>VLOOKUP(C319,knight_info!$J$7:$M$74,4,FALSE)</f>
        <v>2</v>
      </c>
      <c r="BB319" s="33">
        <f t="shared" si="23"/>
        <v>3</v>
      </c>
      <c r="BC319" s="33">
        <f>ROUND(VLOOKUP($BA319,$BD$1:$BH$5,4,FALSE)/3*AL319,0)</f>
        <v>250</v>
      </c>
    </row>
    <row r="320" ht="14.25" spans="1:55">
      <c r="A320" s="12">
        <v>100819</v>
      </c>
      <c r="B320" s="53">
        <v>1008</v>
      </c>
      <c r="C320" s="53" t="s">
        <v>152</v>
      </c>
      <c r="D320" s="12">
        <v>19</v>
      </c>
      <c r="E320" s="12">
        <v>1</v>
      </c>
      <c r="F320" s="12">
        <v>5</v>
      </c>
      <c r="H320" s="12">
        <v>3</v>
      </c>
      <c r="I320" s="12">
        <v>0</v>
      </c>
      <c r="J320" s="12">
        <v>0</v>
      </c>
      <c r="K320" s="12">
        <v>5</v>
      </c>
      <c r="M320" s="12">
        <v>100811</v>
      </c>
      <c r="N320" s="12">
        <v>100821</v>
      </c>
      <c r="O320" s="12">
        <v>100831</v>
      </c>
      <c r="P320" s="12">
        <v>100841</v>
      </c>
      <c r="U320" s="12" t="s">
        <v>847</v>
      </c>
      <c r="V320" s="12" t="s">
        <v>848</v>
      </c>
      <c r="W320" s="12" t="s">
        <v>846</v>
      </c>
      <c r="X320" s="70">
        <v>3</v>
      </c>
      <c r="Y320" s="70">
        <v>3</v>
      </c>
      <c r="Z320" s="40">
        <v>2</v>
      </c>
      <c r="AA320" s="40">
        <v>1300010</v>
      </c>
      <c r="AB320" s="40">
        <v>1100801</v>
      </c>
      <c r="AC320" s="40"/>
      <c r="AD320" s="40"/>
      <c r="AE320" s="40"/>
      <c r="AF320" s="79" t="s">
        <v>800</v>
      </c>
      <c r="AH320" s="12">
        <v>11</v>
      </c>
      <c r="AI320" s="12">
        <v>1008</v>
      </c>
      <c r="AJ320" s="12">
        <v>0</v>
      </c>
      <c r="AK320" s="12">
        <v>1</v>
      </c>
      <c r="AL320" s="12">
        <v>2160</v>
      </c>
      <c r="BA320" s="33">
        <f>VLOOKUP(C320,knight_info!$J$7:$M$74,4,FALSE)</f>
        <v>2</v>
      </c>
      <c r="BB320" s="33">
        <f t="shared" si="23"/>
        <v>1</v>
      </c>
      <c r="BC320" s="33">
        <f>ROUND(VLOOKUP($BA320,$BD$1:$BH$5,5,FALSE)/20*AL320,0)</f>
        <v>1944</v>
      </c>
    </row>
    <row r="321" ht="14.25" spans="1:55">
      <c r="A321" s="12">
        <v>100820</v>
      </c>
      <c r="B321" s="53">
        <v>1008</v>
      </c>
      <c r="C321" s="53" t="s">
        <v>152</v>
      </c>
      <c r="D321" s="12">
        <v>20</v>
      </c>
      <c r="E321" s="12">
        <v>2</v>
      </c>
      <c r="F321" s="54">
        <v>6</v>
      </c>
      <c r="G321" s="54"/>
      <c r="H321" s="54">
        <v>0</v>
      </c>
      <c r="I321" s="54">
        <v>0</v>
      </c>
      <c r="J321" s="54">
        <v>0</v>
      </c>
      <c r="K321" s="54">
        <v>5</v>
      </c>
      <c r="L321" s="54">
        <v>13</v>
      </c>
      <c r="M321" s="12">
        <v>100811</v>
      </c>
      <c r="N321" s="12">
        <v>100821</v>
      </c>
      <c r="O321" s="12">
        <v>100831</v>
      </c>
      <c r="P321" s="12">
        <v>100841</v>
      </c>
      <c r="U321" s="12" t="s">
        <v>847</v>
      </c>
      <c r="V321" s="12" t="s">
        <v>848</v>
      </c>
      <c r="W321" s="12" t="s">
        <v>846</v>
      </c>
      <c r="X321" s="70">
        <v>3</v>
      </c>
      <c r="Y321" s="70">
        <v>3</v>
      </c>
      <c r="Z321" s="40">
        <v>2</v>
      </c>
      <c r="AA321" s="40">
        <v>1300010</v>
      </c>
      <c r="AB321" s="40">
        <v>1100801</v>
      </c>
      <c r="AC321" s="70">
        <v>1100802</v>
      </c>
      <c r="AD321" s="40"/>
      <c r="AE321" s="40"/>
      <c r="AF321" s="79" t="s">
        <v>800</v>
      </c>
      <c r="AG321" s="12">
        <v>5</v>
      </c>
      <c r="AH321" s="12">
        <v>11</v>
      </c>
      <c r="AI321" s="12">
        <v>1008</v>
      </c>
      <c r="AJ321" s="12">
        <v>90</v>
      </c>
      <c r="AK321" s="12">
        <v>53</v>
      </c>
      <c r="AL321" s="12">
        <v>100</v>
      </c>
      <c r="BA321" s="33">
        <f>VLOOKUP(C321,knight_info!$J$7:$M$74,4,FALSE)</f>
        <v>2</v>
      </c>
      <c r="BB321" s="51">
        <f t="shared" si="23"/>
        <v>53</v>
      </c>
      <c r="BC321" s="51">
        <f>AL321</f>
        <v>100</v>
      </c>
    </row>
    <row r="322" ht="14.25" spans="1:55">
      <c r="A322" s="12">
        <v>100821</v>
      </c>
      <c r="B322" s="53">
        <v>1008</v>
      </c>
      <c r="C322" s="53" t="s">
        <v>152</v>
      </c>
      <c r="D322" s="12">
        <v>21</v>
      </c>
      <c r="E322" s="12">
        <v>2</v>
      </c>
      <c r="F322" s="12">
        <v>6</v>
      </c>
      <c r="H322" s="12">
        <v>1</v>
      </c>
      <c r="I322" s="12">
        <v>0</v>
      </c>
      <c r="J322" s="12">
        <v>0</v>
      </c>
      <c r="K322" s="12">
        <v>5</v>
      </c>
      <c r="M322" s="12">
        <v>100811</v>
      </c>
      <c r="N322" s="12">
        <v>100821</v>
      </c>
      <c r="O322" s="12">
        <v>100831</v>
      </c>
      <c r="P322" s="12">
        <v>100841</v>
      </c>
      <c r="U322" s="12" t="s">
        <v>847</v>
      </c>
      <c r="V322" s="12" t="s">
        <v>848</v>
      </c>
      <c r="W322" s="12" t="s">
        <v>846</v>
      </c>
      <c r="X322" s="70">
        <v>3</v>
      </c>
      <c r="Y322" s="70">
        <v>3</v>
      </c>
      <c r="Z322" s="40">
        <v>2</v>
      </c>
      <c r="AA322" s="40">
        <v>1300010</v>
      </c>
      <c r="AB322" s="40">
        <v>1100801</v>
      </c>
      <c r="AC322" s="40">
        <v>1100802</v>
      </c>
      <c r="AD322" s="40"/>
      <c r="AE322" s="40"/>
      <c r="AF322" s="79" t="s">
        <v>800</v>
      </c>
      <c r="AH322" s="12">
        <v>11</v>
      </c>
      <c r="AI322" s="12">
        <v>1008</v>
      </c>
      <c r="AJ322" s="12">
        <v>90</v>
      </c>
      <c r="AK322" s="12">
        <v>2</v>
      </c>
      <c r="AL322" s="12">
        <v>660</v>
      </c>
      <c r="BA322" s="33">
        <f>VLOOKUP(C322,knight_info!$J$7:$M$74,4,FALSE)</f>
        <v>2</v>
      </c>
      <c r="BB322" s="33">
        <f t="shared" si="23"/>
        <v>2</v>
      </c>
      <c r="BC322" s="33">
        <f>ROUND(VLOOKUP($BA322,$BD$1:$BH$5,3,FALSE)/5*AL322,0)</f>
        <v>726</v>
      </c>
    </row>
    <row r="323" ht="14.25" spans="1:55">
      <c r="A323" s="12">
        <v>100822</v>
      </c>
      <c r="B323" s="53">
        <v>1008</v>
      </c>
      <c r="C323" s="53" t="s">
        <v>152</v>
      </c>
      <c r="D323" s="12">
        <v>22</v>
      </c>
      <c r="E323" s="12">
        <v>2</v>
      </c>
      <c r="F323" s="12">
        <v>6</v>
      </c>
      <c r="H323" s="12">
        <v>2</v>
      </c>
      <c r="I323" s="12">
        <v>0</v>
      </c>
      <c r="J323" s="12">
        <v>0</v>
      </c>
      <c r="K323" s="12">
        <v>5</v>
      </c>
      <c r="M323" s="12">
        <v>100811</v>
      </c>
      <c r="N323" s="12">
        <v>100821</v>
      </c>
      <c r="O323" s="12">
        <v>100831</v>
      </c>
      <c r="P323" s="12">
        <v>100841</v>
      </c>
      <c r="U323" s="12" t="s">
        <v>847</v>
      </c>
      <c r="V323" s="12" t="s">
        <v>848</v>
      </c>
      <c r="W323" s="12" t="s">
        <v>846</v>
      </c>
      <c r="X323" s="70">
        <v>3</v>
      </c>
      <c r="Y323" s="70">
        <v>3</v>
      </c>
      <c r="Z323" s="40">
        <v>2</v>
      </c>
      <c r="AA323" s="40">
        <v>1300010</v>
      </c>
      <c r="AB323" s="40">
        <v>1100801</v>
      </c>
      <c r="AC323" s="40">
        <v>1100802</v>
      </c>
      <c r="AD323" s="40"/>
      <c r="AE323" s="40"/>
      <c r="AF323" s="79" t="s">
        <v>800</v>
      </c>
      <c r="AH323" s="12">
        <v>11</v>
      </c>
      <c r="AI323" s="12">
        <v>1008</v>
      </c>
      <c r="AJ323" s="12">
        <v>90</v>
      </c>
      <c r="AK323" s="12">
        <v>3</v>
      </c>
      <c r="AL323" s="12">
        <v>300</v>
      </c>
      <c r="BA323" s="33">
        <f>VLOOKUP(C323,knight_info!$J$7:$M$74,4,FALSE)</f>
        <v>2</v>
      </c>
      <c r="BB323" s="33">
        <f t="shared" si="23"/>
        <v>3</v>
      </c>
      <c r="BC323" s="33">
        <f>ROUND(VLOOKUP($BA323,$BD$1:$BH$5,4,FALSE)/3*AL323,0)</f>
        <v>250</v>
      </c>
    </row>
    <row r="324" ht="14.25" spans="1:55">
      <c r="A324" s="12">
        <v>100823</v>
      </c>
      <c r="B324" s="53">
        <v>1008</v>
      </c>
      <c r="C324" s="53" t="s">
        <v>152</v>
      </c>
      <c r="D324" s="12">
        <v>23</v>
      </c>
      <c r="E324" s="12">
        <v>2</v>
      </c>
      <c r="F324" s="12">
        <v>6</v>
      </c>
      <c r="H324" s="12">
        <v>3</v>
      </c>
      <c r="I324" s="12">
        <v>0</v>
      </c>
      <c r="J324" s="12">
        <v>0</v>
      </c>
      <c r="K324" s="12">
        <v>5</v>
      </c>
      <c r="M324" s="12">
        <v>100811</v>
      </c>
      <c r="N324" s="12">
        <v>100821</v>
      </c>
      <c r="O324" s="12">
        <v>100831</v>
      </c>
      <c r="P324" s="12">
        <v>100841</v>
      </c>
      <c r="U324" s="12" t="s">
        <v>847</v>
      </c>
      <c r="V324" s="12" t="s">
        <v>848</v>
      </c>
      <c r="W324" s="12" t="s">
        <v>846</v>
      </c>
      <c r="X324" s="70">
        <v>3</v>
      </c>
      <c r="Y324" s="70">
        <v>3</v>
      </c>
      <c r="Z324" s="40">
        <v>2</v>
      </c>
      <c r="AA324" s="40">
        <v>1300010</v>
      </c>
      <c r="AB324" s="40">
        <v>1100801</v>
      </c>
      <c r="AC324" s="40">
        <v>1100802</v>
      </c>
      <c r="AD324" s="40"/>
      <c r="AE324" s="40"/>
      <c r="AF324" s="79" t="s">
        <v>800</v>
      </c>
      <c r="AH324" s="12">
        <v>11</v>
      </c>
      <c r="AI324" s="12">
        <v>1008</v>
      </c>
      <c r="AJ324" s="12">
        <v>0</v>
      </c>
      <c r="AK324" s="12">
        <v>1</v>
      </c>
      <c r="AL324" s="12">
        <v>2160</v>
      </c>
      <c r="BA324" s="33">
        <f>VLOOKUP(C324,knight_info!$J$7:$M$74,4,FALSE)</f>
        <v>2</v>
      </c>
      <c r="BB324" s="33">
        <f t="shared" si="23"/>
        <v>1</v>
      </c>
      <c r="BC324" s="33">
        <f>ROUND(VLOOKUP($BA324,$BD$1:$BH$5,5,FALSE)/20*AL324,0)</f>
        <v>1944</v>
      </c>
    </row>
    <row r="325" ht="14.25" spans="1:55">
      <c r="A325" s="12">
        <v>100824</v>
      </c>
      <c r="B325" s="53">
        <v>1008</v>
      </c>
      <c r="C325" s="53" t="s">
        <v>152</v>
      </c>
      <c r="D325" s="12">
        <v>24</v>
      </c>
      <c r="E325" s="12">
        <v>2</v>
      </c>
      <c r="F325" s="54">
        <v>7</v>
      </c>
      <c r="G325" s="54"/>
      <c r="H325" s="54">
        <v>0</v>
      </c>
      <c r="I325" s="54">
        <v>0</v>
      </c>
      <c r="J325" s="54">
        <v>0</v>
      </c>
      <c r="K325" s="54">
        <v>5</v>
      </c>
      <c r="L325" s="54">
        <v>2</v>
      </c>
      <c r="M325" s="12">
        <v>100811</v>
      </c>
      <c r="N325" s="12">
        <v>100822</v>
      </c>
      <c r="O325" s="12">
        <v>100831</v>
      </c>
      <c r="P325" s="12">
        <v>100842</v>
      </c>
      <c r="R325" s="12" t="s">
        <v>777</v>
      </c>
      <c r="T325" s="12" t="s">
        <v>778</v>
      </c>
      <c r="U325" s="12" t="s">
        <v>847</v>
      </c>
      <c r="V325" s="12" t="s">
        <v>848</v>
      </c>
      <c r="W325" s="12" t="s">
        <v>846</v>
      </c>
      <c r="X325" s="70">
        <v>3</v>
      </c>
      <c r="Y325" s="70">
        <v>3</v>
      </c>
      <c r="Z325" s="40">
        <v>2</v>
      </c>
      <c r="AA325" s="40">
        <v>1300010</v>
      </c>
      <c r="AB325" s="40">
        <v>1100801</v>
      </c>
      <c r="AC325" s="40">
        <v>1100802</v>
      </c>
      <c r="AD325" s="40"/>
      <c r="AE325" s="40"/>
      <c r="AF325" s="79" t="s">
        <v>800</v>
      </c>
      <c r="AG325" s="12">
        <v>5</v>
      </c>
      <c r="AH325" s="12">
        <v>11</v>
      </c>
      <c r="AI325" s="12">
        <v>1008</v>
      </c>
      <c r="AJ325" s="12">
        <v>100</v>
      </c>
      <c r="AK325" s="12">
        <v>53</v>
      </c>
      <c r="AL325" s="12">
        <v>100</v>
      </c>
      <c r="BA325" s="33">
        <f>VLOOKUP(C325,knight_info!$J$7:$M$74,4,FALSE)</f>
        <v>2</v>
      </c>
      <c r="BB325" s="51">
        <f t="shared" si="23"/>
        <v>53</v>
      </c>
      <c r="BC325" s="51">
        <f>AL325</f>
        <v>100</v>
      </c>
    </row>
    <row r="326" ht="14.25" spans="1:55">
      <c r="A326" s="12">
        <v>100825</v>
      </c>
      <c r="B326" s="53">
        <v>1008</v>
      </c>
      <c r="C326" s="53" t="s">
        <v>152</v>
      </c>
      <c r="D326" s="12">
        <v>25</v>
      </c>
      <c r="E326" s="12">
        <v>2</v>
      </c>
      <c r="F326" s="12">
        <v>7</v>
      </c>
      <c r="H326" s="12">
        <v>1</v>
      </c>
      <c r="I326" s="12">
        <v>0</v>
      </c>
      <c r="J326" s="12">
        <v>0</v>
      </c>
      <c r="K326" s="12">
        <v>5</v>
      </c>
      <c r="M326" s="12">
        <v>100811</v>
      </c>
      <c r="N326" s="12">
        <v>100822</v>
      </c>
      <c r="O326" s="12">
        <v>100831</v>
      </c>
      <c r="P326" s="12">
        <v>100842</v>
      </c>
      <c r="U326" s="12" t="s">
        <v>847</v>
      </c>
      <c r="V326" s="12" t="s">
        <v>848</v>
      </c>
      <c r="W326" s="12" t="s">
        <v>846</v>
      </c>
      <c r="X326" s="70">
        <v>3</v>
      </c>
      <c r="Y326" s="70">
        <v>3</v>
      </c>
      <c r="Z326" s="40">
        <v>2</v>
      </c>
      <c r="AA326" s="40">
        <v>1300010</v>
      </c>
      <c r="AB326" s="40">
        <v>1100801</v>
      </c>
      <c r="AC326" s="40">
        <v>1100802</v>
      </c>
      <c r="AD326" s="40"/>
      <c r="AE326" s="40"/>
      <c r="AF326" s="79" t="s">
        <v>800</v>
      </c>
      <c r="AH326" s="12">
        <v>11</v>
      </c>
      <c r="AI326" s="12">
        <v>1008</v>
      </c>
      <c r="AJ326" s="12">
        <v>100</v>
      </c>
      <c r="AK326" s="12">
        <v>2</v>
      </c>
      <c r="AL326" s="12">
        <v>660</v>
      </c>
      <c r="BA326" s="33">
        <f>VLOOKUP(C326,knight_info!$J$7:$M$74,4,FALSE)</f>
        <v>2</v>
      </c>
      <c r="BB326" s="33">
        <f t="shared" si="23"/>
        <v>2</v>
      </c>
      <c r="BC326" s="33">
        <f>ROUND(VLOOKUP($BA326,$BD$1:$BH$5,3,FALSE)/5*AL326,0)</f>
        <v>726</v>
      </c>
    </row>
    <row r="327" ht="14.25" spans="1:55">
      <c r="A327" s="12">
        <v>100826</v>
      </c>
      <c r="B327" s="53">
        <v>1008</v>
      </c>
      <c r="C327" s="53" t="s">
        <v>152</v>
      </c>
      <c r="D327" s="12">
        <v>26</v>
      </c>
      <c r="E327" s="12">
        <v>2</v>
      </c>
      <c r="F327" s="12">
        <v>7</v>
      </c>
      <c r="H327" s="12">
        <v>2</v>
      </c>
      <c r="I327" s="12">
        <v>0</v>
      </c>
      <c r="J327" s="12">
        <v>0</v>
      </c>
      <c r="K327" s="12">
        <v>5</v>
      </c>
      <c r="M327" s="12">
        <v>100811</v>
      </c>
      <c r="N327" s="12">
        <v>100822</v>
      </c>
      <c r="O327" s="12">
        <v>100831</v>
      </c>
      <c r="P327" s="12">
        <v>100842</v>
      </c>
      <c r="U327" s="12" t="s">
        <v>847</v>
      </c>
      <c r="V327" s="12" t="s">
        <v>848</v>
      </c>
      <c r="W327" s="12" t="s">
        <v>846</v>
      </c>
      <c r="X327" s="70">
        <v>3</v>
      </c>
      <c r="Y327" s="70">
        <v>3</v>
      </c>
      <c r="Z327" s="40">
        <v>2</v>
      </c>
      <c r="AA327" s="40">
        <v>1300010</v>
      </c>
      <c r="AB327" s="40">
        <v>1100801</v>
      </c>
      <c r="AC327" s="40">
        <v>1100802</v>
      </c>
      <c r="AD327" s="40"/>
      <c r="AE327" s="40"/>
      <c r="AF327" s="79" t="s">
        <v>800</v>
      </c>
      <c r="AH327" s="12">
        <v>11</v>
      </c>
      <c r="AI327" s="12">
        <v>1008</v>
      </c>
      <c r="AJ327" s="12">
        <v>100</v>
      </c>
      <c r="AK327" s="12">
        <v>3</v>
      </c>
      <c r="AL327" s="12">
        <v>300</v>
      </c>
      <c r="BA327" s="33">
        <f>VLOOKUP(C327,knight_info!$J$7:$M$74,4,FALSE)</f>
        <v>2</v>
      </c>
      <c r="BB327" s="33">
        <f t="shared" si="23"/>
        <v>3</v>
      </c>
      <c r="BC327" s="33">
        <f>ROUND(VLOOKUP($BA327,$BD$1:$BH$5,4,FALSE)/3*AL327,0)</f>
        <v>250</v>
      </c>
    </row>
    <row r="328" ht="14.25" spans="1:55">
      <c r="A328" s="12">
        <v>100827</v>
      </c>
      <c r="B328" s="53">
        <v>1008</v>
      </c>
      <c r="C328" s="53" t="s">
        <v>152</v>
      </c>
      <c r="D328" s="12">
        <v>27</v>
      </c>
      <c r="E328" s="12">
        <v>2</v>
      </c>
      <c r="F328" s="12">
        <v>7</v>
      </c>
      <c r="H328" s="12">
        <v>3</v>
      </c>
      <c r="I328" s="12">
        <v>0</v>
      </c>
      <c r="J328" s="12">
        <v>0</v>
      </c>
      <c r="K328" s="12">
        <v>5</v>
      </c>
      <c r="M328" s="12">
        <v>100811</v>
      </c>
      <c r="N328" s="12">
        <v>100822</v>
      </c>
      <c r="O328" s="12">
        <v>100831</v>
      </c>
      <c r="P328" s="12">
        <v>100842</v>
      </c>
      <c r="U328" s="12" t="s">
        <v>847</v>
      </c>
      <c r="V328" s="12" t="s">
        <v>848</v>
      </c>
      <c r="W328" s="12" t="s">
        <v>846</v>
      </c>
      <c r="X328" s="70">
        <v>3</v>
      </c>
      <c r="Y328" s="70">
        <v>3</v>
      </c>
      <c r="Z328" s="40">
        <v>2</v>
      </c>
      <c r="AA328" s="40">
        <v>1300010</v>
      </c>
      <c r="AB328" s="40">
        <v>1100801</v>
      </c>
      <c r="AC328" s="40">
        <v>1100802</v>
      </c>
      <c r="AD328" s="40"/>
      <c r="AE328" s="40"/>
      <c r="AF328" s="79" t="s">
        <v>800</v>
      </c>
      <c r="AH328" s="12">
        <v>11</v>
      </c>
      <c r="AI328" s="12">
        <v>1008</v>
      </c>
      <c r="AJ328" s="12">
        <v>0</v>
      </c>
      <c r="AK328" s="12">
        <v>1</v>
      </c>
      <c r="AL328" s="12">
        <v>2160</v>
      </c>
      <c r="BA328" s="33">
        <f>VLOOKUP(C328,knight_info!$J$7:$M$74,4,FALSE)</f>
        <v>2</v>
      </c>
      <c r="BB328" s="33">
        <f t="shared" si="23"/>
        <v>1</v>
      </c>
      <c r="BC328" s="33">
        <f>ROUND(VLOOKUP($BA328,$BD$1:$BH$5,5,FALSE)/20*AL328,0)</f>
        <v>1944</v>
      </c>
    </row>
    <row r="329" ht="14.25" spans="1:55">
      <c r="A329" s="12">
        <v>100828</v>
      </c>
      <c r="B329" s="53">
        <v>1008</v>
      </c>
      <c r="C329" s="53" t="s">
        <v>152</v>
      </c>
      <c r="D329" s="12">
        <v>28</v>
      </c>
      <c r="E329" s="12">
        <v>2</v>
      </c>
      <c r="F329" s="54">
        <v>8</v>
      </c>
      <c r="G329" s="54"/>
      <c r="H329" s="54">
        <v>0</v>
      </c>
      <c r="I329" s="54">
        <v>0</v>
      </c>
      <c r="J329" s="54">
        <v>0</v>
      </c>
      <c r="K329" s="54">
        <v>5</v>
      </c>
      <c r="L329" s="54">
        <v>14</v>
      </c>
      <c r="M329" s="12">
        <v>100811</v>
      </c>
      <c r="N329" s="12">
        <v>100822</v>
      </c>
      <c r="O329" s="12">
        <v>100831</v>
      </c>
      <c r="P329" s="12">
        <v>100842</v>
      </c>
      <c r="U329" s="12" t="s">
        <v>847</v>
      </c>
      <c r="V329" s="12" t="s">
        <v>848</v>
      </c>
      <c r="W329" s="12" t="s">
        <v>846</v>
      </c>
      <c r="X329" s="70">
        <v>3</v>
      </c>
      <c r="Y329" s="70">
        <v>3</v>
      </c>
      <c r="Z329" s="40">
        <v>2</v>
      </c>
      <c r="AA329" s="40">
        <v>1300010</v>
      </c>
      <c r="AB329" s="40">
        <v>1100801</v>
      </c>
      <c r="AC329" s="40">
        <v>1100802</v>
      </c>
      <c r="AD329" s="80">
        <v>1300020</v>
      </c>
      <c r="AE329" s="40"/>
      <c r="AF329" s="79" t="s">
        <v>800</v>
      </c>
      <c r="AG329" s="12">
        <v>5</v>
      </c>
      <c r="AH329" s="12">
        <v>11</v>
      </c>
      <c r="AI329" s="12">
        <v>1008</v>
      </c>
      <c r="AJ329" s="12">
        <v>110</v>
      </c>
      <c r="AK329" s="12">
        <v>53</v>
      </c>
      <c r="AL329" s="12">
        <v>100</v>
      </c>
      <c r="BA329" s="33">
        <f>VLOOKUP(C329,knight_info!$J$7:$M$74,4,FALSE)</f>
        <v>2</v>
      </c>
      <c r="BB329" s="51">
        <f t="shared" si="23"/>
        <v>53</v>
      </c>
      <c r="BC329" s="51">
        <f>AL329</f>
        <v>100</v>
      </c>
    </row>
    <row r="330" ht="14.25" spans="1:55">
      <c r="A330" s="12">
        <v>100829</v>
      </c>
      <c r="B330" s="53">
        <v>1008</v>
      </c>
      <c r="C330" s="53" t="s">
        <v>152</v>
      </c>
      <c r="D330" s="12">
        <v>29</v>
      </c>
      <c r="E330" s="12">
        <v>2</v>
      </c>
      <c r="F330" s="12">
        <v>8</v>
      </c>
      <c r="H330" s="12">
        <v>1</v>
      </c>
      <c r="I330" s="12">
        <v>0</v>
      </c>
      <c r="J330" s="12">
        <v>0</v>
      </c>
      <c r="K330" s="12">
        <v>5</v>
      </c>
      <c r="M330" s="12">
        <v>100811</v>
      </c>
      <c r="N330" s="12">
        <v>100822</v>
      </c>
      <c r="O330" s="12">
        <v>100831</v>
      </c>
      <c r="P330" s="12">
        <v>100842</v>
      </c>
      <c r="U330" s="12" t="s">
        <v>847</v>
      </c>
      <c r="V330" s="12" t="s">
        <v>848</v>
      </c>
      <c r="W330" s="12" t="s">
        <v>846</v>
      </c>
      <c r="X330" s="70">
        <v>3</v>
      </c>
      <c r="Y330" s="70">
        <v>3</v>
      </c>
      <c r="Z330" s="40">
        <v>2</v>
      </c>
      <c r="AA330" s="40">
        <v>1300010</v>
      </c>
      <c r="AB330" s="40">
        <v>1100801</v>
      </c>
      <c r="AC330" s="40">
        <v>1100802</v>
      </c>
      <c r="AD330" s="40">
        <v>1300020</v>
      </c>
      <c r="AE330" s="40"/>
      <c r="AF330" s="79" t="s">
        <v>800</v>
      </c>
      <c r="AH330" s="12">
        <v>11</v>
      </c>
      <c r="AI330" s="12">
        <v>1008</v>
      </c>
      <c r="AJ330" s="12">
        <v>110</v>
      </c>
      <c r="AK330" s="12">
        <v>2</v>
      </c>
      <c r="AL330" s="12">
        <v>660</v>
      </c>
      <c r="BA330" s="33">
        <f>VLOOKUP(C330,knight_info!$J$7:$M$74,4,FALSE)</f>
        <v>2</v>
      </c>
      <c r="BB330" s="33">
        <f t="shared" si="23"/>
        <v>2</v>
      </c>
      <c r="BC330" s="33">
        <f>ROUND(VLOOKUP($BA330,$BD$1:$BH$5,3,FALSE)/5*AL330,0)</f>
        <v>726</v>
      </c>
    </row>
    <row r="331" ht="14.25" spans="1:55">
      <c r="A331" s="12">
        <v>100830</v>
      </c>
      <c r="B331" s="53">
        <v>1008</v>
      </c>
      <c r="C331" s="53" t="s">
        <v>152</v>
      </c>
      <c r="D331" s="12">
        <v>30</v>
      </c>
      <c r="E331" s="12">
        <v>2</v>
      </c>
      <c r="F331" s="12">
        <v>8</v>
      </c>
      <c r="H331" s="12">
        <v>2</v>
      </c>
      <c r="I331" s="12">
        <v>0</v>
      </c>
      <c r="J331" s="12">
        <v>0</v>
      </c>
      <c r="K331" s="12">
        <v>5</v>
      </c>
      <c r="L331" s="64"/>
      <c r="M331" s="12">
        <v>100811</v>
      </c>
      <c r="N331" s="12">
        <v>100822</v>
      </c>
      <c r="O331" s="12">
        <v>100831</v>
      </c>
      <c r="P331" s="12">
        <v>100842</v>
      </c>
      <c r="U331" s="12" t="s">
        <v>847</v>
      </c>
      <c r="V331" s="12" t="s">
        <v>848</v>
      </c>
      <c r="W331" s="12" t="s">
        <v>846</v>
      </c>
      <c r="X331" s="70">
        <v>3</v>
      </c>
      <c r="Y331" s="70">
        <v>3</v>
      </c>
      <c r="Z331" s="40">
        <v>2</v>
      </c>
      <c r="AA331" s="40">
        <v>1300010</v>
      </c>
      <c r="AB331" s="40">
        <v>1100801</v>
      </c>
      <c r="AC331" s="40">
        <v>1100802</v>
      </c>
      <c r="AD331" s="40">
        <v>1300020</v>
      </c>
      <c r="AE331" s="40"/>
      <c r="AF331" s="79" t="s">
        <v>800</v>
      </c>
      <c r="AH331" s="12">
        <v>11</v>
      </c>
      <c r="AI331" s="12">
        <v>1008</v>
      </c>
      <c r="AJ331" s="12">
        <v>110</v>
      </c>
      <c r="AK331" s="12">
        <v>3</v>
      </c>
      <c r="AL331" s="12">
        <v>300</v>
      </c>
      <c r="BA331" s="33">
        <f>VLOOKUP(C331,knight_info!$J$7:$M$74,4,FALSE)</f>
        <v>2</v>
      </c>
      <c r="BB331" s="33">
        <f t="shared" si="23"/>
        <v>3</v>
      </c>
      <c r="BC331" s="33">
        <f>ROUND(VLOOKUP($BA331,$BD$1:$BH$5,4,FALSE)/3*AL331,0)</f>
        <v>250</v>
      </c>
    </row>
    <row r="332" ht="14.25" spans="1:55">
      <c r="A332" s="12">
        <v>100831</v>
      </c>
      <c r="B332" s="53">
        <v>1008</v>
      </c>
      <c r="C332" s="53" t="s">
        <v>152</v>
      </c>
      <c r="D332" s="12">
        <v>31</v>
      </c>
      <c r="E332" s="12">
        <v>2</v>
      </c>
      <c r="F332" s="12">
        <v>8</v>
      </c>
      <c r="H332" s="12">
        <v>3</v>
      </c>
      <c r="I332" s="12">
        <v>0</v>
      </c>
      <c r="J332" s="12">
        <v>0</v>
      </c>
      <c r="K332" s="12">
        <v>5</v>
      </c>
      <c r="L332" s="64"/>
      <c r="M332" s="12">
        <v>100811</v>
      </c>
      <c r="N332" s="12">
        <v>100822</v>
      </c>
      <c r="O332" s="12">
        <v>100831</v>
      </c>
      <c r="P332" s="12">
        <v>100842</v>
      </c>
      <c r="U332" s="12" t="s">
        <v>847</v>
      </c>
      <c r="V332" s="12" t="s">
        <v>848</v>
      </c>
      <c r="W332" s="12" t="s">
        <v>846</v>
      </c>
      <c r="X332" s="70">
        <v>3</v>
      </c>
      <c r="Y332" s="70">
        <v>3</v>
      </c>
      <c r="Z332" s="40">
        <v>2</v>
      </c>
      <c r="AA332" s="40">
        <v>1300010</v>
      </c>
      <c r="AB332" s="40">
        <v>1100801</v>
      </c>
      <c r="AC332" s="40">
        <v>1100802</v>
      </c>
      <c r="AD332" s="40">
        <v>1300020</v>
      </c>
      <c r="AE332" s="40"/>
      <c r="AF332" s="79" t="s">
        <v>800</v>
      </c>
      <c r="AH332" s="12">
        <v>11</v>
      </c>
      <c r="AI332" s="12">
        <v>1008</v>
      </c>
      <c r="AJ332" s="12">
        <v>0</v>
      </c>
      <c r="AK332" s="12">
        <v>1</v>
      </c>
      <c r="AL332" s="12">
        <v>2160</v>
      </c>
      <c r="BA332" s="33">
        <f>VLOOKUP(C332,knight_info!$J$7:$M$74,4,FALSE)</f>
        <v>2</v>
      </c>
      <c r="BB332" s="33">
        <f t="shared" si="23"/>
        <v>1</v>
      </c>
      <c r="BC332" s="33">
        <f>ROUND(VLOOKUP($BA332,$BD$1:$BH$5,5,FALSE)/20*AL332,0)</f>
        <v>1944</v>
      </c>
    </row>
    <row r="333" ht="14.25" spans="1:55">
      <c r="A333" s="12">
        <v>100832</v>
      </c>
      <c r="B333" s="53">
        <v>1008</v>
      </c>
      <c r="C333" s="53" t="s">
        <v>152</v>
      </c>
      <c r="D333" s="12">
        <v>32</v>
      </c>
      <c r="E333" s="12">
        <v>2</v>
      </c>
      <c r="F333" s="54">
        <v>9</v>
      </c>
      <c r="G333" s="54"/>
      <c r="H333" s="54">
        <v>0</v>
      </c>
      <c r="I333" s="54">
        <v>0</v>
      </c>
      <c r="J333" s="54">
        <v>0</v>
      </c>
      <c r="K333" s="54">
        <v>5</v>
      </c>
      <c r="L333" s="54">
        <v>1</v>
      </c>
      <c r="M333" s="12">
        <v>100812</v>
      </c>
      <c r="N333" s="12">
        <v>100822</v>
      </c>
      <c r="O333" s="12">
        <v>100832</v>
      </c>
      <c r="P333" s="12">
        <v>100842</v>
      </c>
      <c r="Q333" s="12" t="s">
        <v>779</v>
      </c>
      <c r="S333" s="12" t="s">
        <v>777</v>
      </c>
      <c r="U333" s="12" t="s">
        <v>849</v>
      </c>
      <c r="V333" s="12" t="s">
        <v>850</v>
      </c>
      <c r="W333" s="12" t="s">
        <v>846</v>
      </c>
      <c r="X333" s="70">
        <v>3</v>
      </c>
      <c r="Y333" s="70">
        <v>3</v>
      </c>
      <c r="Z333" s="40">
        <v>2</v>
      </c>
      <c r="AA333" s="40">
        <v>1300010</v>
      </c>
      <c r="AB333" s="40">
        <v>1100801</v>
      </c>
      <c r="AC333" s="40">
        <v>1100802</v>
      </c>
      <c r="AD333" s="40">
        <v>1300020</v>
      </c>
      <c r="AE333" s="40"/>
      <c r="AF333" s="79" t="s">
        <v>800</v>
      </c>
      <c r="AG333" s="12">
        <v>5</v>
      </c>
      <c r="AH333" s="12">
        <v>11</v>
      </c>
      <c r="AI333" s="12">
        <v>1008</v>
      </c>
      <c r="AJ333" s="12">
        <v>130</v>
      </c>
      <c r="AK333" s="12">
        <v>53</v>
      </c>
      <c r="AL333" s="12">
        <v>100</v>
      </c>
      <c r="BA333" s="33">
        <f>VLOOKUP(C333,knight_info!$J$7:$M$74,4,FALSE)</f>
        <v>2</v>
      </c>
      <c r="BB333" s="51">
        <f t="shared" si="23"/>
        <v>53</v>
      </c>
      <c r="BC333" s="51">
        <f>AL333</f>
        <v>100</v>
      </c>
    </row>
    <row r="334" ht="14.25" spans="1:55">
      <c r="A334" s="12">
        <v>100833</v>
      </c>
      <c r="B334" s="53">
        <v>1008</v>
      </c>
      <c r="C334" s="53" t="s">
        <v>152</v>
      </c>
      <c r="D334" s="12">
        <v>33</v>
      </c>
      <c r="E334" s="12">
        <v>2</v>
      </c>
      <c r="F334" s="12">
        <v>9</v>
      </c>
      <c r="H334" s="12">
        <v>1</v>
      </c>
      <c r="I334" s="12">
        <v>0</v>
      </c>
      <c r="J334" s="12">
        <v>0</v>
      </c>
      <c r="K334" s="12">
        <v>5</v>
      </c>
      <c r="M334" s="12">
        <v>100812</v>
      </c>
      <c r="N334" s="12">
        <v>100822</v>
      </c>
      <c r="O334" s="12">
        <v>100832</v>
      </c>
      <c r="P334" s="12">
        <v>100842</v>
      </c>
      <c r="U334" s="12" t="s">
        <v>849</v>
      </c>
      <c r="V334" s="12" t="s">
        <v>850</v>
      </c>
      <c r="W334" s="12" t="s">
        <v>846</v>
      </c>
      <c r="X334" s="70">
        <v>3</v>
      </c>
      <c r="Y334" s="70">
        <v>3</v>
      </c>
      <c r="Z334" s="40">
        <v>2</v>
      </c>
      <c r="AA334" s="40">
        <v>1300010</v>
      </c>
      <c r="AB334" s="40">
        <v>1100801</v>
      </c>
      <c r="AC334" s="40">
        <v>1100802</v>
      </c>
      <c r="AD334" s="40">
        <v>1300020</v>
      </c>
      <c r="AE334" s="40"/>
      <c r="AF334" s="79" t="s">
        <v>800</v>
      </c>
      <c r="AH334" s="12">
        <v>11</v>
      </c>
      <c r="AI334" s="12">
        <v>1008</v>
      </c>
      <c r="AJ334" s="12">
        <v>130</v>
      </c>
      <c r="AK334" s="12">
        <v>2</v>
      </c>
      <c r="AL334" s="12">
        <v>990</v>
      </c>
      <c r="BA334" s="33">
        <f>VLOOKUP(C334,knight_info!$J$7:$M$74,4,FALSE)</f>
        <v>2</v>
      </c>
      <c r="BB334" s="33">
        <f t="shared" si="23"/>
        <v>2</v>
      </c>
      <c r="BC334" s="33">
        <f>ROUND(VLOOKUP($BA334,$BD$1:$BH$5,3,FALSE)/5*AL334,0)</f>
        <v>1089</v>
      </c>
    </row>
    <row r="335" ht="14.25" spans="1:55">
      <c r="A335" s="12">
        <v>100834</v>
      </c>
      <c r="B335" s="53">
        <v>1008</v>
      </c>
      <c r="C335" s="53" t="s">
        <v>152</v>
      </c>
      <c r="D335" s="12">
        <v>34</v>
      </c>
      <c r="E335" s="12">
        <v>2</v>
      </c>
      <c r="F335" s="12">
        <v>9</v>
      </c>
      <c r="H335" s="12">
        <v>2</v>
      </c>
      <c r="I335" s="12">
        <v>0</v>
      </c>
      <c r="J335" s="12">
        <v>0</v>
      </c>
      <c r="K335" s="12">
        <v>5</v>
      </c>
      <c r="M335" s="12">
        <v>100812</v>
      </c>
      <c r="N335" s="12">
        <v>100822</v>
      </c>
      <c r="O335" s="12">
        <v>100832</v>
      </c>
      <c r="P335" s="12">
        <v>100842</v>
      </c>
      <c r="U335" s="12" t="s">
        <v>849</v>
      </c>
      <c r="V335" s="12" t="s">
        <v>850</v>
      </c>
      <c r="W335" s="12" t="s">
        <v>846</v>
      </c>
      <c r="X335" s="70">
        <v>3</v>
      </c>
      <c r="Y335" s="70">
        <v>3</v>
      </c>
      <c r="Z335" s="40">
        <v>2</v>
      </c>
      <c r="AA335" s="40">
        <v>1300010</v>
      </c>
      <c r="AB335" s="40">
        <v>1100801</v>
      </c>
      <c r="AC335" s="40">
        <v>1100802</v>
      </c>
      <c r="AD335" s="40">
        <v>1300020</v>
      </c>
      <c r="AE335" s="40"/>
      <c r="AF335" s="79" t="s">
        <v>800</v>
      </c>
      <c r="AH335" s="12">
        <v>11</v>
      </c>
      <c r="AI335" s="12">
        <v>1008</v>
      </c>
      <c r="AJ335" s="12">
        <v>130</v>
      </c>
      <c r="AK335" s="12">
        <v>3</v>
      </c>
      <c r="AL335" s="12">
        <v>450</v>
      </c>
      <c r="BA335" s="33">
        <f>VLOOKUP(C335,knight_info!$J$7:$M$74,4,FALSE)</f>
        <v>2</v>
      </c>
      <c r="BB335" s="33">
        <f t="shared" si="23"/>
        <v>3</v>
      </c>
      <c r="BC335" s="33">
        <f>ROUND(VLOOKUP($BA335,$BD$1:$BH$5,4,FALSE)/3*AL335,0)</f>
        <v>375</v>
      </c>
    </row>
    <row r="336" ht="14.25" spans="1:55">
      <c r="A336" s="12">
        <v>100835</v>
      </c>
      <c r="B336" s="53">
        <v>1008</v>
      </c>
      <c r="C336" s="53" t="s">
        <v>152</v>
      </c>
      <c r="D336" s="12">
        <v>35</v>
      </c>
      <c r="E336" s="12">
        <v>2</v>
      </c>
      <c r="F336" s="12">
        <v>9</v>
      </c>
      <c r="H336" s="12">
        <v>3</v>
      </c>
      <c r="I336" s="12">
        <v>0</v>
      </c>
      <c r="J336" s="12">
        <v>0</v>
      </c>
      <c r="K336" s="12">
        <v>5</v>
      </c>
      <c r="M336" s="12">
        <v>100812</v>
      </c>
      <c r="N336" s="12">
        <v>100822</v>
      </c>
      <c r="O336" s="12">
        <v>100832</v>
      </c>
      <c r="P336" s="12">
        <v>100842</v>
      </c>
      <c r="U336" s="12" t="s">
        <v>849</v>
      </c>
      <c r="V336" s="12" t="s">
        <v>850</v>
      </c>
      <c r="W336" s="12" t="s">
        <v>846</v>
      </c>
      <c r="X336" s="70">
        <v>3</v>
      </c>
      <c r="Y336" s="70">
        <v>3</v>
      </c>
      <c r="Z336" s="40">
        <v>2</v>
      </c>
      <c r="AA336" s="40">
        <v>1300010</v>
      </c>
      <c r="AB336" s="40">
        <v>1100801</v>
      </c>
      <c r="AC336" s="40">
        <v>1100802</v>
      </c>
      <c r="AD336" s="40">
        <v>1300020</v>
      </c>
      <c r="AE336" s="40"/>
      <c r="AF336" s="79" t="s">
        <v>800</v>
      </c>
      <c r="AH336" s="12">
        <v>11</v>
      </c>
      <c r="AI336" s="12">
        <v>1008</v>
      </c>
      <c r="AJ336" s="12">
        <v>0</v>
      </c>
      <c r="AK336" s="12">
        <v>1</v>
      </c>
      <c r="AL336" s="12">
        <v>3240</v>
      </c>
      <c r="BA336" s="33">
        <f>VLOOKUP(C336,knight_info!$J$7:$M$74,4,FALSE)</f>
        <v>2</v>
      </c>
      <c r="BB336" s="33">
        <f t="shared" si="23"/>
        <v>1</v>
      </c>
      <c r="BC336" s="33">
        <f>ROUND(VLOOKUP($BA336,$BD$1:$BH$5,5,FALSE)/20*AL336,0)</f>
        <v>2916</v>
      </c>
    </row>
    <row r="337" ht="14.25" spans="1:55">
      <c r="A337" s="12">
        <v>100836</v>
      </c>
      <c r="B337" s="53">
        <v>1008</v>
      </c>
      <c r="C337" s="53" t="s">
        <v>152</v>
      </c>
      <c r="D337" s="12">
        <v>36</v>
      </c>
      <c r="E337" s="12">
        <v>2</v>
      </c>
      <c r="F337" s="54">
        <v>10</v>
      </c>
      <c r="G337" s="54"/>
      <c r="H337" s="54">
        <v>0</v>
      </c>
      <c r="I337" s="54">
        <v>0</v>
      </c>
      <c r="J337" s="54">
        <v>0</v>
      </c>
      <c r="K337" s="54">
        <v>5</v>
      </c>
      <c r="L337" s="54">
        <v>15</v>
      </c>
      <c r="M337" s="12">
        <v>100812</v>
      </c>
      <c r="N337" s="12">
        <v>100822</v>
      </c>
      <c r="O337" s="12">
        <v>100832</v>
      </c>
      <c r="P337" s="12">
        <v>100842</v>
      </c>
      <c r="U337" s="12" t="s">
        <v>849</v>
      </c>
      <c r="V337" s="12" t="s">
        <v>850</v>
      </c>
      <c r="W337" s="12" t="s">
        <v>846</v>
      </c>
      <c r="X337" s="70">
        <v>3</v>
      </c>
      <c r="Y337" s="70">
        <v>3</v>
      </c>
      <c r="Z337" s="40">
        <v>2</v>
      </c>
      <c r="AA337" s="40">
        <v>1300010</v>
      </c>
      <c r="AB337" s="40">
        <v>1100801</v>
      </c>
      <c r="AC337" s="40">
        <v>1100802</v>
      </c>
      <c r="AD337" s="40">
        <v>1300020</v>
      </c>
      <c r="AE337" s="70">
        <v>1100803</v>
      </c>
      <c r="AF337" s="79" t="s">
        <v>800</v>
      </c>
      <c r="AG337" s="12">
        <v>5</v>
      </c>
      <c r="AH337" s="12">
        <v>11</v>
      </c>
      <c r="AI337" s="12">
        <v>1008</v>
      </c>
      <c r="AJ337" s="12">
        <v>0</v>
      </c>
      <c r="AK337" s="12">
        <v>53</v>
      </c>
      <c r="AL337" s="12">
        <v>100</v>
      </c>
      <c r="BA337" s="33">
        <f>VLOOKUP(C337,knight_info!$J$7:$M$74,4,FALSE)</f>
        <v>2</v>
      </c>
      <c r="BB337" s="51">
        <f t="shared" si="23"/>
        <v>53</v>
      </c>
      <c r="BC337" s="51">
        <f>AL337</f>
        <v>100</v>
      </c>
    </row>
    <row r="338" ht="14.25" spans="1:55">
      <c r="A338" s="12">
        <v>100837</v>
      </c>
      <c r="B338" s="53">
        <v>1008</v>
      </c>
      <c r="C338" s="53" t="s">
        <v>152</v>
      </c>
      <c r="D338" s="14">
        <v>37</v>
      </c>
      <c r="E338" s="14">
        <v>3</v>
      </c>
      <c r="F338" s="14">
        <v>11</v>
      </c>
      <c r="G338" s="14">
        <v>1</v>
      </c>
      <c r="H338" s="14"/>
      <c r="I338" s="14"/>
      <c r="J338" s="14"/>
      <c r="K338" s="14"/>
      <c r="L338" s="54">
        <v>2</v>
      </c>
      <c r="M338" s="12">
        <v>100812</v>
      </c>
      <c r="N338" s="12">
        <v>100823</v>
      </c>
      <c r="O338" s="12">
        <v>100832</v>
      </c>
      <c r="P338" s="12">
        <v>100843</v>
      </c>
      <c r="R338" s="12" t="s">
        <v>777</v>
      </c>
      <c r="T338" s="12" t="s">
        <v>778</v>
      </c>
      <c r="U338" s="12" t="s">
        <v>849</v>
      </c>
      <c r="V338" s="12" t="s">
        <v>850</v>
      </c>
      <c r="W338" s="12" t="s">
        <v>846</v>
      </c>
      <c r="X338" s="70">
        <v>3</v>
      </c>
      <c r="Y338" s="70">
        <v>3</v>
      </c>
      <c r="Z338" s="40">
        <v>2</v>
      </c>
      <c r="AA338" s="40">
        <v>1300010</v>
      </c>
      <c r="AB338" s="40">
        <v>1100801</v>
      </c>
      <c r="AC338" s="40">
        <v>1100802</v>
      </c>
      <c r="AD338" s="40">
        <v>1300020</v>
      </c>
      <c r="AE338" s="40">
        <v>1100803</v>
      </c>
      <c r="AF338" s="79" t="s">
        <v>800</v>
      </c>
      <c r="AG338" s="12">
        <v>5</v>
      </c>
      <c r="AH338" s="12">
        <v>11</v>
      </c>
      <c r="AI338" s="12">
        <v>1008</v>
      </c>
      <c r="AJ338" s="14"/>
      <c r="AK338" s="14"/>
      <c r="AL338" s="14"/>
      <c r="BA338" s="33"/>
      <c r="BB338" s="51"/>
      <c r="BC338" s="51"/>
    </row>
    <row r="339" ht="14.25" spans="1:55">
      <c r="A339" s="12">
        <v>100838</v>
      </c>
      <c r="B339" s="53">
        <v>1008</v>
      </c>
      <c r="C339" s="53" t="s">
        <v>152</v>
      </c>
      <c r="D339" s="14">
        <v>38</v>
      </c>
      <c r="E339" s="14">
        <v>3</v>
      </c>
      <c r="F339" s="14">
        <v>12</v>
      </c>
      <c r="G339" s="14">
        <v>2</v>
      </c>
      <c r="H339" s="14"/>
      <c r="I339" s="14"/>
      <c r="J339" s="14"/>
      <c r="K339" s="14"/>
      <c r="L339" s="14"/>
      <c r="M339" s="12">
        <v>100812</v>
      </c>
      <c r="N339" s="12">
        <v>100823</v>
      </c>
      <c r="O339" s="12">
        <v>100832</v>
      </c>
      <c r="P339" s="12">
        <v>100843</v>
      </c>
      <c r="U339" s="12" t="s">
        <v>849</v>
      </c>
      <c r="V339" s="12" t="s">
        <v>850</v>
      </c>
      <c r="W339" s="12" t="s">
        <v>846</v>
      </c>
      <c r="X339" s="70">
        <v>3</v>
      </c>
      <c r="Y339" s="70">
        <v>3</v>
      </c>
      <c r="Z339" s="40">
        <v>2</v>
      </c>
      <c r="AA339" s="40">
        <v>1300010</v>
      </c>
      <c r="AB339" s="40">
        <v>1100801</v>
      </c>
      <c r="AC339" s="40">
        <v>1100802</v>
      </c>
      <c r="AD339" s="40">
        <v>1300020</v>
      </c>
      <c r="AE339" s="40">
        <v>1100803</v>
      </c>
      <c r="AF339" s="79" t="s">
        <v>800</v>
      </c>
      <c r="AG339" s="12">
        <v>5</v>
      </c>
      <c r="AH339" s="12">
        <v>11</v>
      </c>
      <c r="AI339" s="12">
        <v>1008</v>
      </c>
      <c r="AJ339" s="14"/>
      <c r="AK339" s="14"/>
      <c r="AL339" s="14"/>
      <c r="BA339" s="33"/>
      <c r="BB339" s="51"/>
      <c r="BC339" s="51"/>
    </row>
    <row r="340" ht="14.25" spans="1:55">
      <c r="A340" s="12">
        <v>100839</v>
      </c>
      <c r="B340" s="53">
        <v>1008</v>
      </c>
      <c r="C340" s="53" t="s">
        <v>152</v>
      </c>
      <c r="D340" s="14">
        <v>39</v>
      </c>
      <c r="E340" s="14">
        <v>3</v>
      </c>
      <c r="F340" s="14">
        <v>13</v>
      </c>
      <c r="G340" s="14">
        <v>3</v>
      </c>
      <c r="H340" s="14"/>
      <c r="I340" s="14"/>
      <c r="J340" s="14"/>
      <c r="K340" s="14"/>
      <c r="L340" s="54">
        <v>1</v>
      </c>
      <c r="M340" s="12">
        <v>100813</v>
      </c>
      <c r="N340" s="12">
        <v>100823</v>
      </c>
      <c r="O340" s="12">
        <v>100833</v>
      </c>
      <c r="P340" s="12">
        <v>100843</v>
      </c>
      <c r="Q340" s="12" t="s">
        <v>779</v>
      </c>
      <c r="S340" s="12" t="s">
        <v>777</v>
      </c>
      <c r="U340" s="12" t="s">
        <v>851</v>
      </c>
      <c r="V340" s="12" t="s">
        <v>852</v>
      </c>
      <c r="W340" s="12" t="s">
        <v>846</v>
      </c>
      <c r="X340" s="70">
        <v>3</v>
      </c>
      <c r="Y340" s="70">
        <v>3</v>
      </c>
      <c r="Z340" s="40">
        <v>2</v>
      </c>
      <c r="AA340" s="40">
        <v>1300010</v>
      </c>
      <c r="AB340" s="40">
        <v>1100801</v>
      </c>
      <c r="AC340" s="40">
        <v>1100802</v>
      </c>
      <c r="AD340" s="40">
        <v>1300020</v>
      </c>
      <c r="AE340" s="40">
        <v>1100803</v>
      </c>
      <c r="AF340" s="79" t="s">
        <v>800</v>
      </c>
      <c r="AG340" s="12">
        <v>5</v>
      </c>
      <c r="AH340" s="12">
        <v>11</v>
      </c>
      <c r="AI340" s="12">
        <v>1008</v>
      </c>
      <c r="AJ340" s="14"/>
      <c r="AK340" s="14"/>
      <c r="AL340" s="14"/>
      <c r="BA340" s="33"/>
      <c r="BB340" s="51"/>
      <c r="BC340" s="51"/>
    </row>
    <row r="341" ht="14.25" spans="1:55">
      <c r="A341" s="12">
        <v>100840</v>
      </c>
      <c r="B341" s="53">
        <v>1008</v>
      </c>
      <c r="C341" s="53" t="s">
        <v>152</v>
      </c>
      <c r="D341" s="14">
        <v>40</v>
      </c>
      <c r="E341" s="14">
        <v>3</v>
      </c>
      <c r="F341" s="14">
        <v>14</v>
      </c>
      <c r="G341" s="14">
        <v>4</v>
      </c>
      <c r="H341" s="14"/>
      <c r="I341" s="14"/>
      <c r="J341" s="14"/>
      <c r="K341" s="14"/>
      <c r="L341" s="54">
        <v>2</v>
      </c>
      <c r="M341" s="12">
        <v>100813</v>
      </c>
      <c r="N341" s="12">
        <v>100824</v>
      </c>
      <c r="O341" s="12">
        <v>100833</v>
      </c>
      <c r="P341" s="12">
        <v>100844</v>
      </c>
      <c r="R341" s="12" t="s">
        <v>777</v>
      </c>
      <c r="T341" s="12" t="s">
        <v>778</v>
      </c>
      <c r="U341" s="12" t="s">
        <v>851</v>
      </c>
      <c r="V341" s="12" t="s">
        <v>852</v>
      </c>
      <c r="W341" s="12" t="s">
        <v>846</v>
      </c>
      <c r="X341" s="70">
        <v>3</v>
      </c>
      <c r="Y341" s="70">
        <v>3</v>
      </c>
      <c r="Z341" s="40">
        <v>2</v>
      </c>
      <c r="AA341" s="40">
        <v>1300010</v>
      </c>
      <c r="AB341" s="40">
        <v>1100801</v>
      </c>
      <c r="AC341" s="40">
        <v>1100802</v>
      </c>
      <c r="AD341" s="40">
        <v>1300020</v>
      </c>
      <c r="AE341" s="40">
        <v>1100803</v>
      </c>
      <c r="AF341" s="79" t="s">
        <v>800</v>
      </c>
      <c r="AG341" s="12">
        <v>5</v>
      </c>
      <c r="AH341" s="12">
        <v>11</v>
      </c>
      <c r="AI341" s="12">
        <v>1008</v>
      </c>
      <c r="AJ341" s="14"/>
      <c r="AK341" s="14"/>
      <c r="AL341" s="14"/>
      <c r="BA341" s="33"/>
      <c r="BB341" s="51"/>
      <c r="BC341" s="51"/>
    </row>
    <row r="342" ht="14.25" spans="1:55">
      <c r="A342" s="12">
        <v>100841</v>
      </c>
      <c r="B342" s="53">
        <v>1008</v>
      </c>
      <c r="C342" s="53" t="s">
        <v>152</v>
      </c>
      <c r="D342" s="14">
        <v>41</v>
      </c>
      <c r="E342" s="14">
        <v>3</v>
      </c>
      <c r="F342" s="14">
        <v>15</v>
      </c>
      <c r="G342" s="14">
        <v>5</v>
      </c>
      <c r="H342" s="14"/>
      <c r="I342" s="14"/>
      <c r="J342" s="14"/>
      <c r="K342" s="14"/>
      <c r="L342" s="14"/>
      <c r="M342" s="12">
        <v>100813</v>
      </c>
      <c r="N342" s="12">
        <v>100824</v>
      </c>
      <c r="O342" s="12">
        <v>100833</v>
      </c>
      <c r="P342" s="12">
        <v>100844</v>
      </c>
      <c r="U342" s="12" t="s">
        <v>851</v>
      </c>
      <c r="V342" s="12" t="s">
        <v>852</v>
      </c>
      <c r="W342" s="12" t="s">
        <v>846</v>
      </c>
      <c r="X342" s="70">
        <v>3</v>
      </c>
      <c r="Y342" s="70">
        <v>3</v>
      </c>
      <c r="Z342" s="40">
        <v>2</v>
      </c>
      <c r="AA342" s="40">
        <v>1300010</v>
      </c>
      <c r="AB342" s="40">
        <v>1100801</v>
      </c>
      <c r="AC342" s="40">
        <v>1100802</v>
      </c>
      <c r="AD342" s="40">
        <v>1300020</v>
      </c>
      <c r="AE342" s="40">
        <v>1100803</v>
      </c>
      <c r="AF342" s="79" t="s">
        <v>800</v>
      </c>
      <c r="AG342" s="12">
        <v>5</v>
      </c>
      <c r="AH342" s="12">
        <v>11</v>
      </c>
      <c r="AI342" s="12">
        <v>1008</v>
      </c>
      <c r="AJ342" s="14"/>
      <c r="AK342" s="14"/>
      <c r="AL342" s="14"/>
      <c r="BA342" s="33"/>
      <c r="BB342" s="51"/>
      <c r="BC342" s="51"/>
    </row>
    <row r="343" s="33" customFormat="1" ht="14.25" spans="1:65">
      <c r="A343" s="51">
        <v>100900</v>
      </c>
      <c r="B343" s="52">
        <v>1009</v>
      </c>
      <c r="C343" s="52" t="s">
        <v>157</v>
      </c>
      <c r="D343" s="51">
        <v>0</v>
      </c>
      <c r="E343" s="51">
        <v>1</v>
      </c>
      <c r="F343" s="51">
        <v>1</v>
      </c>
      <c r="G343" s="51"/>
      <c r="H343" s="51">
        <v>0</v>
      </c>
      <c r="I343" s="51">
        <v>0</v>
      </c>
      <c r="J343" s="51">
        <v>0</v>
      </c>
      <c r="K343" s="51">
        <v>1</v>
      </c>
      <c r="L343" s="51"/>
      <c r="M343" s="51">
        <v>100910</v>
      </c>
      <c r="N343" s="51">
        <v>100920</v>
      </c>
      <c r="O343" s="51">
        <v>100930</v>
      </c>
      <c r="P343" s="51">
        <v>100940</v>
      </c>
      <c r="Q343" s="51"/>
      <c r="R343" s="51"/>
      <c r="S343" s="51"/>
      <c r="T343" s="51"/>
      <c r="U343" s="51" t="s">
        <v>853</v>
      </c>
      <c r="V343" s="51" t="s">
        <v>854</v>
      </c>
      <c r="W343" s="51" t="s">
        <v>855</v>
      </c>
      <c r="X343" s="69">
        <v>3</v>
      </c>
      <c r="Y343" s="69">
        <v>3</v>
      </c>
      <c r="Z343" s="69">
        <v>2</v>
      </c>
      <c r="AA343" s="69"/>
      <c r="AB343" s="69"/>
      <c r="AC343" s="69"/>
      <c r="AD343" s="69"/>
      <c r="AE343" s="69"/>
      <c r="AF343" s="79" t="s">
        <v>800</v>
      </c>
      <c r="AG343" s="51"/>
      <c r="AH343" s="51">
        <v>11</v>
      </c>
      <c r="AI343" s="51">
        <v>1009</v>
      </c>
      <c r="AJ343" s="51">
        <v>20</v>
      </c>
      <c r="AK343" s="51">
        <v>2</v>
      </c>
      <c r="AL343" s="51">
        <v>308</v>
      </c>
      <c r="AM343" s="51">
        <v>3</v>
      </c>
      <c r="AN343" s="51">
        <v>140</v>
      </c>
      <c r="AO343" s="51">
        <v>1</v>
      </c>
      <c r="AP343" s="51">
        <v>1008</v>
      </c>
      <c r="AQ343" s="51">
        <v>58</v>
      </c>
      <c r="AR343" s="51">
        <v>15</v>
      </c>
      <c r="AS343" s="51">
        <v>59</v>
      </c>
      <c r="AT343" s="51">
        <v>7</v>
      </c>
      <c r="AU343" s="51">
        <v>57</v>
      </c>
      <c r="AV343" s="51">
        <v>50</v>
      </c>
      <c r="BA343" s="33">
        <f>VLOOKUP(C343,knight_info!$J$7:$M$74,4,FALSE)</f>
        <v>2</v>
      </c>
      <c r="BB343" s="33">
        <f t="shared" ref="BB343:BF343" si="24">AK343</f>
        <v>2</v>
      </c>
      <c r="BC343" s="33">
        <f>ROUND(VLOOKUP($BA343,$BD$1:$BH$5,3,FALSE)/5*AL343,0)</f>
        <v>339</v>
      </c>
      <c r="BD343" s="33">
        <f t="shared" si="24"/>
        <v>3</v>
      </c>
      <c r="BE343" s="33">
        <f>ROUND(VLOOKUP($BA343,$BD$1:$BH$5,4,FALSE)/3*AN343,0)</f>
        <v>117</v>
      </c>
      <c r="BF343" s="33">
        <f t="shared" si="24"/>
        <v>1</v>
      </c>
      <c r="BG343" s="33">
        <f>ROUND(VLOOKUP($BA343,$BD$1:$BH$5,5,FALSE)/20*AP343,0)</f>
        <v>907</v>
      </c>
      <c r="BH343" s="33">
        <f t="shared" ref="BH343:BL343" si="25">AQ343</f>
        <v>58</v>
      </c>
      <c r="BI343" s="33">
        <f>ROUND(VLOOKUP($BA343,$BD$1:$BH$5,3,FALSE)/5*AR343,0)</f>
        <v>17</v>
      </c>
      <c r="BJ343" s="33">
        <f t="shared" si="25"/>
        <v>59</v>
      </c>
      <c r="BK343" s="33">
        <f>ROUND(VLOOKUP($BA343,$BD$1:$BH$5,4,FALSE)/3*AT343,0)</f>
        <v>6</v>
      </c>
      <c r="BL343" s="33">
        <f t="shared" si="25"/>
        <v>57</v>
      </c>
      <c r="BM343" s="33">
        <f>ROUND(VLOOKUP($BA343,$BD$1:$BH$5,5,FALSE)/20*AV343,0)</f>
        <v>45</v>
      </c>
    </row>
    <row r="344" ht="14.25" spans="1:55">
      <c r="A344" s="12">
        <v>100901</v>
      </c>
      <c r="B344" s="53">
        <v>1009</v>
      </c>
      <c r="C344" s="53" t="s">
        <v>157</v>
      </c>
      <c r="D344" s="12">
        <v>1</v>
      </c>
      <c r="E344" s="12">
        <v>1</v>
      </c>
      <c r="F344" s="12">
        <v>1</v>
      </c>
      <c r="H344" s="12">
        <v>1</v>
      </c>
      <c r="I344" s="12">
        <v>0</v>
      </c>
      <c r="J344" s="12">
        <v>0</v>
      </c>
      <c r="K344" s="12">
        <v>1</v>
      </c>
      <c r="M344" s="12">
        <v>100910</v>
      </c>
      <c r="N344" s="12">
        <v>100920</v>
      </c>
      <c r="O344" s="12">
        <v>100930</v>
      </c>
      <c r="P344" s="12">
        <v>100940</v>
      </c>
      <c r="U344" s="12" t="s">
        <v>853</v>
      </c>
      <c r="V344" s="12" t="s">
        <v>854</v>
      </c>
      <c r="W344" s="12" t="s">
        <v>855</v>
      </c>
      <c r="X344" s="70">
        <v>3</v>
      </c>
      <c r="Y344" s="70">
        <v>3</v>
      </c>
      <c r="Z344" s="40">
        <v>2</v>
      </c>
      <c r="AA344" s="40"/>
      <c r="AB344" s="40"/>
      <c r="AC344" s="40"/>
      <c r="AD344" s="40"/>
      <c r="AE344" s="40"/>
      <c r="AF344" s="79" t="s">
        <v>800</v>
      </c>
      <c r="AH344" s="12">
        <v>11</v>
      </c>
      <c r="AI344" s="12">
        <v>1009</v>
      </c>
      <c r="AJ344" s="12">
        <v>20</v>
      </c>
      <c r="AK344" s="12">
        <v>2</v>
      </c>
      <c r="AL344" s="12">
        <v>330</v>
      </c>
      <c r="BA344" s="33">
        <f>VLOOKUP(C344,knight_info!$J$7:$M$74,4,FALSE)</f>
        <v>2</v>
      </c>
      <c r="BB344" s="33">
        <f t="shared" ref="BB344:BB379" si="26">AK344</f>
        <v>2</v>
      </c>
      <c r="BC344" s="33">
        <f>ROUND(VLOOKUP($BA344,$BD$1:$BH$5,3,FALSE)/5*AL344,0)</f>
        <v>363</v>
      </c>
    </row>
    <row r="345" ht="14.25" spans="1:55">
      <c r="A345" s="12">
        <v>100902</v>
      </c>
      <c r="B345" s="53">
        <v>1009</v>
      </c>
      <c r="C345" s="53" t="s">
        <v>157</v>
      </c>
      <c r="D345" s="12">
        <v>2</v>
      </c>
      <c r="E345" s="12">
        <v>1</v>
      </c>
      <c r="F345" s="12">
        <v>1</v>
      </c>
      <c r="H345" s="12">
        <v>2</v>
      </c>
      <c r="I345" s="12">
        <v>0</v>
      </c>
      <c r="J345" s="12">
        <v>0</v>
      </c>
      <c r="K345" s="12">
        <v>1</v>
      </c>
      <c r="M345" s="12">
        <v>100910</v>
      </c>
      <c r="N345" s="12">
        <v>100920</v>
      </c>
      <c r="O345" s="12">
        <v>100930</v>
      </c>
      <c r="P345" s="12">
        <v>100940</v>
      </c>
      <c r="U345" s="12" t="s">
        <v>853</v>
      </c>
      <c r="V345" s="12" t="s">
        <v>854</v>
      </c>
      <c r="W345" s="12" t="s">
        <v>855</v>
      </c>
      <c r="X345" s="70">
        <v>3</v>
      </c>
      <c r="Y345" s="70">
        <v>3</v>
      </c>
      <c r="Z345" s="40">
        <v>2</v>
      </c>
      <c r="AA345" s="40"/>
      <c r="AB345" s="40"/>
      <c r="AC345" s="40"/>
      <c r="AD345" s="40"/>
      <c r="AE345" s="40"/>
      <c r="AF345" s="79" t="s">
        <v>800</v>
      </c>
      <c r="AH345" s="12">
        <v>11</v>
      </c>
      <c r="AI345" s="12">
        <v>1009</v>
      </c>
      <c r="AJ345" s="12">
        <v>20</v>
      </c>
      <c r="AK345" s="12">
        <v>3</v>
      </c>
      <c r="AL345" s="12">
        <v>150</v>
      </c>
      <c r="BA345" s="33">
        <f>VLOOKUP(C345,knight_info!$J$7:$M$74,4,FALSE)</f>
        <v>2</v>
      </c>
      <c r="BB345" s="33">
        <f t="shared" si="26"/>
        <v>3</v>
      </c>
      <c r="BC345" s="33">
        <f>ROUND(VLOOKUP($BA345,$BD$1:$BH$5,4,FALSE)/3*AL345,0)</f>
        <v>125</v>
      </c>
    </row>
    <row r="346" ht="14.25" spans="1:55">
      <c r="A346" s="12">
        <v>100903</v>
      </c>
      <c r="B346" s="53">
        <v>1009</v>
      </c>
      <c r="C346" s="53" t="s">
        <v>157</v>
      </c>
      <c r="D346" s="12">
        <v>3</v>
      </c>
      <c r="E346" s="12">
        <v>1</v>
      </c>
      <c r="F346" s="12">
        <v>1</v>
      </c>
      <c r="H346" s="12">
        <v>3</v>
      </c>
      <c r="I346" s="12">
        <v>0</v>
      </c>
      <c r="J346" s="12">
        <v>0</v>
      </c>
      <c r="K346" s="12">
        <v>1</v>
      </c>
      <c r="M346" s="12">
        <v>100910</v>
      </c>
      <c r="N346" s="12">
        <v>100920</v>
      </c>
      <c r="O346" s="12">
        <v>100930</v>
      </c>
      <c r="P346" s="12">
        <v>100940</v>
      </c>
      <c r="U346" s="12" t="s">
        <v>853</v>
      </c>
      <c r="V346" s="12" t="s">
        <v>854</v>
      </c>
      <c r="W346" s="12" t="s">
        <v>855</v>
      </c>
      <c r="X346" s="70">
        <v>3</v>
      </c>
      <c r="Y346" s="70">
        <v>3</v>
      </c>
      <c r="Z346" s="40">
        <v>2</v>
      </c>
      <c r="AA346" s="40"/>
      <c r="AB346" s="40"/>
      <c r="AC346" s="40"/>
      <c r="AD346" s="40"/>
      <c r="AE346" s="40"/>
      <c r="AF346" s="79" t="s">
        <v>800</v>
      </c>
      <c r="AH346" s="12">
        <v>11</v>
      </c>
      <c r="AI346" s="12">
        <v>1009</v>
      </c>
      <c r="AJ346" s="12">
        <v>0</v>
      </c>
      <c r="AK346" s="12">
        <v>1</v>
      </c>
      <c r="AL346" s="12">
        <v>1080</v>
      </c>
      <c r="BA346" s="33">
        <f>VLOOKUP(C346,knight_info!$J$7:$M$74,4,FALSE)</f>
        <v>2</v>
      </c>
      <c r="BB346" s="33">
        <f t="shared" si="26"/>
        <v>1</v>
      </c>
      <c r="BC346" s="33">
        <f>ROUND(VLOOKUP($BA346,$BD$1:$BH$5,5,FALSE)/20*AL346,0)</f>
        <v>972</v>
      </c>
    </row>
    <row r="347" ht="14.25" spans="1:55">
      <c r="A347" s="12">
        <v>100904</v>
      </c>
      <c r="B347" s="53">
        <v>1009</v>
      </c>
      <c r="C347" s="53" t="s">
        <v>157</v>
      </c>
      <c r="D347" s="12">
        <v>4</v>
      </c>
      <c r="E347" s="12">
        <v>1</v>
      </c>
      <c r="F347" s="54">
        <v>2</v>
      </c>
      <c r="G347" s="54"/>
      <c r="H347" s="54">
        <v>0</v>
      </c>
      <c r="I347" s="54">
        <v>0</v>
      </c>
      <c r="J347" s="54">
        <v>0</v>
      </c>
      <c r="K347" s="54">
        <v>2</v>
      </c>
      <c r="L347" s="54">
        <v>11</v>
      </c>
      <c r="M347" s="12">
        <v>100910</v>
      </c>
      <c r="N347" s="12">
        <v>100920</v>
      </c>
      <c r="O347" s="12">
        <v>100930</v>
      </c>
      <c r="P347" s="12">
        <v>100940</v>
      </c>
      <c r="U347" s="12" t="s">
        <v>853</v>
      </c>
      <c r="V347" s="12" t="s">
        <v>854</v>
      </c>
      <c r="W347" s="12" t="s">
        <v>855</v>
      </c>
      <c r="X347" s="70">
        <v>3</v>
      </c>
      <c r="Y347" s="70">
        <v>3</v>
      </c>
      <c r="Z347" s="40">
        <v>2</v>
      </c>
      <c r="AA347" s="80">
        <v>1300010</v>
      </c>
      <c r="AB347" s="40"/>
      <c r="AC347" s="40"/>
      <c r="AD347" s="40"/>
      <c r="AE347" s="40"/>
      <c r="AF347" s="79" t="s">
        <v>800</v>
      </c>
      <c r="AG347" s="12">
        <v>5</v>
      </c>
      <c r="AH347" s="12">
        <v>11</v>
      </c>
      <c r="AI347" s="12">
        <v>1009</v>
      </c>
      <c r="AJ347" s="12">
        <v>30</v>
      </c>
      <c r="AK347" s="12">
        <v>53</v>
      </c>
      <c r="AL347" s="12">
        <v>100</v>
      </c>
      <c r="BA347" s="33">
        <f>VLOOKUP(C347,knight_info!$J$7:$M$74,4,FALSE)</f>
        <v>2</v>
      </c>
      <c r="BB347" s="51">
        <f t="shared" si="26"/>
        <v>53</v>
      </c>
      <c r="BC347" s="51">
        <f>AL347</f>
        <v>100</v>
      </c>
    </row>
    <row r="348" ht="14.25" spans="1:55">
      <c r="A348" s="12">
        <v>100905</v>
      </c>
      <c r="B348" s="53">
        <v>1009</v>
      </c>
      <c r="C348" s="53" t="s">
        <v>157</v>
      </c>
      <c r="D348" s="12">
        <v>5</v>
      </c>
      <c r="E348" s="12">
        <v>1</v>
      </c>
      <c r="F348" s="12">
        <v>2</v>
      </c>
      <c r="H348" s="12">
        <v>1</v>
      </c>
      <c r="I348" s="12">
        <v>0</v>
      </c>
      <c r="J348" s="12">
        <v>0</v>
      </c>
      <c r="K348" s="12">
        <v>2</v>
      </c>
      <c r="M348" s="12">
        <v>100910</v>
      </c>
      <c r="N348" s="12">
        <v>100920</v>
      </c>
      <c r="O348" s="12">
        <v>100930</v>
      </c>
      <c r="P348" s="12">
        <v>100940</v>
      </c>
      <c r="U348" s="12" t="s">
        <v>853</v>
      </c>
      <c r="V348" s="12" t="s">
        <v>854</v>
      </c>
      <c r="W348" s="12" t="s">
        <v>855</v>
      </c>
      <c r="X348" s="70">
        <v>3</v>
      </c>
      <c r="Y348" s="70">
        <v>3</v>
      </c>
      <c r="Z348" s="40">
        <v>2</v>
      </c>
      <c r="AA348" s="40">
        <v>1300010</v>
      </c>
      <c r="AB348" s="40"/>
      <c r="AC348" s="40"/>
      <c r="AD348" s="40"/>
      <c r="AE348" s="40"/>
      <c r="AF348" s="79" t="s">
        <v>800</v>
      </c>
      <c r="AH348" s="12">
        <v>11</v>
      </c>
      <c r="AI348" s="12">
        <v>1009</v>
      </c>
      <c r="AJ348" s="12">
        <v>30</v>
      </c>
      <c r="AK348" s="12">
        <v>2</v>
      </c>
      <c r="AL348" s="12">
        <v>330</v>
      </c>
      <c r="BA348" s="33">
        <f>VLOOKUP(C348,knight_info!$J$7:$M$74,4,FALSE)</f>
        <v>2</v>
      </c>
      <c r="BB348" s="33">
        <f t="shared" si="26"/>
        <v>2</v>
      </c>
      <c r="BC348" s="33">
        <f>ROUND(VLOOKUP($BA348,$BD$1:$BH$5,3,FALSE)/5*AL348,0)</f>
        <v>363</v>
      </c>
    </row>
    <row r="349" ht="14.25" spans="1:55">
      <c r="A349" s="12">
        <v>100906</v>
      </c>
      <c r="B349" s="53">
        <v>1009</v>
      </c>
      <c r="C349" s="53" t="s">
        <v>157</v>
      </c>
      <c r="D349" s="12">
        <v>6</v>
      </c>
      <c r="E349" s="12">
        <v>1</v>
      </c>
      <c r="F349" s="12">
        <v>2</v>
      </c>
      <c r="H349" s="12">
        <v>2</v>
      </c>
      <c r="I349" s="12">
        <v>0</v>
      </c>
      <c r="J349" s="12">
        <v>0</v>
      </c>
      <c r="K349" s="12">
        <v>2</v>
      </c>
      <c r="M349" s="12">
        <v>100910</v>
      </c>
      <c r="N349" s="12">
        <v>100920</v>
      </c>
      <c r="O349" s="12">
        <v>100930</v>
      </c>
      <c r="P349" s="12">
        <v>100940</v>
      </c>
      <c r="U349" s="12" t="s">
        <v>853</v>
      </c>
      <c r="V349" s="12" t="s">
        <v>854</v>
      </c>
      <c r="W349" s="12" t="s">
        <v>855</v>
      </c>
      <c r="X349" s="70">
        <v>3</v>
      </c>
      <c r="Y349" s="70">
        <v>3</v>
      </c>
      <c r="Z349" s="40">
        <v>2</v>
      </c>
      <c r="AA349" s="40">
        <v>1300010</v>
      </c>
      <c r="AB349" s="40"/>
      <c r="AC349" s="40"/>
      <c r="AD349" s="40"/>
      <c r="AE349" s="40"/>
      <c r="AF349" s="79" t="s">
        <v>800</v>
      </c>
      <c r="AH349" s="12">
        <v>11</v>
      </c>
      <c r="AI349" s="12">
        <v>1009</v>
      </c>
      <c r="AJ349" s="12">
        <v>30</v>
      </c>
      <c r="AK349" s="12">
        <v>3</v>
      </c>
      <c r="AL349" s="12">
        <v>150</v>
      </c>
      <c r="BA349" s="33">
        <f>VLOOKUP(C349,knight_info!$J$7:$M$74,4,FALSE)</f>
        <v>2</v>
      </c>
      <c r="BB349" s="33">
        <f t="shared" si="26"/>
        <v>3</v>
      </c>
      <c r="BC349" s="33">
        <f>ROUND(VLOOKUP($BA349,$BD$1:$BH$5,4,FALSE)/3*AL349,0)</f>
        <v>125</v>
      </c>
    </row>
    <row r="350" ht="14.25" spans="1:55">
      <c r="A350" s="12">
        <v>100907</v>
      </c>
      <c r="B350" s="53">
        <v>1009</v>
      </c>
      <c r="C350" s="53" t="s">
        <v>157</v>
      </c>
      <c r="D350" s="12">
        <v>7</v>
      </c>
      <c r="E350" s="12">
        <v>1</v>
      </c>
      <c r="F350" s="12">
        <v>2</v>
      </c>
      <c r="H350" s="12">
        <v>3</v>
      </c>
      <c r="I350" s="12">
        <v>0</v>
      </c>
      <c r="J350" s="12">
        <v>0</v>
      </c>
      <c r="K350" s="12">
        <v>2</v>
      </c>
      <c r="M350" s="12">
        <v>100910</v>
      </c>
      <c r="N350" s="12">
        <v>100920</v>
      </c>
      <c r="O350" s="12">
        <v>100930</v>
      </c>
      <c r="P350" s="12">
        <v>100940</v>
      </c>
      <c r="U350" s="12" t="s">
        <v>853</v>
      </c>
      <c r="V350" s="12" t="s">
        <v>854</v>
      </c>
      <c r="W350" s="12" t="s">
        <v>855</v>
      </c>
      <c r="X350" s="70">
        <v>3</v>
      </c>
      <c r="Y350" s="70">
        <v>3</v>
      </c>
      <c r="Z350" s="40">
        <v>2</v>
      </c>
      <c r="AA350" s="40">
        <v>1300010</v>
      </c>
      <c r="AB350" s="40"/>
      <c r="AC350" s="40"/>
      <c r="AD350" s="40"/>
      <c r="AE350" s="40"/>
      <c r="AF350" s="79" t="s">
        <v>800</v>
      </c>
      <c r="AH350" s="12">
        <v>11</v>
      </c>
      <c r="AI350" s="12">
        <v>1009</v>
      </c>
      <c r="AJ350" s="12">
        <v>0</v>
      </c>
      <c r="AK350" s="12">
        <v>1</v>
      </c>
      <c r="AL350" s="12">
        <v>1080</v>
      </c>
      <c r="BA350" s="33">
        <f>VLOOKUP(C350,knight_info!$J$7:$M$74,4,FALSE)</f>
        <v>2</v>
      </c>
      <c r="BB350" s="33">
        <f t="shared" si="26"/>
        <v>1</v>
      </c>
      <c r="BC350" s="33">
        <f>ROUND(VLOOKUP($BA350,$BD$1:$BH$5,5,FALSE)/20*AL350,0)</f>
        <v>972</v>
      </c>
    </row>
    <row r="351" ht="14.25" spans="1:55">
      <c r="A351" s="12">
        <v>100908</v>
      </c>
      <c r="B351" s="53">
        <v>1009</v>
      </c>
      <c r="C351" s="53" t="s">
        <v>157</v>
      </c>
      <c r="D351" s="12">
        <v>8</v>
      </c>
      <c r="E351" s="12">
        <v>1</v>
      </c>
      <c r="F351" s="54">
        <v>3</v>
      </c>
      <c r="G351" s="54"/>
      <c r="H351" s="54">
        <v>0</v>
      </c>
      <c r="I351" s="54">
        <v>0</v>
      </c>
      <c r="J351" s="54">
        <v>0</v>
      </c>
      <c r="K351" s="54">
        <v>3</v>
      </c>
      <c r="L351" s="54">
        <v>2</v>
      </c>
      <c r="M351" s="12">
        <v>100910</v>
      </c>
      <c r="N351" s="12">
        <v>100921</v>
      </c>
      <c r="O351" s="12">
        <v>100930</v>
      </c>
      <c r="P351" s="12">
        <v>100941</v>
      </c>
      <c r="R351" s="12" t="s">
        <v>777</v>
      </c>
      <c r="T351" s="12" t="s">
        <v>778</v>
      </c>
      <c r="U351" s="12" t="s">
        <v>853</v>
      </c>
      <c r="V351" s="12" t="s">
        <v>854</v>
      </c>
      <c r="W351" s="12" t="s">
        <v>855</v>
      </c>
      <c r="X351" s="70">
        <v>3</v>
      </c>
      <c r="Y351" s="70">
        <v>3</v>
      </c>
      <c r="Z351" s="40">
        <v>2</v>
      </c>
      <c r="AA351" s="40">
        <v>1300010</v>
      </c>
      <c r="AB351" s="40"/>
      <c r="AC351" s="40"/>
      <c r="AD351" s="40"/>
      <c r="AE351" s="40"/>
      <c r="AF351" s="79" t="s">
        <v>800</v>
      </c>
      <c r="AG351" s="12">
        <v>5</v>
      </c>
      <c r="AH351" s="12">
        <v>11</v>
      </c>
      <c r="AI351" s="12">
        <v>1009</v>
      </c>
      <c r="AJ351" s="12">
        <v>50</v>
      </c>
      <c r="AK351" s="12">
        <v>53</v>
      </c>
      <c r="AL351" s="12">
        <v>100</v>
      </c>
      <c r="BA351" s="33">
        <f>VLOOKUP(C351,knight_info!$J$7:$M$74,4,FALSE)</f>
        <v>2</v>
      </c>
      <c r="BB351" s="51">
        <f t="shared" si="26"/>
        <v>53</v>
      </c>
      <c r="BC351" s="51">
        <f>AL351</f>
        <v>100</v>
      </c>
    </row>
    <row r="352" ht="14.25" spans="1:55">
      <c r="A352" s="12">
        <v>100909</v>
      </c>
      <c r="B352" s="53">
        <v>1009</v>
      </c>
      <c r="C352" s="53" t="s">
        <v>157</v>
      </c>
      <c r="D352" s="12">
        <v>9</v>
      </c>
      <c r="E352" s="12">
        <v>1</v>
      </c>
      <c r="F352" s="12">
        <v>3</v>
      </c>
      <c r="H352" s="12">
        <v>1</v>
      </c>
      <c r="I352" s="12">
        <v>0</v>
      </c>
      <c r="J352" s="12">
        <v>0</v>
      </c>
      <c r="K352" s="12">
        <v>3</v>
      </c>
      <c r="M352" s="12">
        <v>100910</v>
      </c>
      <c r="N352" s="12">
        <v>100921</v>
      </c>
      <c r="O352" s="12">
        <v>100930</v>
      </c>
      <c r="P352" s="12">
        <v>100941</v>
      </c>
      <c r="U352" s="12" t="s">
        <v>853</v>
      </c>
      <c r="V352" s="12" t="s">
        <v>854</v>
      </c>
      <c r="W352" s="12" t="s">
        <v>855</v>
      </c>
      <c r="X352" s="70">
        <v>3</v>
      </c>
      <c r="Y352" s="70">
        <v>3</v>
      </c>
      <c r="Z352" s="40">
        <v>2</v>
      </c>
      <c r="AA352" s="40">
        <v>1300010</v>
      </c>
      <c r="AB352" s="40"/>
      <c r="AC352" s="40"/>
      <c r="AD352" s="40"/>
      <c r="AE352" s="40"/>
      <c r="AF352" s="79" t="s">
        <v>800</v>
      </c>
      <c r="AH352" s="12">
        <v>11</v>
      </c>
      <c r="AI352" s="12">
        <v>1009</v>
      </c>
      <c r="AJ352" s="12">
        <v>50</v>
      </c>
      <c r="AK352" s="12">
        <v>2</v>
      </c>
      <c r="AL352" s="12">
        <v>330</v>
      </c>
      <c r="BA352" s="33">
        <f>VLOOKUP(C352,knight_info!$J$7:$M$74,4,FALSE)</f>
        <v>2</v>
      </c>
      <c r="BB352" s="33">
        <f t="shared" si="26"/>
        <v>2</v>
      </c>
      <c r="BC352" s="33">
        <f>ROUND(VLOOKUP($BA352,$BD$1:$BH$5,3,FALSE)/5*AL352,0)</f>
        <v>363</v>
      </c>
    </row>
    <row r="353" ht="14.25" spans="1:55">
      <c r="A353" s="12">
        <v>100910</v>
      </c>
      <c r="B353" s="53">
        <v>1009</v>
      </c>
      <c r="C353" s="53" t="s">
        <v>157</v>
      </c>
      <c r="D353" s="12">
        <v>10</v>
      </c>
      <c r="E353" s="12">
        <v>1</v>
      </c>
      <c r="F353" s="12">
        <v>3</v>
      </c>
      <c r="H353" s="12">
        <v>2</v>
      </c>
      <c r="I353" s="12">
        <v>0</v>
      </c>
      <c r="J353" s="12">
        <v>0</v>
      </c>
      <c r="K353" s="12">
        <v>3</v>
      </c>
      <c r="M353" s="12">
        <v>100910</v>
      </c>
      <c r="N353" s="12">
        <v>100921</v>
      </c>
      <c r="O353" s="12">
        <v>100930</v>
      </c>
      <c r="P353" s="12">
        <v>100941</v>
      </c>
      <c r="U353" s="12" t="s">
        <v>853</v>
      </c>
      <c r="V353" s="12" t="s">
        <v>854</v>
      </c>
      <c r="W353" s="12" t="s">
        <v>855</v>
      </c>
      <c r="X353" s="70">
        <v>3</v>
      </c>
      <c r="Y353" s="70">
        <v>3</v>
      </c>
      <c r="Z353" s="40">
        <v>2</v>
      </c>
      <c r="AA353" s="40">
        <v>1300010</v>
      </c>
      <c r="AB353" s="40"/>
      <c r="AC353" s="40"/>
      <c r="AD353" s="40"/>
      <c r="AE353" s="40"/>
      <c r="AF353" s="79" t="s">
        <v>800</v>
      </c>
      <c r="AH353" s="12">
        <v>11</v>
      </c>
      <c r="AI353" s="12">
        <v>1009</v>
      </c>
      <c r="AJ353" s="12">
        <v>50</v>
      </c>
      <c r="AK353" s="12">
        <v>3</v>
      </c>
      <c r="AL353" s="12">
        <v>150</v>
      </c>
      <c r="BA353" s="33">
        <f>VLOOKUP(C353,knight_info!$J$7:$M$74,4,FALSE)</f>
        <v>2</v>
      </c>
      <c r="BB353" s="33">
        <f t="shared" si="26"/>
        <v>3</v>
      </c>
      <c r="BC353" s="33">
        <f>ROUND(VLOOKUP($BA353,$BD$1:$BH$5,4,FALSE)/3*AL353,0)</f>
        <v>125</v>
      </c>
    </row>
    <row r="354" ht="14.25" spans="1:55">
      <c r="A354" s="12">
        <v>100911</v>
      </c>
      <c r="B354" s="53">
        <v>1009</v>
      </c>
      <c r="C354" s="53" t="s">
        <v>157</v>
      </c>
      <c r="D354" s="12">
        <v>11</v>
      </c>
      <c r="E354" s="12">
        <v>1</v>
      </c>
      <c r="F354" s="12">
        <v>3</v>
      </c>
      <c r="H354" s="12">
        <v>3</v>
      </c>
      <c r="I354" s="12">
        <v>0</v>
      </c>
      <c r="J354" s="12">
        <v>0</v>
      </c>
      <c r="K354" s="12">
        <v>3</v>
      </c>
      <c r="M354" s="12">
        <v>100910</v>
      </c>
      <c r="N354" s="12">
        <v>100921</v>
      </c>
      <c r="O354" s="12">
        <v>100930</v>
      </c>
      <c r="P354" s="12">
        <v>100941</v>
      </c>
      <c r="U354" s="12" t="s">
        <v>853</v>
      </c>
      <c r="V354" s="12" t="s">
        <v>854</v>
      </c>
      <c r="W354" s="12" t="s">
        <v>855</v>
      </c>
      <c r="X354" s="70">
        <v>3</v>
      </c>
      <c r="Y354" s="70">
        <v>3</v>
      </c>
      <c r="Z354" s="40">
        <v>2</v>
      </c>
      <c r="AA354" s="40">
        <v>1300010</v>
      </c>
      <c r="AB354" s="40"/>
      <c r="AC354" s="40"/>
      <c r="AD354" s="40"/>
      <c r="AE354" s="40"/>
      <c r="AF354" s="79" t="s">
        <v>800</v>
      </c>
      <c r="AH354" s="12">
        <v>11</v>
      </c>
      <c r="AI354" s="12">
        <v>1009</v>
      </c>
      <c r="AJ354" s="12">
        <v>0</v>
      </c>
      <c r="AK354" s="12">
        <v>1</v>
      </c>
      <c r="AL354" s="12">
        <v>1080</v>
      </c>
      <c r="BA354" s="33">
        <f>VLOOKUP(C354,knight_info!$J$7:$M$74,4,FALSE)</f>
        <v>2</v>
      </c>
      <c r="BB354" s="33">
        <f t="shared" si="26"/>
        <v>1</v>
      </c>
      <c r="BC354" s="33">
        <f>ROUND(VLOOKUP($BA354,$BD$1:$BH$5,5,FALSE)/20*AL354,0)</f>
        <v>972</v>
      </c>
    </row>
    <row r="355" ht="14.25" spans="1:55">
      <c r="A355" s="12">
        <v>100912</v>
      </c>
      <c r="B355" s="53">
        <v>1009</v>
      </c>
      <c r="C355" s="53" t="s">
        <v>157</v>
      </c>
      <c r="D355" s="12">
        <v>12</v>
      </c>
      <c r="E355" s="12">
        <v>1</v>
      </c>
      <c r="F355" s="54">
        <v>4</v>
      </c>
      <c r="G355" s="54"/>
      <c r="H355" s="54">
        <v>0</v>
      </c>
      <c r="I355" s="54">
        <v>0</v>
      </c>
      <c r="J355" s="54">
        <v>0</v>
      </c>
      <c r="K355" s="54">
        <v>4</v>
      </c>
      <c r="L355" s="54">
        <v>12</v>
      </c>
      <c r="M355" s="12">
        <v>100910</v>
      </c>
      <c r="N355" s="12">
        <v>100921</v>
      </c>
      <c r="O355" s="12">
        <v>100930</v>
      </c>
      <c r="P355" s="12">
        <v>100941</v>
      </c>
      <c r="U355" s="12" t="s">
        <v>853</v>
      </c>
      <c r="V355" s="12" t="s">
        <v>854</v>
      </c>
      <c r="W355" s="12" t="s">
        <v>855</v>
      </c>
      <c r="X355" s="70">
        <v>3</v>
      </c>
      <c r="Y355" s="70">
        <v>3</v>
      </c>
      <c r="Z355" s="40">
        <v>2</v>
      </c>
      <c r="AA355" s="40">
        <v>1300010</v>
      </c>
      <c r="AB355" s="70">
        <v>1100901</v>
      </c>
      <c r="AC355" s="40"/>
      <c r="AD355" s="40"/>
      <c r="AE355" s="40"/>
      <c r="AF355" s="79" t="s">
        <v>800</v>
      </c>
      <c r="AG355" s="12">
        <v>5</v>
      </c>
      <c r="AH355" s="12">
        <v>11</v>
      </c>
      <c r="AI355" s="12">
        <v>1009</v>
      </c>
      <c r="AJ355" s="12">
        <v>60</v>
      </c>
      <c r="AK355" s="12">
        <v>53</v>
      </c>
      <c r="AL355" s="12">
        <v>100</v>
      </c>
      <c r="BA355" s="33">
        <f>VLOOKUP(C355,knight_info!$J$7:$M$74,4,FALSE)</f>
        <v>2</v>
      </c>
      <c r="BB355" s="51">
        <f t="shared" si="26"/>
        <v>53</v>
      </c>
      <c r="BC355" s="51">
        <f>AL355</f>
        <v>100</v>
      </c>
    </row>
    <row r="356" ht="14.25" spans="1:55">
      <c r="A356" s="12">
        <v>100913</v>
      </c>
      <c r="B356" s="53">
        <v>1009</v>
      </c>
      <c r="C356" s="53" t="s">
        <v>157</v>
      </c>
      <c r="D356" s="12">
        <v>13</v>
      </c>
      <c r="E356" s="12">
        <v>1</v>
      </c>
      <c r="F356" s="12">
        <v>4</v>
      </c>
      <c r="H356" s="12">
        <v>1</v>
      </c>
      <c r="I356" s="12">
        <v>0</v>
      </c>
      <c r="J356" s="12">
        <v>0</v>
      </c>
      <c r="K356" s="12">
        <v>4</v>
      </c>
      <c r="M356" s="12">
        <v>100910</v>
      </c>
      <c r="N356" s="12">
        <v>100921</v>
      </c>
      <c r="O356" s="12">
        <v>100930</v>
      </c>
      <c r="P356" s="12">
        <v>100941</v>
      </c>
      <c r="U356" s="12" t="s">
        <v>853</v>
      </c>
      <c r="V356" s="12" t="s">
        <v>854</v>
      </c>
      <c r="W356" s="12" t="s">
        <v>855</v>
      </c>
      <c r="X356" s="70">
        <v>3</v>
      </c>
      <c r="Y356" s="70">
        <v>3</v>
      </c>
      <c r="Z356" s="40">
        <v>2</v>
      </c>
      <c r="AA356" s="40">
        <v>1300010</v>
      </c>
      <c r="AB356" s="40">
        <v>1100901</v>
      </c>
      <c r="AC356" s="40"/>
      <c r="AD356" s="40"/>
      <c r="AE356" s="40"/>
      <c r="AF356" s="79" t="s">
        <v>800</v>
      </c>
      <c r="AH356" s="12">
        <v>11</v>
      </c>
      <c r="AI356" s="12">
        <v>1009</v>
      </c>
      <c r="AJ356" s="12">
        <v>60</v>
      </c>
      <c r="AK356" s="12">
        <v>2</v>
      </c>
      <c r="AL356" s="12">
        <v>330</v>
      </c>
      <c r="BA356" s="33">
        <f>VLOOKUP(C356,knight_info!$J$7:$M$74,4,FALSE)</f>
        <v>2</v>
      </c>
      <c r="BB356" s="33">
        <f t="shared" si="26"/>
        <v>2</v>
      </c>
      <c r="BC356" s="33">
        <f>ROUND(VLOOKUP($BA356,$BD$1:$BH$5,3,FALSE)/5*AL356,0)</f>
        <v>363</v>
      </c>
    </row>
    <row r="357" ht="14.25" spans="1:55">
      <c r="A357" s="12">
        <v>100914</v>
      </c>
      <c r="B357" s="53">
        <v>1009</v>
      </c>
      <c r="C357" s="53" t="s">
        <v>157</v>
      </c>
      <c r="D357" s="12">
        <v>14</v>
      </c>
      <c r="E357" s="12">
        <v>1</v>
      </c>
      <c r="F357" s="12">
        <v>4</v>
      </c>
      <c r="H357" s="12">
        <v>2</v>
      </c>
      <c r="I357" s="12">
        <v>0</v>
      </c>
      <c r="J357" s="12">
        <v>0</v>
      </c>
      <c r="K357" s="64">
        <v>4</v>
      </c>
      <c r="L357" s="64"/>
      <c r="M357" s="12">
        <v>100910</v>
      </c>
      <c r="N357" s="12">
        <v>100921</v>
      </c>
      <c r="O357" s="12">
        <v>100930</v>
      </c>
      <c r="P357" s="12">
        <v>100941</v>
      </c>
      <c r="U357" s="12" t="s">
        <v>853</v>
      </c>
      <c r="V357" s="12" t="s">
        <v>854</v>
      </c>
      <c r="W357" s="12" t="s">
        <v>855</v>
      </c>
      <c r="X357" s="70">
        <v>3</v>
      </c>
      <c r="Y357" s="70">
        <v>3</v>
      </c>
      <c r="Z357" s="40">
        <v>2</v>
      </c>
      <c r="AA357" s="40">
        <v>1300010</v>
      </c>
      <c r="AB357" s="40">
        <v>1100901</v>
      </c>
      <c r="AC357" s="81"/>
      <c r="AD357" s="40"/>
      <c r="AE357" s="40"/>
      <c r="AF357" s="79" t="s">
        <v>800</v>
      </c>
      <c r="AH357" s="12">
        <v>11</v>
      </c>
      <c r="AI357" s="12">
        <v>1009</v>
      </c>
      <c r="AJ357" s="12">
        <v>60</v>
      </c>
      <c r="AK357" s="12">
        <v>3</v>
      </c>
      <c r="AL357" s="12">
        <v>150</v>
      </c>
      <c r="BA357" s="33">
        <f>VLOOKUP(C357,knight_info!$J$7:$M$74,4,FALSE)</f>
        <v>2</v>
      </c>
      <c r="BB357" s="33">
        <f t="shared" si="26"/>
        <v>3</v>
      </c>
      <c r="BC357" s="33">
        <f>ROUND(VLOOKUP($BA357,$BD$1:$BH$5,4,FALSE)/3*AL357,0)</f>
        <v>125</v>
      </c>
    </row>
    <row r="358" ht="14.25" spans="1:55">
      <c r="A358" s="12">
        <v>100915</v>
      </c>
      <c r="B358" s="53">
        <v>1009</v>
      </c>
      <c r="C358" s="53" t="s">
        <v>157</v>
      </c>
      <c r="D358" s="12">
        <v>15</v>
      </c>
      <c r="E358" s="12">
        <v>1</v>
      </c>
      <c r="F358" s="12">
        <v>4</v>
      </c>
      <c r="H358" s="12">
        <v>3</v>
      </c>
      <c r="I358" s="12">
        <v>0</v>
      </c>
      <c r="J358" s="12">
        <v>0</v>
      </c>
      <c r="K358" s="64">
        <v>4</v>
      </c>
      <c r="L358" s="64"/>
      <c r="M358" s="12">
        <v>100910</v>
      </c>
      <c r="N358" s="12">
        <v>100921</v>
      </c>
      <c r="O358" s="12">
        <v>100930</v>
      </c>
      <c r="P358" s="12">
        <v>100941</v>
      </c>
      <c r="U358" s="12" t="s">
        <v>853</v>
      </c>
      <c r="V358" s="12" t="s">
        <v>854</v>
      </c>
      <c r="W358" s="12" t="s">
        <v>855</v>
      </c>
      <c r="X358" s="70">
        <v>3</v>
      </c>
      <c r="Y358" s="70">
        <v>3</v>
      </c>
      <c r="Z358" s="40">
        <v>2</v>
      </c>
      <c r="AA358" s="40">
        <v>1300010</v>
      </c>
      <c r="AB358" s="40">
        <v>1100901</v>
      </c>
      <c r="AC358" s="81"/>
      <c r="AD358" s="40"/>
      <c r="AE358" s="40"/>
      <c r="AF358" s="79" t="s">
        <v>800</v>
      </c>
      <c r="AH358" s="12">
        <v>11</v>
      </c>
      <c r="AI358" s="12">
        <v>1009</v>
      </c>
      <c r="AJ358" s="12">
        <v>0</v>
      </c>
      <c r="AK358" s="12">
        <v>1</v>
      </c>
      <c r="AL358" s="12">
        <v>1080</v>
      </c>
      <c r="BA358" s="33">
        <f>VLOOKUP(C358,knight_info!$J$7:$M$74,4,FALSE)</f>
        <v>2</v>
      </c>
      <c r="BB358" s="33">
        <f t="shared" si="26"/>
        <v>1</v>
      </c>
      <c r="BC358" s="33">
        <f>ROUND(VLOOKUP($BA358,$BD$1:$BH$5,5,FALSE)/20*AL358,0)</f>
        <v>972</v>
      </c>
    </row>
    <row r="359" ht="14.25" spans="1:55">
      <c r="A359" s="12">
        <v>100916</v>
      </c>
      <c r="B359" s="53">
        <v>1009</v>
      </c>
      <c r="C359" s="53" t="s">
        <v>157</v>
      </c>
      <c r="D359" s="12">
        <v>16</v>
      </c>
      <c r="E359" s="12">
        <v>1</v>
      </c>
      <c r="F359" s="54">
        <v>5</v>
      </c>
      <c r="G359" s="54"/>
      <c r="H359" s="54">
        <v>0</v>
      </c>
      <c r="I359" s="54">
        <v>0</v>
      </c>
      <c r="J359" s="54">
        <v>0</v>
      </c>
      <c r="K359" s="54">
        <v>5</v>
      </c>
      <c r="L359" s="54">
        <v>1</v>
      </c>
      <c r="M359" s="12">
        <v>100911</v>
      </c>
      <c r="N359" s="12">
        <v>100921</v>
      </c>
      <c r="O359" s="12">
        <v>100931</v>
      </c>
      <c r="P359" s="12">
        <v>100941</v>
      </c>
      <c r="Q359" s="12" t="s">
        <v>779</v>
      </c>
      <c r="S359" s="12" t="s">
        <v>777</v>
      </c>
      <c r="U359" s="12" t="s">
        <v>856</v>
      </c>
      <c r="V359" s="12" t="s">
        <v>857</v>
      </c>
      <c r="W359" s="12" t="s">
        <v>855</v>
      </c>
      <c r="X359" s="70">
        <v>3</v>
      </c>
      <c r="Y359" s="70">
        <v>3</v>
      </c>
      <c r="Z359" s="40">
        <v>2</v>
      </c>
      <c r="AA359" s="40">
        <v>1300010</v>
      </c>
      <c r="AB359" s="40">
        <v>1100901</v>
      </c>
      <c r="AC359" s="40"/>
      <c r="AD359" s="40"/>
      <c r="AE359" s="40"/>
      <c r="AF359" s="79" t="s">
        <v>800</v>
      </c>
      <c r="AG359" s="12">
        <v>5</v>
      </c>
      <c r="AH359" s="12">
        <v>11</v>
      </c>
      <c r="AI359" s="12">
        <v>1009</v>
      </c>
      <c r="AJ359" s="12">
        <v>70</v>
      </c>
      <c r="AK359" s="12">
        <v>53</v>
      </c>
      <c r="AL359" s="12">
        <v>100</v>
      </c>
      <c r="BA359" s="33">
        <f>VLOOKUP(C359,knight_info!$J$7:$M$74,4,FALSE)</f>
        <v>2</v>
      </c>
      <c r="BB359" s="51">
        <f t="shared" si="26"/>
        <v>53</v>
      </c>
      <c r="BC359" s="51">
        <f>AL359</f>
        <v>100</v>
      </c>
    </row>
    <row r="360" ht="14.25" spans="1:55">
      <c r="A360" s="12">
        <v>100917</v>
      </c>
      <c r="B360" s="53">
        <v>1009</v>
      </c>
      <c r="C360" s="53" t="s">
        <v>157</v>
      </c>
      <c r="D360" s="12">
        <v>17</v>
      </c>
      <c r="E360" s="12">
        <v>1</v>
      </c>
      <c r="F360" s="12">
        <v>5</v>
      </c>
      <c r="H360" s="12">
        <v>1</v>
      </c>
      <c r="I360" s="12">
        <v>0</v>
      </c>
      <c r="J360" s="12">
        <v>0</v>
      </c>
      <c r="K360" s="12">
        <v>5</v>
      </c>
      <c r="M360" s="12">
        <v>100911</v>
      </c>
      <c r="N360" s="12">
        <v>100921</v>
      </c>
      <c r="O360" s="12">
        <v>100931</v>
      </c>
      <c r="P360" s="12">
        <v>100941</v>
      </c>
      <c r="U360" s="12" t="s">
        <v>856</v>
      </c>
      <c r="V360" s="12" t="s">
        <v>857</v>
      </c>
      <c r="W360" s="12" t="s">
        <v>855</v>
      </c>
      <c r="X360" s="70">
        <v>3</v>
      </c>
      <c r="Y360" s="70">
        <v>3</v>
      </c>
      <c r="Z360" s="40">
        <v>2</v>
      </c>
      <c r="AA360" s="40">
        <v>1300010</v>
      </c>
      <c r="AB360" s="40">
        <v>1100901</v>
      </c>
      <c r="AC360" s="40"/>
      <c r="AD360" s="40"/>
      <c r="AE360" s="40"/>
      <c r="AF360" s="79" t="s">
        <v>800</v>
      </c>
      <c r="AH360" s="12">
        <v>11</v>
      </c>
      <c r="AI360" s="12">
        <v>1009</v>
      </c>
      <c r="AJ360" s="12">
        <v>70</v>
      </c>
      <c r="AK360" s="12">
        <v>2</v>
      </c>
      <c r="AL360" s="12">
        <v>660</v>
      </c>
      <c r="BA360" s="33">
        <f>VLOOKUP(C360,knight_info!$J$7:$M$74,4,FALSE)</f>
        <v>2</v>
      </c>
      <c r="BB360" s="33">
        <f t="shared" si="26"/>
        <v>2</v>
      </c>
      <c r="BC360" s="33">
        <f>ROUND(VLOOKUP($BA360,$BD$1:$BH$5,3,FALSE)/5*AL360,0)</f>
        <v>726</v>
      </c>
    </row>
    <row r="361" ht="14.25" spans="1:55">
      <c r="A361" s="12">
        <v>100918</v>
      </c>
      <c r="B361" s="53">
        <v>1009</v>
      </c>
      <c r="C361" s="53" t="s">
        <v>157</v>
      </c>
      <c r="D361" s="12">
        <v>18</v>
      </c>
      <c r="E361" s="12">
        <v>1</v>
      </c>
      <c r="F361" s="12">
        <v>5</v>
      </c>
      <c r="H361" s="12">
        <v>2</v>
      </c>
      <c r="I361" s="12">
        <v>0</v>
      </c>
      <c r="J361" s="12">
        <v>0</v>
      </c>
      <c r="K361" s="12">
        <v>5</v>
      </c>
      <c r="M361" s="12">
        <v>100911</v>
      </c>
      <c r="N361" s="12">
        <v>100921</v>
      </c>
      <c r="O361" s="12">
        <v>100931</v>
      </c>
      <c r="P361" s="12">
        <v>100941</v>
      </c>
      <c r="U361" s="12" t="s">
        <v>856</v>
      </c>
      <c r="V361" s="12" t="s">
        <v>857</v>
      </c>
      <c r="W361" s="12" t="s">
        <v>855</v>
      </c>
      <c r="X361" s="70">
        <v>3</v>
      </c>
      <c r="Y361" s="70">
        <v>3</v>
      </c>
      <c r="Z361" s="40">
        <v>2</v>
      </c>
      <c r="AA361" s="40">
        <v>1300010</v>
      </c>
      <c r="AB361" s="40">
        <v>1100901</v>
      </c>
      <c r="AC361" s="40"/>
      <c r="AD361" s="40"/>
      <c r="AE361" s="40"/>
      <c r="AF361" s="79" t="s">
        <v>800</v>
      </c>
      <c r="AH361" s="12">
        <v>11</v>
      </c>
      <c r="AI361" s="12">
        <v>1009</v>
      </c>
      <c r="AJ361" s="12">
        <v>70</v>
      </c>
      <c r="AK361" s="12">
        <v>3</v>
      </c>
      <c r="AL361" s="12">
        <v>300</v>
      </c>
      <c r="BA361" s="33">
        <f>VLOOKUP(C361,knight_info!$J$7:$M$74,4,FALSE)</f>
        <v>2</v>
      </c>
      <c r="BB361" s="33">
        <f t="shared" si="26"/>
        <v>3</v>
      </c>
      <c r="BC361" s="33">
        <f>ROUND(VLOOKUP($BA361,$BD$1:$BH$5,4,FALSE)/3*AL361,0)</f>
        <v>250</v>
      </c>
    </row>
    <row r="362" ht="14.25" spans="1:55">
      <c r="A362" s="12">
        <v>100919</v>
      </c>
      <c r="B362" s="53">
        <v>1009</v>
      </c>
      <c r="C362" s="53" t="s">
        <v>157</v>
      </c>
      <c r="D362" s="12">
        <v>19</v>
      </c>
      <c r="E362" s="12">
        <v>1</v>
      </c>
      <c r="F362" s="12">
        <v>5</v>
      </c>
      <c r="H362" s="12">
        <v>3</v>
      </c>
      <c r="I362" s="12">
        <v>0</v>
      </c>
      <c r="J362" s="12">
        <v>0</v>
      </c>
      <c r="K362" s="12">
        <v>5</v>
      </c>
      <c r="M362" s="12">
        <v>100911</v>
      </c>
      <c r="N362" s="12">
        <v>100921</v>
      </c>
      <c r="O362" s="12">
        <v>100931</v>
      </c>
      <c r="P362" s="12">
        <v>100941</v>
      </c>
      <c r="U362" s="12" t="s">
        <v>856</v>
      </c>
      <c r="V362" s="12" t="s">
        <v>857</v>
      </c>
      <c r="W362" s="12" t="s">
        <v>855</v>
      </c>
      <c r="X362" s="70">
        <v>3</v>
      </c>
      <c r="Y362" s="70">
        <v>3</v>
      </c>
      <c r="Z362" s="40">
        <v>2</v>
      </c>
      <c r="AA362" s="40">
        <v>1300010</v>
      </c>
      <c r="AB362" s="40">
        <v>1100901</v>
      </c>
      <c r="AC362" s="40"/>
      <c r="AD362" s="40"/>
      <c r="AE362" s="40"/>
      <c r="AF362" s="79" t="s">
        <v>800</v>
      </c>
      <c r="AH362" s="12">
        <v>11</v>
      </c>
      <c r="AI362" s="12">
        <v>1009</v>
      </c>
      <c r="AJ362" s="12">
        <v>0</v>
      </c>
      <c r="AK362" s="12">
        <v>1</v>
      </c>
      <c r="AL362" s="12">
        <v>2160</v>
      </c>
      <c r="BA362" s="33">
        <f>VLOOKUP(C362,knight_info!$J$7:$M$74,4,FALSE)</f>
        <v>2</v>
      </c>
      <c r="BB362" s="33">
        <f t="shared" si="26"/>
        <v>1</v>
      </c>
      <c r="BC362" s="33">
        <f>ROUND(VLOOKUP($BA362,$BD$1:$BH$5,5,FALSE)/20*AL362,0)</f>
        <v>1944</v>
      </c>
    </row>
    <row r="363" ht="14.25" spans="1:55">
      <c r="A363" s="12">
        <v>100920</v>
      </c>
      <c r="B363" s="53">
        <v>1009</v>
      </c>
      <c r="C363" s="53" t="s">
        <v>157</v>
      </c>
      <c r="D363" s="12">
        <v>20</v>
      </c>
      <c r="E363" s="12">
        <v>2</v>
      </c>
      <c r="F363" s="54">
        <v>6</v>
      </c>
      <c r="G363" s="54"/>
      <c r="H363" s="54">
        <v>0</v>
      </c>
      <c r="I363" s="54">
        <v>0</v>
      </c>
      <c r="J363" s="54">
        <v>0</v>
      </c>
      <c r="K363" s="54">
        <v>5</v>
      </c>
      <c r="L363" s="54">
        <v>13</v>
      </c>
      <c r="M363" s="12">
        <v>100911</v>
      </c>
      <c r="N363" s="12">
        <v>100921</v>
      </c>
      <c r="O363" s="12">
        <v>100931</v>
      </c>
      <c r="P363" s="12">
        <v>100941</v>
      </c>
      <c r="U363" s="12" t="s">
        <v>856</v>
      </c>
      <c r="V363" s="12" t="s">
        <v>857</v>
      </c>
      <c r="W363" s="12" t="s">
        <v>855</v>
      </c>
      <c r="X363" s="70">
        <v>3</v>
      </c>
      <c r="Y363" s="70">
        <v>3</v>
      </c>
      <c r="Z363" s="40">
        <v>2</v>
      </c>
      <c r="AA363" s="40">
        <v>1300010</v>
      </c>
      <c r="AB363" s="40">
        <v>1100901</v>
      </c>
      <c r="AC363" s="70">
        <v>1100902</v>
      </c>
      <c r="AD363" s="40"/>
      <c r="AE363" s="40"/>
      <c r="AF363" s="79" t="s">
        <v>800</v>
      </c>
      <c r="AG363" s="12">
        <v>5</v>
      </c>
      <c r="AH363" s="12">
        <v>11</v>
      </c>
      <c r="AI363" s="12">
        <v>1009</v>
      </c>
      <c r="AJ363" s="12">
        <v>90</v>
      </c>
      <c r="AK363" s="12">
        <v>53</v>
      </c>
      <c r="AL363" s="12">
        <v>100</v>
      </c>
      <c r="BA363" s="33">
        <f>VLOOKUP(C363,knight_info!$J$7:$M$74,4,FALSE)</f>
        <v>2</v>
      </c>
      <c r="BB363" s="51">
        <f t="shared" si="26"/>
        <v>53</v>
      </c>
      <c r="BC363" s="51">
        <f>AL363</f>
        <v>100</v>
      </c>
    </row>
    <row r="364" ht="14.25" spans="1:55">
      <c r="A364" s="12">
        <v>100921</v>
      </c>
      <c r="B364" s="53">
        <v>1009</v>
      </c>
      <c r="C364" s="53" t="s">
        <v>157</v>
      </c>
      <c r="D364" s="12">
        <v>21</v>
      </c>
      <c r="E364" s="12">
        <v>2</v>
      </c>
      <c r="F364" s="12">
        <v>6</v>
      </c>
      <c r="H364" s="12">
        <v>1</v>
      </c>
      <c r="I364" s="12">
        <v>0</v>
      </c>
      <c r="J364" s="12">
        <v>0</v>
      </c>
      <c r="K364" s="12">
        <v>5</v>
      </c>
      <c r="M364" s="12">
        <v>100911</v>
      </c>
      <c r="N364" s="12">
        <v>100921</v>
      </c>
      <c r="O364" s="12">
        <v>100931</v>
      </c>
      <c r="P364" s="12">
        <v>100941</v>
      </c>
      <c r="U364" s="12" t="s">
        <v>856</v>
      </c>
      <c r="V364" s="12" t="s">
        <v>857</v>
      </c>
      <c r="W364" s="12" t="s">
        <v>855</v>
      </c>
      <c r="X364" s="70">
        <v>3</v>
      </c>
      <c r="Y364" s="70">
        <v>3</v>
      </c>
      <c r="Z364" s="40">
        <v>2</v>
      </c>
      <c r="AA364" s="40">
        <v>1300010</v>
      </c>
      <c r="AB364" s="40">
        <v>1100901</v>
      </c>
      <c r="AC364" s="40">
        <v>1100902</v>
      </c>
      <c r="AD364" s="40"/>
      <c r="AE364" s="40"/>
      <c r="AF364" s="79" t="s">
        <v>800</v>
      </c>
      <c r="AH364" s="12">
        <v>11</v>
      </c>
      <c r="AI364" s="12">
        <v>1009</v>
      </c>
      <c r="AJ364" s="12">
        <v>90</v>
      </c>
      <c r="AK364" s="12">
        <v>2</v>
      </c>
      <c r="AL364" s="12">
        <v>660</v>
      </c>
      <c r="BA364" s="33">
        <f>VLOOKUP(C364,knight_info!$J$7:$M$74,4,FALSE)</f>
        <v>2</v>
      </c>
      <c r="BB364" s="33">
        <f t="shared" si="26"/>
        <v>2</v>
      </c>
      <c r="BC364" s="33">
        <f>ROUND(VLOOKUP($BA364,$BD$1:$BH$5,3,FALSE)/5*AL364,0)</f>
        <v>726</v>
      </c>
    </row>
    <row r="365" ht="14.25" spans="1:55">
      <c r="A365" s="12">
        <v>100922</v>
      </c>
      <c r="B365" s="53">
        <v>1009</v>
      </c>
      <c r="C365" s="53" t="s">
        <v>157</v>
      </c>
      <c r="D365" s="12">
        <v>22</v>
      </c>
      <c r="E365" s="12">
        <v>2</v>
      </c>
      <c r="F365" s="12">
        <v>6</v>
      </c>
      <c r="H365" s="12">
        <v>2</v>
      </c>
      <c r="I365" s="12">
        <v>0</v>
      </c>
      <c r="J365" s="12">
        <v>0</v>
      </c>
      <c r="K365" s="12">
        <v>5</v>
      </c>
      <c r="M365" s="12">
        <v>100911</v>
      </c>
      <c r="N365" s="12">
        <v>100921</v>
      </c>
      <c r="O365" s="12">
        <v>100931</v>
      </c>
      <c r="P365" s="12">
        <v>100941</v>
      </c>
      <c r="U365" s="12" t="s">
        <v>856</v>
      </c>
      <c r="V365" s="12" t="s">
        <v>857</v>
      </c>
      <c r="W365" s="12" t="s">
        <v>855</v>
      </c>
      <c r="X365" s="70">
        <v>3</v>
      </c>
      <c r="Y365" s="70">
        <v>3</v>
      </c>
      <c r="Z365" s="40">
        <v>2</v>
      </c>
      <c r="AA365" s="40">
        <v>1300010</v>
      </c>
      <c r="AB365" s="40">
        <v>1100901</v>
      </c>
      <c r="AC365" s="40">
        <v>1100902</v>
      </c>
      <c r="AD365" s="40"/>
      <c r="AE365" s="40"/>
      <c r="AF365" s="79" t="s">
        <v>800</v>
      </c>
      <c r="AH365" s="12">
        <v>11</v>
      </c>
      <c r="AI365" s="12">
        <v>1009</v>
      </c>
      <c r="AJ365" s="12">
        <v>90</v>
      </c>
      <c r="AK365" s="12">
        <v>3</v>
      </c>
      <c r="AL365" s="12">
        <v>300</v>
      </c>
      <c r="BA365" s="33">
        <f>VLOOKUP(C365,knight_info!$J$7:$M$74,4,FALSE)</f>
        <v>2</v>
      </c>
      <c r="BB365" s="33">
        <f t="shared" si="26"/>
        <v>3</v>
      </c>
      <c r="BC365" s="33">
        <f>ROUND(VLOOKUP($BA365,$BD$1:$BH$5,4,FALSE)/3*AL365,0)</f>
        <v>250</v>
      </c>
    </row>
    <row r="366" ht="14.25" spans="1:55">
      <c r="A366" s="12">
        <v>100923</v>
      </c>
      <c r="B366" s="53">
        <v>1009</v>
      </c>
      <c r="C366" s="53" t="s">
        <v>157</v>
      </c>
      <c r="D366" s="12">
        <v>23</v>
      </c>
      <c r="E366" s="12">
        <v>2</v>
      </c>
      <c r="F366" s="12">
        <v>6</v>
      </c>
      <c r="H366" s="12">
        <v>3</v>
      </c>
      <c r="I366" s="12">
        <v>0</v>
      </c>
      <c r="J366" s="12">
        <v>0</v>
      </c>
      <c r="K366" s="12">
        <v>5</v>
      </c>
      <c r="M366" s="12">
        <v>100911</v>
      </c>
      <c r="N366" s="12">
        <v>100921</v>
      </c>
      <c r="O366" s="12">
        <v>100931</v>
      </c>
      <c r="P366" s="12">
        <v>100941</v>
      </c>
      <c r="U366" s="12" t="s">
        <v>856</v>
      </c>
      <c r="V366" s="12" t="s">
        <v>857</v>
      </c>
      <c r="W366" s="12" t="s">
        <v>855</v>
      </c>
      <c r="X366" s="70">
        <v>3</v>
      </c>
      <c r="Y366" s="70">
        <v>3</v>
      </c>
      <c r="Z366" s="40">
        <v>2</v>
      </c>
      <c r="AA366" s="40">
        <v>1300010</v>
      </c>
      <c r="AB366" s="40">
        <v>1100901</v>
      </c>
      <c r="AC366" s="40">
        <v>1100902</v>
      </c>
      <c r="AD366" s="40"/>
      <c r="AE366" s="40"/>
      <c r="AF366" s="79" t="s">
        <v>800</v>
      </c>
      <c r="AH366" s="12">
        <v>11</v>
      </c>
      <c r="AI366" s="12">
        <v>1009</v>
      </c>
      <c r="AJ366" s="12">
        <v>0</v>
      </c>
      <c r="AK366" s="12">
        <v>1</v>
      </c>
      <c r="AL366" s="12">
        <v>2160</v>
      </c>
      <c r="BA366" s="33">
        <f>VLOOKUP(C366,knight_info!$J$7:$M$74,4,FALSE)</f>
        <v>2</v>
      </c>
      <c r="BB366" s="33">
        <f t="shared" si="26"/>
        <v>1</v>
      </c>
      <c r="BC366" s="33">
        <f>ROUND(VLOOKUP($BA366,$BD$1:$BH$5,5,FALSE)/20*AL366,0)</f>
        <v>1944</v>
      </c>
    </row>
    <row r="367" ht="14.25" spans="1:55">
      <c r="A367" s="12">
        <v>100924</v>
      </c>
      <c r="B367" s="53">
        <v>1009</v>
      </c>
      <c r="C367" s="53" t="s">
        <v>157</v>
      </c>
      <c r="D367" s="12">
        <v>24</v>
      </c>
      <c r="E367" s="12">
        <v>2</v>
      </c>
      <c r="F367" s="54">
        <v>7</v>
      </c>
      <c r="G367" s="54"/>
      <c r="H367" s="54">
        <v>0</v>
      </c>
      <c r="I367" s="54">
        <v>0</v>
      </c>
      <c r="J367" s="54">
        <v>0</v>
      </c>
      <c r="K367" s="54">
        <v>5</v>
      </c>
      <c r="L367" s="54">
        <v>2</v>
      </c>
      <c r="M367" s="12">
        <v>100911</v>
      </c>
      <c r="N367" s="12">
        <v>100922</v>
      </c>
      <c r="O367" s="12">
        <v>100931</v>
      </c>
      <c r="P367" s="12">
        <v>100942</v>
      </c>
      <c r="R367" s="12" t="s">
        <v>777</v>
      </c>
      <c r="T367" s="12" t="s">
        <v>778</v>
      </c>
      <c r="U367" s="12" t="s">
        <v>856</v>
      </c>
      <c r="V367" s="12" t="s">
        <v>857</v>
      </c>
      <c r="W367" s="12" t="s">
        <v>855</v>
      </c>
      <c r="X367" s="70">
        <v>3</v>
      </c>
      <c r="Y367" s="70">
        <v>3</v>
      </c>
      <c r="Z367" s="40">
        <v>2</v>
      </c>
      <c r="AA367" s="40">
        <v>1300010</v>
      </c>
      <c r="AB367" s="40">
        <v>1100901</v>
      </c>
      <c r="AC367" s="40">
        <v>1100902</v>
      </c>
      <c r="AD367" s="40"/>
      <c r="AE367" s="40"/>
      <c r="AF367" s="79" t="s">
        <v>800</v>
      </c>
      <c r="AG367" s="12">
        <v>5</v>
      </c>
      <c r="AH367" s="12">
        <v>11</v>
      </c>
      <c r="AI367" s="12">
        <v>1009</v>
      </c>
      <c r="AJ367" s="12">
        <v>100</v>
      </c>
      <c r="AK367" s="12">
        <v>53</v>
      </c>
      <c r="AL367" s="12">
        <v>100</v>
      </c>
      <c r="BA367" s="33">
        <f>VLOOKUP(C367,knight_info!$J$7:$M$74,4,FALSE)</f>
        <v>2</v>
      </c>
      <c r="BB367" s="51">
        <f t="shared" si="26"/>
        <v>53</v>
      </c>
      <c r="BC367" s="51">
        <f>AL367</f>
        <v>100</v>
      </c>
    </row>
    <row r="368" ht="14.25" spans="1:55">
      <c r="A368" s="12">
        <v>100925</v>
      </c>
      <c r="B368" s="53">
        <v>1009</v>
      </c>
      <c r="C368" s="53" t="s">
        <v>157</v>
      </c>
      <c r="D368" s="12">
        <v>25</v>
      </c>
      <c r="E368" s="12">
        <v>2</v>
      </c>
      <c r="F368" s="12">
        <v>7</v>
      </c>
      <c r="H368" s="12">
        <v>1</v>
      </c>
      <c r="I368" s="12">
        <v>0</v>
      </c>
      <c r="J368" s="12">
        <v>0</v>
      </c>
      <c r="K368" s="12">
        <v>5</v>
      </c>
      <c r="M368" s="12">
        <v>100911</v>
      </c>
      <c r="N368" s="12">
        <v>100922</v>
      </c>
      <c r="O368" s="12">
        <v>100931</v>
      </c>
      <c r="P368" s="12">
        <v>100942</v>
      </c>
      <c r="U368" s="12" t="s">
        <v>856</v>
      </c>
      <c r="V368" s="12" t="s">
        <v>857</v>
      </c>
      <c r="W368" s="12" t="s">
        <v>855</v>
      </c>
      <c r="X368" s="70">
        <v>3</v>
      </c>
      <c r="Y368" s="70">
        <v>3</v>
      </c>
      <c r="Z368" s="40">
        <v>2</v>
      </c>
      <c r="AA368" s="40">
        <v>1300010</v>
      </c>
      <c r="AB368" s="40">
        <v>1100901</v>
      </c>
      <c r="AC368" s="40">
        <v>1100902</v>
      </c>
      <c r="AD368" s="40"/>
      <c r="AE368" s="40"/>
      <c r="AF368" s="79" t="s">
        <v>800</v>
      </c>
      <c r="AH368" s="12">
        <v>11</v>
      </c>
      <c r="AI368" s="12">
        <v>1009</v>
      </c>
      <c r="AJ368" s="12">
        <v>100</v>
      </c>
      <c r="AK368" s="12">
        <v>2</v>
      </c>
      <c r="AL368" s="12">
        <v>660</v>
      </c>
      <c r="BA368" s="33">
        <f>VLOOKUP(C368,knight_info!$J$7:$M$74,4,FALSE)</f>
        <v>2</v>
      </c>
      <c r="BB368" s="33">
        <f t="shared" si="26"/>
        <v>2</v>
      </c>
      <c r="BC368" s="33">
        <f>ROUND(VLOOKUP($BA368,$BD$1:$BH$5,3,FALSE)/5*AL368,0)</f>
        <v>726</v>
      </c>
    </row>
    <row r="369" ht="14.25" spans="1:55">
      <c r="A369" s="12">
        <v>100926</v>
      </c>
      <c r="B369" s="53">
        <v>1009</v>
      </c>
      <c r="C369" s="53" t="s">
        <v>157</v>
      </c>
      <c r="D369" s="12">
        <v>26</v>
      </c>
      <c r="E369" s="12">
        <v>2</v>
      </c>
      <c r="F369" s="12">
        <v>7</v>
      </c>
      <c r="H369" s="12">
        <v>2</v>
      </c>
      <c r="I369" s="12">
        <v>0</v>
      </c>
      <c r="J369" s="12">
        <v>0</v>
      </c>
      <c r="K369" s="12">
        <v>5</v>
      </c>
      <c r="M369" s="12">
        <v>100911</v>
      </c>
      <c r="N369" s="12">
        <v>100922</v>
      </c>
      <c r="O369" s="12">
        <v>100931</v>
      </c>
      <c r="P369" s="12">
        <v>100942</v>
      </c>
      <c r="U369" s="12" t="s">
        <v>856</v>
      </c>
      <c r="V369" s="12" t="s">
        <v>857</v>
      </c>
      <c r="W369" s="12" t="s">
        <v>855</v>
      </c>
      <c r="X369" s="70">
        <v>3</v>
      </c>
      <c r="Y369" s="70">
        <v>3</v>
      </c>
      <c r="Z369" s="40">
        <v>2</v>
      </c>
      <c r="AA369" s="40">
        <v>1300010</v>
      </c>
      <c r="AB369" s="40">
        <v>1100901</v>
      </c>
      <c r="AC369" s="40">
        <v>1100902</v>
      </c>
      <c r="AD369" s="40"/>
      <c r="AE369" s="40"/>
      <c r="AF369" s="79" t="s">
        <v>800</v>
      </c>
      <c r="AH369" s="12">
        <v>11</v>
      </c>
      <c r="AI369" s="12">
        <v>1009</v>
      </c>
      <c r="AJ369" s="12">
        <v>100</v>
      </c>
      <c r="AK369" s="12">
        <v>3</v>
      </c>
      <c r="AL369" s="12">
        <v>300</v>
      </c>
      <c r="BA369" s="33">
        <f>VLOOKUP(C369,knight_info!$J$7:$M$74,4,FALSE)</f>
        <v>2</v>
      </c>
      <c r="BB369" s="33">
        <f t="shared" si="26"/>
        <v>3</v>
      </c>
      <c r="BC369" s="33">
        <f>ROUND(VLOOKUP($BA369,$BD$1:$BH$5,4,FALSE)/3*AL369,0)</f>
        <v>250</v>
      </c>
    </row>
    <row r="370" ht="14.25" spans="1:55">
      <c r="A370" s="12">
        <v>100927</v>
      </c>
      <c r="B370" s="53">
        <v>1009</v>
      </c>
      <c r="C370" s="53" t="s">
        <v>157</v>
      </c>
      <c r="D370" s="12">
        <v>27</v>
      </c>
      <c r="E370" s="12">
        <v>2</v>
      </c>
      <c r="F370" s="12">
        <v>7</v>
      </c>
      <c r="H370" s="12">
        <v>3</v>
      </c>
      <c r="I370" s="12">
        <v>0</v>
      </c>
      <c r="J370" s="12">
        <v>0</v>
      </c>
      <c r="K370" s="12">
        <v>5</v>
      </c>
      <c r="M370" s="12">
        <v>100911</v>
      </c>
      <c r="N370" s="12">
        <v>100922</v>
      </c>
      <c r="O370" s="12">
        <v>100931</v>
      </c>
      <c r="P370" s="12">
        <v>100942</v>
      </c>
      <c r="U370" s="12" t="s">
        <v>856</v>
      </c>
      <c r="V370" s="12" t="s">
        <v>857</v>
      </c>
      <c r="W370" s="12" t="s">
        <v>855</v>
      </c>
      <c r="X370" s="70">
        <v>3</v>
      </c>
      <c r="Y370" s="70">
        <v>3</v>
      </c>
      <c r="Z370" s="40">
        <v>2</v>
      </c>
      <c r="AA370" s="40">
        <v>1300010</v>
      </c>
      <c r="AB370" s="40">
        <v>1100901</v>
      </c>
      <c r="AC370" s="40">
        <v>1100902</v>
      </c>
      <c r="AD370" s="40"/>
      <c r="AE370" s="40"/>
      <c r="AF370" s="79" t="s">
        <v>800</v>
      </c>
      <c r="AH370" s="12">
        <v>11</v>
      </c>
      <c r="AI370" s="12">
        <v>1009</v>
      </c>
      <c r="AJ370" s="12">
        <v>0</v>
      </c>
      <c r="AK370" s="12">
        <v>1</v>
      </c>
      <c r="AL370" s="12">
        <v>2160</v>
      </c>
      <c r="BA370" s="33">
        <f>VLOOKUP(C370,knight_info!$J$7:$M$74,4,FALSE)</f>
        <v>2</v>
      </c>
      <c r="BB370" s="33">
        <f t="shared" si="26"/>
        <v>1</v>
      </c>
      <c r="BC370" s="33">
        <f>ROUND(VLOOKUP($BA370,$BD$1:$BH$5,5,FALSE)/20*AL370,0)</f>
        <v>1944</v>
      </c>
    </row>
    <row r="371" ht="14.25" spans="1:55">
      <c r="A371" s="12">
        <v>100928</v>
      </c>
      <c r="B371" s="53">
        <v>1009</v>
      </c>
      <c r="C371" s="53" t="s">
        <v>157</v>
      </c>
      <c r="D371" s="12">
        <v>28</v>
      </c>
      <c r="E371" s="12">
        <v>2</v>
      </c>
      <c r="F371" s="54">
        <v>8</v>
      </c>
      <c r="G371" s="54"/>
      <c r="H371" s="54">
        <v>0</v>
      </c>
      <c r="I371" s="54">
        <v>0</v>
      </c>
      <c r="J371" s="54">
        <v>0</v>
      </c>
      <c r="K371" s="54">
        <v>5</v>
      </c>
      <c r="L371" s="54">
        <v>14</v>
      </c>
      <c r="M371" s="12">
        <v>100911</v>
      </c>
      <c r="N371" s="12">
        <v>100922</v>
      </c>
      <c r="O371" s="12">
        <v>100931</v>
      </c>
      <c r="P371" s="12">
        <v>100942</v>
      </c>
      <c r="U371" s="12" t="s">
        <v>856</v>
      </c>
      <c r="V371" s="12" t="s">
        <v>857</v>
      </c>
      <c r="W371" s="12" t="s">
        <v>855</v>
      </c>
      <c r="X371" s="70">
        <v>3</v>
      </c>
      <c r="Y371" s="70">
        <v>3</v>
      </c>
      <c r="Z371" s="40">
        <v>2</v>
      </c>
      <c r="AA371" s="40">
        <v>1300010</v>
      </c>
      <c r="AB371" s="40">
        <v>1100901</v>
      </c>
      <c r="AC371" s="40">
        <v>1100902</v>
      </c>
      <c r="AD371" s="80">
        <v>1300020</v>
      </c>
      <c r="AE371" s="40"/>
      <c r="AF371" s="79" t="s">
        <v>800</v>
      </c>
      <c r="AG371" s="12">
        <v>5</v>
      </c>
      <c r="AH371" s="12">
        <v>11</v>
      </c>
      <c r="AI371" s="12">
        <v>1009</v>
      </c>
      <c r="AJ371" s="12">
        <v>110</v>
      </c>
      <c r="AK371" s="12">
        <v>53</v>
      </c>
      <c r="AL371" s="12">
        <v>100</v>
      </c>
      <c r="BA371" s="33">
        <f>VLOOKUP(C371,knight_info!$J$7:$M$74,4,FALSE)</f>
        <v>2</v>
      </c>
      <c r="BB371" s="51">
        <f t="shared" si="26"/>
        <v>53</v>
      </c>
      <c r="BC371" s="51">
        <f>AL371</f>
        <v>100</v>
      </c>
    </row>
    <row r="372" ht="14.25" spans="1:55">
      <c r="A372" s="12">
        <v>100929</v>
      </c>
      <c r="B372" s="53">
        <v>1009</v>
      </c>
      <c r="C372" s="53" t="s">
        <v>157</v>
      </c>
      <c r="D372" s="12">
        <v>29</v>
      </c>
      <c r="E372" s="12">
        <v>2</v>
      </c>
      <c r="F372" s="12">
        <v>8</v>
      </c>
      <c r="H372" s="12">
        <v>1</v>
      </c>
      <c r="I372" s="12">
        <v>0</v>
      </c>
      <c r="J372" s="12">
        <v>0</v>
      </c>
      <c r="K372" s="12">
        <v>5</v>
      </c>
      <c r="M372" s="12">
        <v>100911</v>
      </c>
      <c r="N372" s="12">
        <v>100922</v>
      </c>
      <c r="O372" s="12">
        <v>100931</v>
      </c>
      <c r="P372" s="12">
        <v>100942</v>
      </c>
      <c r="U372" s="12" t="s">
        <v>856</v>
      </c>
      <c r="V372" s="12" t="s">
        <v>857</v>
      </c>
      <c r="W372" s="12" t="s">
        <v>855</v>
      </c>
      <c r="X372" s="70">
        <v>3</v>
      </c>
      <c r="Y372" s="70">
        <v>3</v>
      </c>
      <c r="Z372" s="40">
        <v>2</v>
      </c>
      <c r="AA372" s="40">
        <v>1300010</v>
      </c>
      <c r="AB372" s="40">
        <v>1100901</v>
      </c>
      <c r="AC372" s="40">
        <v>1100902</v>
      </c>
      <c r="AD372" s="40">
        <v>1300020</v>
      </c>
      <c r="AE372" s="40"/>
      <c r="AF372" s="79" t="s">
        <v>800</v>
      </c>
      <c r="AH372" s="12">
        <v>11</v>
      </c>
      <c r="AI372" s="12">
        <v>1009</v>
      </c>
      <c r="AJ372" s="12">
        <v>110</v>
      </c>
      <c r="AK372" s="12">
        <v>2</v>
      </c>
      <c r="AL372" s="12">
        <v>660</v>
      </c>
      <c r="BA372" s="33">
        <f>VLOOKUP(C372,knight_info!$J$7:$M$74,4,FALSE)</f>
        <v>2</v>
      </c>
      <c r="BB372" s="33">
        <f t="shared" si="26"/>
        <v>2</v>
      </c>
      <c r="BC372" s="33">
        <f>ROUND(VLOOKUP($BA372,$BD$1:$BH$5,3,FALSE)/5*AL372,0)</f>
        <v>726</v>
      </c>
    </row>
    <row r="373" ht="14.25" spans="1:55">
      <c r="A373" s="12">
        <v>100930</v>
      </c>
      <c r="B373" s="53">
        <v>1009</v>
      </c>
      <c r="C373" s="53" t="s">
        <v>157</v>
      </c>
      <c r="D373" s="12">
        <v>30</v>
      </c>
      <c r="E373" s="12">
        <v>2</v>
      </c>
      <c r="F373" s="12">
        <v>8</v>
      </c>
      <c r="H373" s="12">
        <v>2</v>
      </c>
      <c r="I373" s="12">
        <v>0</v>
      </c>
      <c r="J373" s="12">
        <v>0</v>
      </c>
      <c r="K373" s="12">
        <v>5</v>
      </c>
      <c r="L373" s="64"/>
      <c r="M373" s="12">
        <v>100911</v>
      </c>
      <c r="N373" s="12">
        <v>100922</v>
      </c>
      <c r="O373" s="12">
        <v>100931</v>
      </c>
      <c r="P373" s="12">
        <v>100942</v>
      </c>
      <c r="U373" s="12" t="s">
        <v>856</v>
      </c>
      <c r="V373" s="12" t="s">
        <v>857</v>
      </c>
      <c r="W373" s="12" t="s">
        <v>855</v>
      </c>
      <c r="X373" s="70">
        <v>3</v>
      </c>
      <c r="Y373" s="70">
        <v>3</v>
      </c>
      <c r="Z373" s="40">
        <v>2</v>
      </c>
      <c r="AA373" s="40">
        <v>1300010</v>
      </c>
      <c r="AB373" s="40">
        <v>1100901</v>
      </c>
      <c r="AC373" s="40">
        <v>1100902</v>
      </c>
      <c r="AD373" s="40">
        <v>1300020</v>
      </c>
      <c r="AE373" s="40"/>
      <c r="AF373" s="79" t="s">
        <v>800</v>
      </c>
      <c r="AH373" s="12">
        <v>11</v>
      </c>
      <c r="AI373" s="12">
        <v>1009</v>
      </c>
      <c r="AJ373" s="12">
        <v>110</v>
      </c>
      <c r="AK373" s="12">
        <v>3</v>
      </c>
      <c r="AL373" s="12">
        <v>300</v>
      </c>
      <c r="BA373" s="33">
        <f>VLOOKUP(C373,knight_info!$J$7:$M$74,4,FALSE)</f>
        <v>2</v>
      </c>
      <c r="BB373" s="33">
        <f t="shared" si="26"/>
        <v>3</v>
      </c>
      <c r="BC373" s="33">
        <f>ROUND(VLOOKUP($BA373,$BD$1:$BH$5,4,FALSE)/3*AL373,0)</f>
        <v>250</v>
      </c>
    </row>
    <row r="374" ht="14.25" spans="1:55">
      <c r="A374" s="12">
        <v>100931</v>
      </c>
      <c r="B374" s="53">
        <v>1009</v>
      </c>
      <c r="C374" s="53" t="s">
        <v>157</v>
      </c>
      <c r="D374" s="12">
        <v>31</v>
      </c>
      <c r="E374" s="12">
        <v>2</v>
      </c>
      <c r="F374" s="12">
        <v>8</v>
      </c>
      <c r="H374" s="12">
        <v>3</v>
      </c>
      <c r="I374" s="12">
        <v>0</v>
      </c>
      <c r="J374" s="12">
        <v>0</v>
      </c>
      <c r="K374" s="12">
        <v>5</v>
      </c>
      <c r="L374" s="64"/>
      <c r="M374" s="12">
        <v>100911</v>
      </c>
      <c r="N374" s="12">
        <v>100922</v>
      </c>
      <c r="O374" s="12">
        <v>100931</v>
      </c>
      <c r="P374" s="12">
        <v>100942</v>
      </c>
      <c r="U374" s="12" t="s">
        <v>856</v>
      </c>
      <c r="V374" s="12" t="s">
        <v>857</v>
      </c>
      <c r="W374" s="12" t="s">
        <v>855</v>
      </c>
      <c r="X374" s="70">
        <v>3</v>
      </c>
      <c r="Y374" s="70">
        <v>3</v>
      </c>
      <c r="Z374" s="40">
        <v>2</v>
      </c>
      <c r="AA374" s="40">
        <v>1300010</v>
      </c>
      <c r="AB374" s="40">
        <v>1100901</v>
      </c>
      <c r="AC374" s="40">
        <v>1100902</v>
      </c>
      <c r="AD374" s="40">
        <v>1300020</v>
      </c>
      <c r="AE374" s="40"/>
      <c r="AF374" s="79" t="s">
        <v>800</v>
      </c>
      <c r="AH374" s="12">
        <v>11</v>
      </c>
      <c r="AI374" s="12">
        <v>1009</v>
      </c>
      <c r="AJ374" s="12">
        <v>0</v>
      </c>
      <c r="AK374" s="12">
        <v>1</v>
      </c>
      <c r="AL374" s="12">
        <v>2160</v>
      </c>
      <c r="BA374" s="33">
        <f>VLOOKUP(C374,knight_info!$J$7:$M$74,4,FALSE)</f>
        <v>2</v>
      </c>
      <c r="BB374" s="33">
        <f t="shared" si="26"/>
        <v>1</v>
      </c>
      <c r="BC374" s="33">
        <f>ROUND(VLOOKUP($BA374,$BD$1:$BH$5,5,FALSE)/20*AL374,0)</f>
        <v>1944</v>
      </c>
    </row>
    <row r="375" ht="14.25" spans="1:55">
      <c r="A375" s="12">
        <v>100932</v>
      </c>
      <c r="B375" s="53">
        <v>1009</v>
      </c>
      <c r="C375" s="53" t="s">
        <v>157</v>
      </c>
      <c r="D375" s="12">
        <v>32</v>
      </c>
      <c r="E375" s="12">
        <v>2</v>
      </c>
      <c r="F375" s="54">
        <v>9</v>
      </c>
      <c r="G375" s="54"/>
      <c r="H375" s="54">
        <v>0</v>
      </c>
      <c r="I375" s="54">
        <v>0</v>
      </c>
      <c r="J375" s="54">
        <v>0</v>
      </c>
      <c r="K375" s="54">
        <v>5</v>
      </c>
      <c r="L375" s="54">
        <v>1</v>
      </c>
      <c r="M375" s="12">
        <v>100912</v>
      </c>
      <c r="N375" s="12">
        <v>100922</v>
      </c>
      <c r="O375" s="12">
        <v>100932</v>
      </c>
      <c r="P375" s="12">
        <v>100942</v>
      </c>
      <c r="Q375" s="12" t="s">
        <v>779</v>
      </c>
      <c r="S375" s="12" t="s">
        <v>777</v>
      </c>
      <c r="U375" s="12" t="s">
        <v>858</v>
      </c>
      <c r="V375" s="12" t="s">
        <v>859</v>
      </c>
      <c r="W375" s="12" t="s">
        <v>855</v>
      </c>
      <c r="X375" s="70">
        <v>3</v>
      </c>
      <c r="Y375" s="70">
        <v>3</v>
      </c>
      <c r="Z375" s="40">
        <v>2</v>
      </c>
      <c r="AA375" s="40">
        <v>1300010</v>
      </c>
      <c r="AB375" s="40">
        <v>1100901</v>
      </c>
      <c r="AC375" s="40">
        <v>1100902</v>
      </c>
      <c r="AD375" s="40">
        <v>1300020</v>
      </c>
      <c r="AE375" s="40"/>
      <c r="AF375" s="79" t="s">
        <v>800</v>
      </c>
      <c r="AG375" s="12">
        <v>5</v>
      </c>
      <c r="AH375" s="12">
        <v>11</v>
      </c>
      <c r="AI375" s="12">
        <v>1009</v>
      </c>
      <c r="AJ375" s="12">
        <v>130</v>
      </c>
      <c r="AK375" s="12">
        <v>53</v>
      </c>
      <c r="AL375" s="12">
        <v>100</v>
      </c>
      <c r="BA375" s="33">
        <f>VLOOKUP(C375,knight_info!$J$7:$M$74,4,FALSE)</f>
        <v>2</v>
      </c>
      <c r="BB375" s="51">
        <f t="shared" si="26"/>
        <v>53</v>
      </c>
      <c r="BC375" s="51">
        <f>AL375</f>
        <v>100</v>
      </c>
    </row>
    <row r="376" ht="14.25" spans="1:55">
      <c r="A376" s="12">
        <v>100933</v>
      </c>
      <c r="B376" s="53">
        <v>1009</v>
      </c>
      <c r="C376" s="53" t="s">
        <v>157</v>
      </c>
      <c r="D376" s="12">
        <v>33</v>
      </c>
      <c r="E376" s="12">
        <v>2</v>
      </c>
      <c r="F376" s="12">
        <v>9</v>
      </c>
      <c r="H376" s="12">
        <v>1</v>
      </c>
      <c r="I376" s="12">
        <v>0</v>
      </c>
      <c r="J376" s="12">
        <v>0</v>
      </c>
      <c r="K376" s="12">
        <v>5</v>
      </c>
      <c r="M376" s="12">
        <v>100912</v>
      </c>
      <c r="N376" s="12">
        <v>100922</v>
      </c>
      <c r="O376" s="12">
        <v>100932</v>
      </c>
      <c r="P376" s="12">
        <v>100942</v>
      </c>
      <c r="U376" s="12" t="s">
        <v>858</v>
      </c>
      <c r="V376" s="12" t="s">
        <v>859</v>
      </c>
      <c r="W376" s="12" t="s">
        <v>855</v>
      </c>
      <c r="X376" s="70">
        <v>3</v>
      </c>
      <c r="Y376" s="70">
        <v>3</v>
      </c>
      <c r="Z376" s="40">
        <v>2</v>
      </c>
      <c r="AA376" s="40">
        <v>1300010</v>
      </c>
      <c r="AB376" s="40">
        <v>1100901</v>
      </c>
      <c r="AC376" s="40">
        <v>1100902</v>
      </c>
      <c r="AD376" s="40">
        <v>1300020</v>
      </c>
      <c r="AE376" s="40"/>
      <c r="AF376" s="79" t="s">
        <v>800</v>
      </c>
      <c r="AH376" s="12">
        <v>11</v>
      </c>
      <c r="AI376" s="12">
        <v>1009</v>
      </c>
      <c r="AJ376" s="12">
        <v>130</v>
      </c>
      <c r="AK376" s="12">
        <v>2</v>
      </c>
      <c r="AL376" s="12">
        <v>990</v>
      </c>
      <c r="BA376" s="33">
        <f>VLOOKUP(C376,knight_info!$J$7:$M$74,4,FALSE)</f>
        <v>2</v>
      </c>
      <c r="BB376" s="33">
        <f t="shared" si="26"/>
        <v>2</v>
      </c>
      <c r="BC376" s="33">
        <f>ROUND(VLOOKUP($BA376,$BD$1:$BH$5,3,FALSE)/5*AL376,0)</f>
        <v>1089</v>
      </c>
    </row>
    <row r="377" ht="14.25" spans="1:55">
      <c r="A377" s="12">
        <v>100934</v>
      </c>
      <c r="B377" s="53">
        <v>1009</v>
      </c>
      <c r="C377" s="53" t="s">
        <v>157</v>
      </c>
      <c r="D377" s="12">
        <v>34</v>
      </c>
      <c r="E377" s="12">
        <v>2</v>
      </c>
      <c r="F377" s="12">
        <v>9</v>
      </c>
      <c r="H377" s="12">
        <v>2</v>
      </c>
      <c r="I377" s="12">
        <v>0</v>
      </c>
      <c r="J377" s="12">
        <v>0</v>
      </c>
      <c r="K377" s="12">
        <v>5</v>
      </c>
      <c r="M377" s="12">
        <v>100912</v>
      </c>
      <c r="N377" s="12">
        <v>100922</v>
      </c>
      <c r="O377" s="12">
        <v>100932</v>
      </c>
      <c r="P377" s="12">
        <v>100942</v>
      </c>
      <c r="U377" s="12" t="s">
        <v>858</v>
      </c>
      <c r="V377" s="12" t="s">
        <v>859</v>
      </c>
      <c r="W377" s="12" t="s">
        <v>855</v>
      </c>
      <c r="X377" s="70">
        <v>3</v>
      </c>
      <c r="Y377" s="70">
        <v>3</v>
      </c>
      <c r="Z377" s="40">
        <v>2</v>
      </c>
      <c r="AA377" s="40">
        <v>1300010</v>
      </c>
      <c r="AB377" s="40">
        <v>1100901</v>
      </c>
      <c r="AC377" s="40">
        <v>1100902</v>
      </c>
      <c r="AD377" s="40">
        <v>1300020</v>
      </c>
      <c r="AE377" s="40"/>
      <c r="AF377" s="79" t="s">
        <v>800</v>
      </c>
      <c r="AH377" s="12">
        <v>11</v>
      </c>
      <c r="AI377" s="12">
        <v>1009</v>
      </c>
      <c r="AJ377" s="12">
        <v>130</v>
      </c>
      <c r="AK377" s="12">
        <v>3</v>
      </c>
      <c r="AL377" s="12">
        <v>450</v>
      </c>
      <c r="BA377" s="33">
        <f>VLOOKUP(C377,knight_info!$J$7:$M$74,4,FALSE)</f>
        <v>2</v>
      </c>
      <c r="BB377" s="33">
        <f t="shared" si="26"/>
        <v>3</v>
      </c>
      <c r="BC377" s="33">
        <f>ROUND(VLOOKUP($BA377,$BD$1:$BH$5,4,FALSE)/3*AL377,0)</f>
        <v>375</v>
      </c>
    </row>
    <row r="378" ht="14.25" spans="1:55">
      <c r="A378" s="12">
        <v>100935</v>
      </c>
      <c r="B378" s="53">
        <v>1009</v>
      </c>
      <c r="C378" s="53" t="s">
        <v>157</v>
      </c>
      <c r="D378" s="12">
        <v>35</v>
      </c>
      <c r="E378" s="12">
        <v>2</v>
      </c>
      <c r="F378" s="12">
        <v>9</v>
      </c>
      <c r="H378" s="12">
        <v>3</v>
      </c>
      <c r="I378" s="12">
        <v>0</v>
      </c>
      <c r="J378" s="12">
        <v>0</v>
      </c>
      <c r="K378" s="12">
        <v>5</v>
      </c>
      <c r="M378" s="12">
        <v>100912</v>
      </c>
      <c r="N378" s="12">
        <v>100922</v>
      </c>
      <c r="O378" s="12">
        <v>100932</v>
      </c>
      <c r="P378" s="12">
        <v>100942</v>
      </c>
      <c r="U378" s="12" t="s">
        <v>858</v>
      </c>
      <c r="V378" s="12" t="s">
        <v>859</v>
      </c>
      <c r="W378" s="12" t="s">
        <v>855</v>
      </c>
      <c r="X378" s="70">
        <v>3</v>
      </c>
      <c r="Y378" s="70">
        <v>3</v>
      </c>
      <c r="Z378" s="40">
        <v>2</v>
      </c>
      <c r="AA378" s="40">
        <v>1300010</v>
      </c>
      <c r="AB378" s="40">
        <v>1100901</v>
      </c>
      <c r="AC378" s="40">
        <v>1100902</v>
      </c>
      <c r="AD378" s="40">
        <v>1300020</v>
      </c>
      <c r="AE378" s="40"/>
      <c r="AF378" s="79" t="s">
        <v>800</v>
      </c>
      <c r="AH378" s="12">
        <v>11</v>
      </c>
      <c r="AI378" s="12">
        <v>1009</v>
      </c>
      <c r="AJ378" s="12">
        <v>0</v>
      </c>
      <c r="AK378" s="12">
        <v>1</v>
      </c>
      <c r="AL378" s="12">
        <v>3240</v>
      </c>
      <c r="BA378" s="33">
        <f>VLOOKUP(C378,knight_info!$J$7:$M$74,4,FALSE)</f>
        <v>2</v>
      </c>
      <c r="BB378" s="33">
        <f t="shared" si="26"/>
        <v>1</v>
      </c>
      <c r="BC378" s="33">
        <f>ROUND(VLOOKUP($BA378,$BD$1:$BH$5,5,FALSE)/20*AL378,0)</f>
        <v>2916</v>
      </c>
    </row>
    <row r="379" ht="14.25" spans="1:55">
      <c r="A379" s="12">
        <v>100936</v>
      </c>
      <c r="B379" s="53">
        <v>1009</v>
      </c>
      <c r="C379" s="53" t="s">
        <v>157</v>
      </c>
      <c r="D379" s="12">
        <v>36</v>
      </c>
      <c r="E379" s="12">
        <v>2</v>
      </c>
      <c r="F379" s="54">
        <v>10</v>
      </c>
      <c r="G379" s="54"/>
      <c r="H379" s="54">
        <v>0</v>
      </c>
      <c r="I379" s="54">
        <v>0</v>
      </c>
      <c r="J379" s="54">
        <v>0</v>
      </c>
      <c r="K379" s="54">
        <v>5</v>
      </c>
      <c r="L379" s="54">
        <v>15</v>
      </c>
      <c r="M379" s="12">
        <v>100912</v>
      </c>
      <c r="N379" s="12">
        <v>100922</v>
      </c>
      <c r="O379" s="12">
        <v>100932</v>
      </c>
      <c r="P379" s="12">
        <v>100942</v>
      </c>
      <c r="U379" s="12" t="s">
        <v>858</v>
      </c>
      <c r="V379" s="12" t="s">
        <v>859</v>
      </c>
      <c r="W379" s="12" t="s">
        <v>855</v>
      </c>
      <c r="X379" s="70">
        <v>3</v>
      </c>
      <c r="Y379" s="70">
        <v>3</v>
      </c>
      <c r="Z379" s="40">
        <v>2</v>
      </c>
      <c r="AA379" s="40">
        <v>1300010</v>
      </c>
      <c r="AB379" s="40">
        <v>1100901</v>
      </c>
      <c r="AC379" s="40">
        <v>1100902</v>
      </c>
      <c r="AD379" s="40">
        <v>1300020</v>
      </c>
      <c r="AE379" s="70">
        <v>1100903</v>
      </c>
      <c r="AF379" s="79" t="s">
        <v>800</v>
      </c>
      <c r="AG379" s="12">
        <v>5</v>
      </c>
      <c r="AH379" s="12">
        <v>11</v>
      </c>
      <c r="AI379" s="12">
        <v>1009</v>
      </c>
      <c r="AJ379" s="12">
        <v>0</v>
      </c>
      <c r="AK379" s="12">
        <v>53</v>
      </c>
      <c r="AL379" s="12">
        <v>100</v>
      </c>
      <c r="BA379" s="33">
        <f>VLOOKUP(C379,knight_info!$J$7:$M$74,4,FALSE)</f>
        <v>2</v>
      </c>
      <c r="BB379" s="51">
        <f t="shared" si="26"/>
        <v>53</v>
      </c>
      <c r="BC379" s="51">
        <f>AL379</f>
        <v>100</v>
      </c>
    </row>
    <row r="380" ht="14.25" spans="1:55">
      <c r="A380" s="12">
        <v>100937</v>
      </c>
      <c r="B380" s="53">
        <v>1009</v>
      </c>
      <c r="C380" s="53" t="s">
        <v>157</v>
      </c>
      <c r="D380" s="14">
        <v>37</v>
      </c>
      <c r="E380" s="14">
        <v>3</v>
      </c>
      <c r="F380" s="14">
        <v>11</v>
      </c>
      <c r="G380" s="14">
        <v>1</v>
      </c>
      <c r="H380" s="14"/>
      <c r="I380" s="14"/>
      <c r="J380" s="14"/>
      <c r="K380" s="14"/>
      <c r="L380" s="54">
        <v>2</v>
      </c>
      <c r="M380" s="12">
        <v>100912</v>
      </c>
      <c r="N380" s="12">
        <v>100923</v>
      </c>
      <c r="O380" s="12">
        <v>100932</v>
      </c>
      <c r="P380" s="12">
        <v>100943</v>
      </c>
      <c r="R380" s="12" t="s">
        <v>777</v>
      </c>
      <c r="T380" s="12" t="s">
        <v>778</v>
      </c>
      <c r="U380" s="12" t="s">
        <v>858</v>
      </c>
      <c r="V380" s="12" t="s">
        <v>859</v>
      </c>
      <c r="W380" s="12" t="s">
        <v>855</v>
      </c>
      <c r="X380" s="70">
        <v>3</v>
      </c>
      <c r="Y380" s="70">
        <v>3</v>
      </c>
      <c r="Z380" s="40">
        <v>2</v>
      </c>
      <c r="AA380" s="40">
        <v>1300010</v>
      </c>
      <c r="AB380" s="40">
        <v>1100901</v>
      </c>
      <c r="AC380" s="40">
        <v>1100902</v>
      </c>
      <c r="AD380" s="40">
        <v>1300020</v>
      </c>
      <c r="AE380" s="40">
        <v>1100903</v>
      </c>
      <c r="AF380" s="79" t="s">
        <v>800</v>
      </c>
      <c r="AG380" s="12">
        <v>5</v>
      </c>
      <c r="AH380" s="12">
        <v>11</v>
      </c>
      <c r="AI380" s="12">
        <v>1009</v>
      </c>
      <c r="AJ380" s="14"/>
      <c r="AK380" s="14"/>
      <c r="AL380" s="14"/>
      <c r="BA380" s="33"/>
      <c r="BB380" s="51"/>
      <c r="BC380" s="51"/>
    </row>
    <row r="381" ht="14.25" spans="1:55">
      <c r="A381" s="12">
        <v>100938</v>
      </c>
      <c r="B381" s="53">
        <v>1009</v>
      </c>
      <c r="C381" s="53" t="s">
        <v>157</v>
      </c>
      <c r="D381" s="14">
        <v>38</v>
      </c>
      <c r="E381" s="14">
        <v>3</v>
      </c>
      <c r="F381" s="14">
        <v>12</v>
      </c>
      <c r="G381" s="14">
        <v>2</v>
      </c>
      <c r="H381" s="14"/>
      <c r="I381" s="14"/>
      <c r="J381" s="14"/>
      <c r="K381" s="14"/>
      <c r="L381" s="14"/>
      <c r="M381" s="12">
        <v>100912</v>
      </c>
      <c r="N381" s="12">
        <v>100923</v>
      </c>
      <c r="O381" s="12">
        <v>100932</v>
      </c>
      <c r="P381" s="12">
        <v>100943</v>
      </c>
      <c r="U381" s="12" t="s">
        <v>858</v>
      </c>
      <c r="V381" s="12" t="s">
        <v>859</v>
      </c>
      <c r="W381" s="12" t="s">
        <v>855</v>
      </c>
      <c r="X381" s="70">
        <v>3</v>
      </c>
      <c r="Y381" s="70">
        <v>3</v>
      </c>
      <c r="Z381" s="40">
        <v>2</v>
      </c>
      <c r="AA381" s="40">
        <v>1300010</v>
      </c>
      <c r="AB381" s="40">
        <v>1100901</v>
      </c>
      <c r="AC381" s="40">
        <v>1100902</v>
      </c>
      <c r="AD381" s="40">
        <v>1300020</v>
      </c>
      <c r="AE381" s="40">
        <v>1100903</v>
      </c>
      <c r="AF381" s="79" t="s">
        <v>800</v>
      </c>
      <c r="AG381" s="12">
        <v>5</v>
      </c>
      <c r="AH381" s="12">
        <v>11</v>
      </c>
      <c r="AI381" s="12">
        <v>1009</v>
      </c>
      <c r="AJ381" s="14"/>
      <c r="AK381" s="14"/>
      <c r="AL381" s="14"/>
      <c r="BA381" s="33"/>
      <c r="BB381" s="51"/>
      <c r="BC381" s="51"/>
    </row>
    <row r="382" ht="14.25" spans="1:55">
      <c r="A382" s="12">
        <v>100939</v>
      </c>
      <c r="B382" s="53">
        <v>1009</v>
      </c>
      <c r="C382" s="53" t="s">
        <v>157</v>
      </c>
      <c r="D382" s="14">
        <v>39</v>
      </c>
      <c r="E382" s="14">
        <v>3</v>
      </c>
      <c r="F382" s="14">
        <v>13</v>
      </c>
      <c r="G382" s="14">
        <v>3</v>
      </c>
      <c r="H382" s="14"/>
      <c r="I382" s="14"/>
      <c r="J382" s="14"/>
      <c r="K382" s="14"/>
      <c r="L382" s="54">
        <v>1</v>
      </c>
      <c r="M382" s="12">
        <v>100913</v>
      </c>
      <c r="N382" s="12">
        <v>100923</v>
      </c>
      <c r="O382" s="12">
        <v>100933</v>
      </c>
      <c r="P382" s="12">
        <v>100943</v>
      </c>
      <c r="Q382" s="12" t="s">
        <v>779</v>
      </c>
      <c r="S382" s="12" t="s">
        <v>777</v>
      </c>
      <c r="U382" s="12" t="s">
        <v>860</v>
      </c>
      <c r="V382" s="12" t="s">
        <v>861</v>
      </c>
      <c r="W382" s="12" t="s">
        <v>855</v>
      </c>
      <c r="X382" s="70">
        <v>3</v>
      </c>
      <c r="Y382" s="70">
        <v>3</v>
      </c>
      <c r="Z382" s="40">
        <v>2</v>
      </c>
      <c r="AA382" s="40">
        <v>1300010</v>
      </c>
      <c r="AB382" s="40">
        <v>1100901</v>
      </c>
      <c r="AC382" s="40">
        <v>1100902</v>
      </c>
      <c r="AD382" s="40">
        <v>1300020</v>
      </c>
      <c r="AE382" s="40">
        <v>1100903</v>
      </c>
      <c r="AF382" s="79" t="s">
        <v>800</v>
      </c>
      <c r="AG382" s="12">
        <v>5</v>
      </c>
      <c r="AH382" s="12">
        <v>11</v>
      </c>
      <c r="AI382" s="12">
        <v>1009</v>
      </c>
      <c r="AJ382" s="14"/>
      <c r="AK382" s="14"/>
      <c r="AL382" s="14"/>
      <c r="BA382" s="33"/>
      <c r="BB382" s="51"/>
      <c r="BC382" s="51"/>
    </row>
    <row r="383" ht="14.25" spans="1:55">
      <c r="A383" s="12">
        <v>100940</v>
      </c>
      <c r="B383" s="53">
        <v>1009</v>
      </c>
      <c r="C383" s="53" t="s">
        <v>157</v>
      </c>
      <c r="D383" s="14">
        <v>40</v>
      </c>
      <c r="E383" s="14">
        <v>3</v>
      </c>
      <c r="F383" s="14">
        <v>14</v>
      </c>
      <c r="G383" s="14">
        <v>4</v>
      </c>
      <c r="H383" s="14"/>
      <c r="I383" s="14"/>
      <c r="J383" s="14"/>
      <c r="K383" s="14"/>
      <c r="L383" s="54">
        <v>2</v>
      </c>
      <c r="M383" s="12">
        <v>100913</v>
      </c>
      <c r="N383" s="12">
        <v>100924</v>
      </c>
      <c r="O383" s="12">
        <v>100933</v>
      </c>
      <c r="P383" s="12">
        <v>100944</v>
      </c>
      <c r="R383" s="12" t="s">
        <v>777</v>
      </c>
      <c r="T383" s="12" t="s">
        <v>778</v>
      </c>
      <c r="U383" s="12" t="s">
        <v>860</v>
      </c>
      <c r="V383" s="12" t="s">
        <v>861</v>
      </c>
      <c r="W383" s="12" t="s">
        <v>855</v>
      </c>
      <c r="X383" s="70">
        <v>3</v>
      </c>
      <c r="Y383" s="70">
        <v>3</v>
      </c>
      <c r="Z383" s="40">
        <v>2</v>
      </c>
      <c r="AA383" s="40">
        <v>1300010</v>
      </c>
      <c r="AB383" s="40">
        <v>1100901</v>
      </c>
      <c r="AC383" s="40">
        <v>1100902</v>
      </c>
      <c r="AD383" s="40">
        <v>1300020</v>
      </c>
      <c r="AE383" s="40">
        <v>1100903</v>
      </c>
      <c r="AF383" s="79" t="s">
        <v>800</v>
      </c>
      <c r="AG383" s="12">
        <v>5</v>
      </c>
      <c r="AH383" s="12">
        <v>11</v>
      </c>
      <c r="AI383" s="12">
        <v>1009</v>
      </c>
      <c r="AJ383" s="14"/>
      <c r="AK383" s="14"/>
      <c r="AL383" s="14"/>
      <c r="BA383" s="33"/>
      <c r="BB383" s="51"/>
      <c r="BC383" s="51"/>
    </row>
    <row r="384" ht="14.25" spans="1:55">
      <c r="A384" s="12">
        <v>100941</v>
      </c>
      <c r="B384" s="53">
        <v>1009</v>
      </c>
      <c r="C384" s="53" t="s">
        <v>157</v>
      </c>
      <c r="D384" s="14">
        <v>41</v>
      </c>
      <c r="E384" s="14">
        <v>3</v>
      </c>
      <c r="F384" s="14">
        <v>15</v>
      </c>
      <c r="G384" s="14">
        <v>5</v>
      </c>
      <c r="H384" s="14"/>
      <c r="I384" s="14"/>
      <c r="J384" s="14"/>
      <c r="K384" s="14"/>
      <c r="L384" s="14"/>
      <c r="M384" s="12">
        <v>100913</v>
      </c>
      <c r="N384" s="12">
        <v>100924</v>
      </c>
      <c r="O384" s="12">
        <v>100933</v>
      </c>
      <c r="P384" s="12">
        <v>100944</v>
      </c>
      <c r="U384" s="12" t="s">
        <v>860</v>
      </c>
      <c r="V384" s="12" t="s">
        <v>861</v>
      </c>
      <c r="W384" s="12" t="s">
        <v>855</v>
      </c>
      <c r="X384" s="70">
        <v>3</v>
      </c>
      <c r="Y384" s="70">
        <v>3</v>
      </c>
      <c r="Z384" s="40">
        <v>2</v>
      </c>
      <c r="AA384" s="40">
        <v>1300010</v>
      </c>
      <c r="AB384" s="40">
        <v>1100901</v>
      </c>
      <c r="AC384" s="40">
        <v>1100902</v>
      </c>
      <c r="AD384" s="40">
        <v>1300020</v>
      </c>
      <c r="AE384" s="40">
        <v>1100903</v>
      </c>
      <c r="AF384" s="79" t="s">
        <v>800</v>
      </c>
      <c r="AG384" s="12">
        <v>5</v>
      </c>
      <c r="AH384" s="12">
        <v>11</v>
      </c>
      <c r="AI384" s="12">
        <v>1009</v>
      </c>
      <c r="AJ384" s="14"/>
      <c r="AK384" s="14"/>
      <c r="AL384" s="14"/>
      <c r="BA384" s="33"/>
      <c r="BB384" s="51"/>
      <c r="BC384" s="51"/>
    </row>
    <row r="385" s="33" customFormat="1" ht="14.25" spans="1:65">
      <c r="A385" s="51">
        <v>101000</v>
      </c>
      <c r="B385" s="52">
        <v>1010</v>
      </c>
      <c r="C385" s="52" t="s">
        <v>159</v>
      </c>
      <c r="D385" s="51">
        <v>0</v>
      </c>
      <c r="E385" s="51">
        <v>1</v>
      </c>
      <c r="F385" s="51">
        <v>1</v>
      </c>
      <c r="G385" s="51"/>
      <c r="H385" s="51">
        <v>0</v>
      </c>
      <c r="I385" s="51">
        <v>0</v>
      </c>
      <c r="J385" s="51">
        <v>0</v>
      </c>
      <c r="K385" s="51">
        <v>1</v>
      </c>
      <c r="L385" s="51"/>
      <c r="M385" s="51">
        <v>101010</v>
      </c>
      <c r="N385" s="51">
        <v>101020</v>
      </c>
      <c r="O385" s="51">
        <v>101030</v>
      </c>
      <c r="P385" s="51">
        <v>101040</v>
      </c>
      <c r="Q385" s="51"/>
      <c r="R385" s="51"/>
      <c r="S385" s="51"/>
      <c r="T385" s="51"/>
      <c r="U385" s="51" t="s">
        <v>862</v>
      </c>
      <c r="V385" s="51" t="s">
        <v>863</v>
      </c>
      <c r="W385" s="51" t="s">
        <v>864</v>
      </c>
      <c r="X385" s="69">
        <v>3</v>
      </c>
      <c r="Y385" s="69">
        <v>3</v>
      </c>
      <c r="Z385" s="69">
        <v>2</v>
      </c>
      <c r="AA385" s="69"/>
      <c r="AB385" s="69"/>
      <c r="AC385" s="69"/>
      <c r="AD385" s="69"/>
      <c r="AE385" s="69"/>
      <c r="AF385" s="79" t="s">
        <v>776</v>
      </c>
      <c r="AG385" s="51"/>
      <c r="AH385" s="51">
        <v>11</v>
      </c>
      <c r="AI385" s="51">
        <v>1010</v>
      </c>
      <c r="AJ385" s="51">
        <v>20</v>
      </c>
      <c r="AK385" s="51">
        <v>2</v>
      </c>
      <c r="AL385" s="51">
        <v>241</v>
      </c>
      <c r="AM385" s="51">
        <v>3</v>
      </c>
      <c r="AN385" s="51">
        <v>196</v>
      </c>
      <c r="AO385" s="51">
        <v>1</v>
      </c>
      <c r="AP385" s="51">
        <v>1288</v>
      </c>
      <c r="AQ385" s="51">
        <v>58</v>
      </c>
      <c r="AR385" s="51">
        <v>12</v>
      </c>
      <c r="AS385" s="51">
        <v>59</v>
      </c>
      <c r="AT385" s="51">
        <v>9</v>
      </c>
      <c r="AU385" s="51">
        <v>57</v>
      </c>
      <c r="AV385" s="51">
        <v>64</v>
      </c>
      <c r="BA385" s="33">
        <f>VLOOKUP(C385,knight_info!$J$7:$M$74,4,FALSE)</f>
        <v>3</v>
      </c>
      <c r="BB385" s="33">
        <f t="shared" ref="BB385:BF385" si="27">AK385</f>
        <v>2</v>
      </c>
      <c r="BC385" s="33">
        <f>ROUND(VLOOKUP($BA385,$BD$1:$BH$5,3,FALSE)/5*AL385,0)</f>
        <v>207</v>
      </c>
      <c r="BD385" s="33">
        <f t="shared" si="27"/>
        <v>3</v>
      </c>
      <c r="BE385" s="33">
        <f>ROUND(VLOOKUP($BA385,$BD$1:$BH$5,4,FALSE)/3*AN385,0)</f>
        <v>229</v>
      </c>
      <c r="BF385" s="33">
        <f t="shared" si="27"/>
        <v>1</v>
      </c>
      <c r="BG385" s="33">
        <f>ROUND(VLOOKUP($BA385,$BD$1:$BH$5,5,FALSE)/20*AP385,0)</f>
        <v>1481</v>
      </c>
      <c r="BH385" s="33">
        <f t="shared" ref="BH385:BL385" si="28">AQ385</f>
        <v>58</v>
      </c>
      <c r="BI385" s="33">
        <f>ROUND(VLOOKUP($BA385,$BD$1:$BH$5,3,FALSE)/5*AR385,0)</f>
        <v>10</v>
      </c>
      <c r="BJ385" s="33">
        <f t="shared" si="28"/>
        <v>59</v>
      </c>
      <c r="BK385" s="33">
        <f>ROUND(VLOOKUP($BA385,$BD$1:$BH$5,4,FALSE)/3*AT385,0)</f>
        <v>11</v>
      </c>
      <c r="BL385" s="33">
        <f t="shared" si="28"/>
        <v>57</v>
      </c>
      <c r="BM385" s="33">
        <f>ROUND(VLOOKUP($BA385,$BD$1:$BH$5,5,FALSE)/20*AV385,0)</f>
        <v>74</v>
      </c>
    </row>
    <row r="386" s="34" customFormat="1" ht="14.25" spans="1:65">
      <c r="A386" s="34">
        <v>101001</v>
      </c>
      <c r="B386" s="82">
        <v>1010</v>
      </c>
      <c r="C386" s="82" t="s">
        <v>159</v>
      </c>
      <c r="D386" s="34">
        <v>1</v>
      </c>
      <c r="E386" s="12">
        <v>1</v>
      </c>
      <c r="F386" s="12">
        <v>1</v>
      </c>
      <c r="G386" s="12"/>
      <c r="H386" s="12">
        <v>1</v>
      </c>
      <c r="I386" s="12">
        <v>0</v>
      </c>
      <c r="J386" s="12">
        <v>0</v>
      </c>
      <c r="K386" s="12">
        <v>1</v>
      </c>
      <c r="L386" s="12"/>
      <c r="M386" s="12">
        <v>101010</v>
      </c>
      <c r="N386" s="12">
        <v>101020</v>
      </c>
      <c r="O386" s="12">
        <v>101030</v>
      </c>
      <c r="P386" s="12">
        <v>101040</v>
      </c>
      <c r="Q386" s="12"/>
      <c r="R386" s="12"/>
      <c r="S386" s="12"/>
      <c r="T386" s="12"/>
      <c r="U386" s="12" t="s">
        <v>862</v>
      </c>
      <c r="V386" s="12" t="s">
        <v>863</v>
      </c>
      <c r="W386" s="12" t="s">
        <v>864</v>
      </c>
      <c r="X386" s="70">
        <v>3</v>
      </c>
      <c r="Y386" s="70">
        <v>3</v>
      </c>
      <c r="Z386" s="40">
        <v>2</v>
      </c>
      <c r="AA386" s="40"/>
      <c r="AB386" s="40"/>
      <c r="AC386" s="40"/>
      <c r="AD386" s="40"/>
      <c r="AE386" s="40"/>
      <c r="AF386" s="79" t="s">
        <v>776</v>
      </c>
      <c r="AG386" s="12"/>
      <c r="AH386" s="34">
        <v>11</v>
      </c>
      <c r="AI386" s="34">
        <v>1010</v>
      </c>
      <c r="AJ386" s="12">
        <v>20</v>
      </c>
      <c r="AK386" s="12">
        <v>2</v>
      </c>
      <c r="AL386" s="12">
        <v>258</v>
      </c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BA386" s="33">
        <f>VLOOKUP(C386,knight_info!$J$7:$M$74,4,FALSE)</f>
        <v>3</v>
      </c>
      <c r="BB386" s="33">
        <f t="shared" ref="BB386:BB421" si="29">AK386</f>
        <v>2</v>
      </c>
      <c r="BC386" s="33">
        <f>ROUND(VLOOKUP($BA386,$BD$1:$BH$5,3,FALSE)/5*AL386,0)</f>
        <v>222</v>
      </c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</row>
    <row r="387" s="34" customFormat="1" ht="14.25" spans="1:65">
      <c r="A387" s="34">
        <v>101002</v>
      </c>
      <c r="B387" s="82">
        <v>1010</v>
      </c>
      <c r="C387" s="82" t="s">
        <v>159</v>
      </c>
      <c r="D387" s="34">
        <v>2</v>
      </c>
      <c r="E387" s="12">
        <v>1</v>
      </c>
      <c r="F387" s="12">
        <v>1</v>
      </c>
      <c r="G387" s="12"/>
      <c r="H387" s="12">
        <v>2</v>
      </c>
      <c r="I387" s="12">
        <v>0</v>
      </c>
      <c r="J387" s="12">
        <v>0</v>
      </c>
      <c r="K387" s="12">
        <v>1</v>
      </c>
      <c r="L387" s="12"/>
      <c r="M387" s="12">
        <v>101010</v>
      </c>
      <c r="N387" s="12">
        <v>101020</v>
      </c>
      <c r="O387" s="12">
        <v>101030</v>
      </c>
      <c r="P387" s="12">
        <v>101040</v>
      </c>
      <c r="Q387" s="12"/>
      <c r="R387" s="12"/>
      <c r="S387" s="12"/>
      <c r="T387" s="12"/>
      <c r="U387" s="12" t="s">
        <v>862</v>
      </c>
      <c r="V387" s="12" t="s">
        <v>863</v>
      </c>
      <c r="W387" s="12" t="s">
        <v>864</v>
      </c>
      <c r="X387" s="70">
        <v>3</v>
      </c>
      <c r="Y387" s="70">
        <v>3</v>
      </c>
      <c r="Z387" s="40">
        <v>2</v>
      </c>
      <c r="AA387" s="40"/>
      <c r="AB387" s="40"/>
      <c r="AC387" s="40"/>
      <c r="AD387" s="40"/>
      <c r="AE387" s="40"/>
      <c r="AF387" s="79" t="s">
        <v>776</v>
      </c>
      <c r="AG387" s="12"/>
      <c r="AH387" s="34">
        <v>11</v>
      </c>
      <c r="AI387" s="34">
        <v>1010</v>
      </c>
      <c r="AJ387" s="12">
        <v>20</v>
      </c>
      <c r="AK387" s="12">
        <v>3</v>
      </c>
      <c r="AL387" s="12">
        <v>210</v>
      </c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BA387" s="33">
        <f>VLOOKUP(C387,knight_info!$J$7:$M$74,4,FALSE)</f>
        <v>3</v>
      </c>
      <c r="BB387" s="33">
        <f t="shared" si="29"/>
        <v>3</v>
      </c>
      <c r="BC387" s="33">
        <f>ROUND(VLOOKUP($BA387,$BD$1:$BH$5,4,FALSE)/3*AL387,0)</f>
        <v>245</v>
      </c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</row>
    <row r="388" s="34" customFormat="1" ht="14.25" spans="1:65">
      <c r="A388" s="34">
        <v>101003</v>
      </c>
      <c r="B388" s="82">
        <v>1010</v>
      </c>
      <c r="C388" s="82" t="s">
        <v>159</v>
      </c>
      <c r="D388" s="34">
        <v>3</v>
      </c>
      <c r="E388" s="12">
        <v>1</v>
      </c>
      <c r="F388" s="12">
        <v>1</v>
      </c>
      <c r="G388" s="12"/>
      <c r="H388" s="12">
        <v>3</v>
      </c>
      <c r="I388" s="12">
        <v>0</v>
      </c>
      <c r="J388" s="12">
        <v>0</v>
      </c>
      <c r="K388" s="12">
        <v>1</v>
      </c>
      <c r="L388" s="12"/>
      <c r="M388" s="12">
        <v>101010</v>
      </c>
      <c r="N388" s="12">
        <v>101020</v>
      </c>
      <c r="O388" s="12">
        <v>101030</v>
      </c>
      <c r="P388" s="12">
        <v>101040</v>
      </c>
      <c r="Q388" s="12"/>
      <c r="R388" s="12"/>
      <c r="S388" s="12"/>
      <c r="T388" s="12"/>
      <c r="U388" s="12" t="s">
        <v>862</v>
      </c>
      <c r="V388" s="12" t="s">
        <v>863</v>
      </c>
      <c r="W388" s="12" t="s">
        <v>864</v>
      </c>
      <c r="X388" s="70">
        <v>3</v>
      </c>
      <c r="Y388" s="70">
        <v>3</v>
      </c>
      <c r="Z388" s="40">
        <v>2</v>
      </c>
      <c r="AA388" s="40"/>
      <c r="AB388" s="40"/>
      <c r="AC388" s="40"/>
      <c r="AD388" s="40"/>
      <c r="AE388" s="40"/>
      <c r="AF388" s="79" t="s">
        <v>776</v>
      </c>
      <c r="AG388" s="12"/>
      <c r="AH388" s="34">
        <v>11</v>
      </c>
      <c r="AI388" s="34">
        <v>1010</v>
      </c>
      <c r="AJ388" s="12">
        <v>0</v>
      </c>
      <c r="AK388" s="12">
        <v>1</v>
      </c>
      <c r="AL388" s="12">
        <v>1380</v>
      </c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BA388" s="33">
        <f>VLOOKUP(C388,knight_info!$J$7:$M$74,4,FALSE)</f>
        <v>3</v>
      </c>
      <c r="BB388" s="33">
        <f t="shared" si="29"/>
        <v>1</v>
      </c>
      <c r="BC388" s="33">
        <f>ROUND(VLOOKUP($BA388,$BD$1:$BH$5,5,FALSE)/20*AL388,0)</f>
        <v>1587</v>
      </c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</row>
    <row r="389" s="34" customFormat="1" ht="14.25" spans="1:65">
      <c r="A389" s="34">
        <v>101004</v>
      </c>
      <c r="B389" s="82">
        <v>1010</v>
      </c>
      <c r="C389" s="82" t="s">
        <v>159</v>
      </c>
      <c r="D389" s="34">
        <v>4</v>
      </c>
      <c r="E389" s="12">
        <v>1</v>
      </c>
      <c r="F389" s="54">
        <v>2</v>
      </c>
      <c r="G389" s="54"/>
      <c r="H389" s="54">
        <v>0</v>
      </c>
      <c r="I389" s="54">
        <v>0</v>
      </c>
      <c r="J389" s="54">
        <v>0</v>
      </c>
      <c r="K389" s="54">
        <v>2</v>
      </c>
      <c r="L389" s="54">
        <v>11</v>
      </c>
      <c r="M389" s="12">
        <v>101010</v>
      </c>
      <c r="N389" s="12">
        <v>101020</v>
      </c>
      <c r="O389" s="12">
        <v>101030</v>
      </c>
      <c r="P389" s="12">
        <v>101040</v>
      </c>
      <c r="Q389" s="12"/>
      <c r="R389" s="12"/>
      <c r="S389" s="12"/>
      <c r="T389" s="12"/>
      <c r="U389" s="12" t="s">
        <v>862</v>
      </c>
      <c r="V389" s="12" t="s">
        <v>863</v>
      </c>
      <c r="W389" s="12" t="s">
        <v>864</v>
      </c>
      <c r="X389" s="70">
        <v>3</v>
      </c>
      <c r="Y389" s="70">
        <v>3</v>
      </c>
      <c r="Z389" s="40">
        <v>2</v>
      </c>
      <c r="AA389" s="80">
        <v>1300010</v>
      </c>
      <c r="AB389" s="40"/>
      <c r="AC389" s="40"/>
      <c r="AD389" s="40"/>
      <c r="AE389" s="40"/>
      <c r="AF389" s="79" t="s">
        <v>776</v>
      </c>
      <c r="AG389" s="12">
        <v>5</v>
      </c>
      <c r="AH389" s="34">
        <v>11</v>
      </c>
      <c r="AI389" s="34">
        <v>1010</v>
      </c>
      <c r="AJ389" s="12">
        <v>30</v>
      </c>
      <c r="AK389" s="12">
        <v>53</v>
      </c>
      <c r="AL389" s="12">
        <v>100</v>
      </c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BA389" s="33">
        <f>VLOOKUP(C389,knight_info!$J$7:$M$74,4,FALSE)</f>
        <v>3</v>
      </c>
      <c r="BB389" s="51">
        <f t="shared" si="29"/>
        <v>53</v>
      </c>
      <c r="BC389" s="51">
        <f>AL389</f>
        <v>100</v>
      </c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</row>
    <row r="390" s="34" customFormat="1" ht="14.25" spans="1:65">
      <c r="A390" s="34">
        <v>101005</v>
      </c>
      <c r="B390" s="82">
        <v>1010</v>
      </c>
      <c r="C390" s="82" t="s">
        <v>159</v>
      </c>
      <c r="D390" s="34">
        <v>5</v>
      </c>
      <c r="E390" s="12">
        <v>1</v>
      </c>
      <c r="F390" s="12">
        <v>2</v>
      </c>
      <c r="G390" s="12"/>
      <c r="H390" s="12">
        <v>1</v>
      </c>
      <c r="I390" s="12">
        <v>0</v>
      </c>
      <c r="J390" s="12">
        <v>0</v>
      </c>
      <c r="K390" s="12">
        <v>2</v>
      </c>
      <c r="L390" s="12"/>
      <c r="M390" s="12">
        <v>101010</v>
      </c>
      <c r="N390" s="12">
        <v>101020</v>
      </c>
      <c r="O390" s="12">
        <v>101030</v>
      </c>
      <c r="P390" s="12">
        <v>101040</v>
      </c>
      <c r="Q390" s="12"/>
      <c r="R390" s="12"/>
      <c r="S390" s="12"/>
      <c r="T390" s="12"/>
      <c r="U390" s="12" t="s">
        <v>862</v>
      </c>
      <c r="V390" s="12" t="s">
        <v>863</v>
      </c>
      <c r="W390" s="12" t="s">
        <v>864</v>
      </c>
      <c r="X390" s="70">
        <v>3</v>
      </c>
      <c r="Y390" s="70">
        <v>3</v>
      </c>
      <c r="Z390" s="40">
        <v>2</v>
      </c>
      <c r="AA390" s="40">
        <v>1300010</v>
      </c>
      <c r="AB390" s="40"/>
      <c r="AC390" s="40"/>
      <c r="AD390" s="40"/>
      <c r="AE390" s="40"/>
      <c r="AF390" s="79" t="s">
        <v>776</v>
      </c>
      <c r="AG390" s="12"/>
      <c r="AH390" s="34">
        <v>11</v>
      </c>
      <c r="AI390" s="34">
        <v>1010</v>
      </c>
      <c r="AJ390" s="12">
        <v>30</v>
      </c>
      <c r="AK390" s="12">
        <v>2</v>
      </c>
      <c r="AL390" s="12">
        <v>258</v>
      </c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BA390" s="33">
        <f>VLOOKUP(C390,knight_info!$J$7:$M$74,4,FALSE)</f>
        <v>3</v>
      </c>
      <c r="BB390" s="33">
        <f t="shared" si="29"/>
        <v>2</v>
      </c>
      <c r="BC390" s="33">
        <f>ROUND(VLOOKUP($BA390,$BD$1:$BH$5,3,FALSE)/5*AL390,0)</f>
        <v>222</v>
      </c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</row>
    <row r="391" s="34" customFormat="1" ht="14.25" spans="1:65">
      <c r="A391" s="34">
        <v>101006</v>
      </c>
      <c r="B391" s="82">
        <v>1010</v>
      </c>
      <c r="C391" s="82" t="s">
        <v>159</v>
      </c>
      <c r="D391" s="34">
        <v>6</v>
      </c>
      <c r="E391" s="12">
        <v>1</v>
      </c>
      <c r="F391" s="12">
        <v>2</v>
      </c>
      <c r="G391" s="12"/>
      <c r="H391" s="12">
        <v>2</v>
      </c>
      <c r="I391" s="12">
        <v>0</v>
      </c>
      <c r="J391" s="12">
        <v>0</v>
      </c>
      <c r="K391" s="12">
        <v>2</v>
      </c>
      <c r="L391" s="12"/>
      <c r="M391" s="12">
        <v>101010</v>
      </c>
      <c r="N391" s="12">
        <v>101020</v>
      </c>
      <c r="O391" s="12">
        <v>101030</v>
      </c>
      <c r="P391" s="12">
        <v>101040</v>
      </c>
      <c r="Q391" s="12"/>
      <c r="R391" s="12"/>
      <c r="S391" s="12"/>
      <c r="T391" s="12"/>
      <c r="U391" s="12" t="s">
        <v>862</v>
      </c>
      <c r="V391" s="12" t="s">
        <v>863</v>
      </c>
      <c r="W391" s="12" t="s">
        <v>864</v>
      </c>
      <c r="X391" s="70">
        <v>3</v>
      </c>
      <c r="Y391" s="70">
        <v>3</v>
      </c>
      <c r="Z391" s="40">
        <v>2</v>
      </c>
      <c r="AA391" s="40">
        <v>1300010</v>
      </c>
      <c r="AB391" s="40"/>
      <c r="AC391" s="40"/>
      <c r="AD391" s="40"/>
      <c r="AE391" s="40"/>
      <c r="AF391" s="79" t="s">
        <v>776</v>
      </c>
      <c r="AG391" s="12"/>
      <c r="AH391" s="34">
        <v>11</v>
      </c>
      <c r="AI391" s="34">
        <v>1010</v>
      </c>
      <c r="AJ391" s="12">
        <v>30</v>
      </c>
      <c r="AK391" s="12">
        <v>3</v>
      </c>
      <c r="AL391" s="12">
        <v>210</v>
      </c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BA391" s="33">
        <f>VLOOKUP(C391,knight_info!$J$7:$M$74,4,FALSE)</f>
        <v>3</v>
      </c>
      <c r="BB391" s="33">
        <f t="shared" si="29"/>
        <v>3</v>
      </c>
      <c r="BC391" s="33">
        <f>ROUND(VLOOKUP($BA391,$BD$1:$BH$5,4,FALSE)/3*AL391,0)</f>
        <v>245</v>
      </c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</row>
    <row r="392" s="34" customFormat="1" ht="14.25" spans="1:65">
      <c r="A392" s="34">
        <v>101007</v>
      </c>
      <c r="B392" s="82">
        <v>1010</v>
      </c>
      <c r="C392" s="82" t="s">
        <v>159</v>
      </c>
      <c r="D392" s="34">
        <v>7</v>
      </c>
      <c r="E392" s="12">
        <v>1</v>
      </c>
      <c r="F392" s="12">
        <v>2</v>
      </c>
      <c r="G392" s="12"/>
      <c r="H392" s="12">
        <v>3</v>
      </c>
      <c r="I392" s="12">
        <v>0</v>
      </c>
      <c r="J392" s="12">
        <v>0</v>
      </c>
      <c r="K392" s="12">
        <v>2</v>
      </c>
      <c r="L392" s="12"/>
      <c r="M392" s="12">
        <v>101010</v>
      </c>
      <c r="N392" s="12">
        <v>101020</v>
      </c>
      <c r="O392" s="12">
        <v>101030</v>
      </c>
      <c r="P392" s="12">
        <v>101040</v>
      </c>
      <c r="Q392" s="12"/>
      <c r="R392" s="12"/>
      <c r="S392" s="12"/>
      <c r="T392" s="12"/>
      <c r="U392" s="12" t="s">
        <v>862</v>
      </c>
      <c r="V392" s="12" t="s">
        <v>863</v>
      </c>
      <c r="W392" s="12" t="s">
        <v>864</v>
      </c>
      <c r="X392" s="70">
        <v>3</v>
      </c>
      <c r="Y392" s="70">
        <v>3</v>
      </c>
      <c r="Z392" s="40">
        <v>2</v>
      </c>
      <c r="AA392" s="40">
        <v>1300010</v>
      </c>
      <c r="AB392" s="40"/>
      <c r="AC392" s="40"/>
      <c r="AD392" s="40"/>
      <c r="AE392" s="40"/>
      <c r="AF392" s="79" t="s">
        <v>776</v>
      </c>
      <c r="AG392" s="12"/>
      <c r="AH392" s="34">
        <v>11</v>
      </c>
      <c r="AI392" s="34">
        <v>1010</v>
      </c>
      <c r="AJ392" s="12">
        <v>0</v>
      </c>
      <c r="AK392" s="12">
        <v>1</v>
      </c>
      <c r="AL392" s="12">
        <v>1380</v>
      </c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BA392" s="33">
        <f>VLOOKUP(C392,knight_info!$J$7:$M$74,4,FALSE)</f>
        <v>3</v>
      </c>
      <c r="BB392" s="33">
        <f t="shared" si="29"/>
        <v>1</v>
      </c>
      <c r="BC392" s="33">
        <f>ROUND(VLOOKUP($BA392,$BD$1:$BH$5,5,FALSE)/20*AL392,0)</f>
        <v>1587</v>
      </c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</row>
    <row r="393" s="34" customFormat="1" ht="14.25" spans="1:65">
      <c r="A393" s="34">
        <v>101008</v>
      </c>
      <c r="B393" s="82">
        <v>1010</v>
      </c>
      <c r="C393" s="82" t="s">
        <v>159</v>
      </c>
      <c r="D393" s="34">
        <v>8</v>
      </c>
      <c r="E393" s="12">
        <v>1</v>
      </c>
      <c r="F393" s="54">
        <v>3</v>
      </c>
      <c r="G393" s="54"/>
      <c r="H393" s="54">
        <v>0</v>
      </c>
      <c r="I393" s="54">
        <v>0</v>
      </c>
      <c r="J393" s="54">
        <v>0</v>
      </c>
      <c r="K393" s="54">
        <v>3</v>
      </c>
      <c r="L393" s="54">
        <v>2</v>
      </c>
      <c r="M393" s="12">
        <v>101010</v>
      </c>
      <c r="N393" s="12">
        <v>101021</v>
      </c>
      <c r="O393" s="12">
        <v>101030</v>
      </c>
      <c r="P393" s="12">
        <v>101041</v>
      </c>
      <c r="Q393" s="12"/>
      <c r="R393" s="12" t="s">
        <v>789</v>
      </c>
      <c r="S393" s="12"/>
      <c r="T393" s="12" t="s">
        <v>779</v>
      </c>
      <c r="U393" s="12" t="s">
        <v>862</v>
      </c>
      <c r="V393" s="12" t="s">
        <v>863</v>
      </c>
      <c r="W393" s="12" t="s">
        <v>864</v>
      </c>
      <c r="X393" s="70">
        <v>3</v>
      </c>
      <c r="Y393" s="70">
        <v>3</v>
      </c>
      <c r="Z393" s="40">
        <v>2</v>
      </c>
      <c r="AA393" s="40">
        <v>1300010</v>
      </c>
      <c r="AB393" s="40"/>
      <c r="AC393" s="40"/>
      <c r="AD393" s="40"/>
      <c r="AE393" s="40"/>
      <c r="AF393" s="79" t="s">
        <v>776</v>
      </c>
      <c r="AG393" s="12">
        <v>5</v>
      </c>
      <c r="AH393" s="34">
        <v>11</v>
      </c>
      <c r="AI393" s="34">
        <v>1010</v>
      </c>
      <c r="AJ393" s="12">
        <v>50</v>
      </c>
      <c r="AK393" s="12">
        <v>53</v>
      </c>
      <c r="AL393" s="12">
        <v>100</v>
      </c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BA393" s="33">
        <f>VLOOKUP(C393,knight_info!$J$7:$M$74,4,FALSE)</f>
        <v>3</v>
      </c>
      <c r="BB393" s="51">
        <f t="shared" si="29"/>
        <v>53</v>
      </c>
      <c r="BC393" s="51">
        <f>AL393</f>
        <v>100</v>
      </c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</row>
    <row r="394" s="34" customFormat="1" ht="14.25" spans="1:65">
      <c r="A394" s="34">
        <v>101009</v>
      </c>
      <c r="B394" s="82">
        <v>1010</v>
      </c>
      <c r="C394" s="82" t="s">
        <v>159</v>
      </c>
      <c r="D394" s="34">
        <v>9</v>
      </c>
      <c r="E394" s="12">
        <v>1</v>
      </c>
      <c r="F394" s="12">
        <v>3</v>
      </c>
      <c r="G394" s="12"/>
      <c r="H394" s="12">
        <v>1</v>
      </c>
      <c r="I394" s="12">
        <v>0</v>
      </c>
      <c r="J394" s="12">
        <v>0</v>
      </c>
      <c r="K394" s="12">
        <v>3</v>
      </c>
      <c r="L394" s="12"/>
      <c r="M394" s="12">
        <v>101010</v>
      </c>
      <c r="N394" s="12">
        <v>101021</v>
      </c>
      <c r="O394" s="12">
        <v>101030</v>
      </c>
      <c r="P394" s="12">
        <v>101041</v>
      </c>
      <c r="Q394" s="12"/>
      <c r="R394" s="12"/>
      <c r="S394" s="12"/>
      <c r="T394" s="12"/>
      <c r="U394" s="12" t="s">
        <v>862</v>
      </c>
      <c r="V394" s="12" t="s">
        <v>863</v>
      </c>
      <c r="W394" s="12" t="s">
        <v>864</v>
      </c>
      <c r="X394" s="70">
        <v>3</v>
      </c>
      <c r="Y394" s="70">
        <v>3</v>
      </c>
      <c r="Z394" s="40">
        <v>2</v>
      </c>
      <c r="AA394" s="40">
        <v>1300010</v>
      </c>
      <c r="AB394" s="40"/>
      <c r="AC394" s="40"/>
      <c r="AD394" s="40"/>
      <c r="AE394" s="40"/>
      <c r="AF394" s="79" t="s">
        <v>776</v>
      </c>
      <c r="AG394" s="12"/>
      <c r="AH394" s="34">
        <v>11</v>
      </c>
      <c r="AI394" s="34">
        <v>1010</v>
      </c>
      <c r="AJ394" s="12">
        <v>50</v>
      </c>
      <c r="AK394" s="12">
        <v>2</v>
      </c>
      <c r="AL394" s="12">
        <v>258</v>
      </c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BA394" s="33">
        <f>VLOOKUP(C394,knight_info!$J$7:$M$74,4,FALSE)</f>
        <v>3</v>
      </c>
      <c r="BB394" s="33">
        <f t="shared" si="29"/>
        <v>2</v>
      </c>
      <c r="BC394" s="33">
        <f>ROUND(VLOOKUP($BA394,$BD$1:$BH$5,3,FALSE)/5*AL394,0)</f>
        <v>222</v>
      </c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</row>
    <row r="395" s="34" customFormat="1" ht="14.25" spans="1:65">
      <c r="A395" s="34">
        <v>101010</v>
      </c>
      <c r="B395" s="82">
        <v>1010</v>
      </c>
      <c r="C395" s="82" t="s">
        <v>159</v>
      </c>
      <c r="D395" s="34">
        <v>10</v>
      </c>
      <c r="E395" s="12">
        <v>1</v>
      </c>
      <c r="F395" s="12">
        <v>3</v>
      </c>
      <c r="G395" s="12"/>
      <c r="H395" s="12">
        <v>2</v>
      </c>
      <c r="I395" s="12">
        <v>0</v>
      </c>
      <c r="J395" s="12">
        <v>0</v>
      </c>
      <c r="K395" s="12">
        <v>3</v>
      </c>
      <c r="L395" s="12"/>
      <c r="M395" s="12">
        <v>101010</v>
      </c>
      <c r="N395" s="12">
        <v>101021</v>
      </c>
      <c r="O395" s="12">
        <v>101030</v>
      </c>
      <c r="P395" s="12">
        <v>101041</v>
      </c>
      <c r="Q395" s="12"/>
      <c r="R395" s="12"/>
      <c r="S395" s="12"/>
      <c r="T395" s="12"/>
      <c r="U395" s="12" t="s">
        <v>862</v>
      </c>
      <c r="V395" s="12" t="s">
        <v>863</v>
      </c>
      <c r="W395" s="12" t="s">
        <v>864</v>
      </c>
      <c r="X395" s="70">
        <v>3</v>
      </c>
      <c r="Y395" s="70">
        <v>3</v>
      </c>
      <c r="Z395" s="40">
        <v>2</v>
      </c>
      <c r="AA395" s="40">
        <v>1300010</v>
      </c>
      <c r="AB395" s="40"/>
      <c r="AC395" s="40"/>
      <c r="AD395" s="40"/>
      <c r="AE395" s="40"/>
      <c r="AF395" s="79" t="s">
        <v>776</v>
      </c>
      <c r="AG395" s="12"/>
      <c r="AH395" s="34">
        <v>11</v>
      </c>
      <c r="AI395" s="34">
        <v>1010</v>
      </c>
      <c r="AJ395" s="12">
        <v>50</v>
      </c>
      <c r="AK395" s="12">
        <v>3</v>
      </c>
      <c r="AL395" s="12">
        <v>210</v>
      </c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BA395" s="33">
        <f>VLOOKUP(C395,knight_info!$J$7:$M$74,4,FALSE)</f>
        <v>3</v>
      </c>
      <c r="BB395" s="33">
        <f t="shared" si="29"/>
        <v>3</v>
      </c>
      <c r="BC395" s="33">
        <f>ROUND(VLOOKUP($BA395,$BD$1:$BH$5,4,FALSE)/3*AL395,0)</f>
        <v>245</v>
      </c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</row>
    <row r="396" s="34" customFormat="1" ht="14.25" spans="1:65">
      <c r="A396" s="34">
        <v>101011</v>
      </c>
      <c r="B396" s="82">
        <v>1010</v>
      </c>
      <c r="C396" s="82" t="s">
        <v>159</v>
      </c>
      <c r="D396" s="34">
        <v>11</v>
      </c>
      <c r="E396" s="12">
        <v>1</v>
      </c>
      <c r="F396" s="12">
        <v>3</v>
      </c>
      <c r="G396" s="12"/>
      <c r="H396" s="12">
        <v>3</v>
      </c>
      <c r="I396" s="12">
        <v>0</v>
      </c>
      <c r="J396" s="12">
        <v>0</v>
      </c>
      <c r="K396" s="12">
        <v>3</v>
      </c>
      <c r="L396" s="12"/>
      <c r="M396" s="12">
        <v>101010</v>
      </c>
      <c r="N396" s="12">
        <v>101021</v>
      </c>
      <c r="O396" s="12">
        <v>101030</v>
      </c>
      <c r="P396" s="12">
        <v>101041</v>
      </c>
      <c r="Q396" s="12"/>
      <c r="R396" s="12"/>
      <c r="S396" s="12"/>
      <c r="T396" s="12"/>
      <c r="U396" s="12" t="s">
        <v>862</v>
      </c>
      <c r="V396" s="12" t="s">
        <v>863</v>
      </c>
      <c r="W396" s="12" t="s">
        <v>864</v>
      </c>
      <c r="X396" s="70">
        <v>3</v>
      </c>
      <c r="Y396" s="70">
        <v>3</v>
      </c>
      <c r="Z396" s="40">
        <v>2</v>
      </c>
      <c r="AA396" s="40">
        <v>1300010</v>
      </c>
      <c r="AB396" s="40"/>
      <c r="AC396" s="40"/>
      <c r="AD396" s="40"/>
      <c r="AE396" s="40"/>
      <c r="AF396" s="79" t="s">
        <v>776</v>
      </c>
      <c r="AG396" s="12"/>
      <c r="AH396" s="34">
        <v>11</v>
      </c>
      <c r="AI396" s="34">
        <v>1010</v>
      </c>
      <c r="AJ396" s="12">
        <v>0</v>
      </c>
      <c r="AK396" s="12">
        <v>1</v>
      </c>
      <c r="AL396" s="12">
        <v>1380</v>
      </c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BA396" s="33">
        <f>VLOOKUP(C396,knight_info!$J$7:$M$74,4,FALSE)</f>
        <v>3</v>
      </c>
      <c r="BB396" s="33">
        <f t="shared" si="29"/>
        <v>1</v>
      </c>
      <c r="BC396" s="33">
        <f>ROUND(VLOOKUP($BA396,$BD$1:$BH$5,5,FALSE)/20*AL396,0)</f>
        <v>1587</v>
      </c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</row>
    <row r="397" s="34" customFormat="1" ht="14.25" spans="1:65">
      <c r="A397" s="34">
        <v>101012</v>
      </c>
      <c r="B397" s="82">
        <v>1010</v>
      </c>
      <c r="C397" s="82" t="s">
        <v>159</v>
      </c>
      <c r="D397" s="34">
        <v>12</v>
      </c>
      <c r="E397" s="12">
        <v>1</v>
      </c>
      <c r="F397" s="54">
        <v>4</v>
      </c>
      <c r="G397" s="54"/>
      <c r="H397" s="54">
        <v>0</v>
      </c>
      <c r="I397" s="54">
        <v>0</v>
      </c>
      <c r="J397" s="54">
        <v>0</v>
      </c>
      <c r="K397" s="54">
        <v>4</v>
      </c>
      <c r="L397" s="54">
        <v>12</v>
      </c>
      <c r="M397" s="12">
        <v>101010</v>
      </c>
      <c r="N397" s="12">
        <v>101021</v>
      </c>
      <c r="O397" s="12">
        <v>101030</v>
      </c>
      <c r="P397" s="12">
        <v>101041</v>
      </c>
      <c r="Q397" s="12"/>
      <c r="R397" s="12"/>
      <c r="S397" s="12"/>
      <c r="T397" s="12"/>
      <c r="U397" s="12" t="s">
        <v>862</v>
      </c>
      <c r="V397" s="12" t="s">
        <v>863</v>
      </c>
      <c r="W397" s="12" t="s">
        <v>864</v>
      </c>
      <c r="X397" s="70">
        <v>3</v>
      </c>
      <c r="Y397" s="70">
        <v>3</v>
      </c>
      <c r="Z397" s="40">
        <v>2</v>
      </c>
      <c r="AA397" s="40">
        <v>1300010</v>
      </c>
      <c r="AB397" s="70">
        <v>1101001</v>
      </c>
      <c r="AC397" s="40"/>
      <c r="AD397" s="40"/>
      <c r="AE397" s="40"/>
      <c r="AF397" s="79" t="s">
        <v>776</v>
      </c>
      <c r="AG397" s="12">
        <v>5</v>
      </c>
      <c r="AH397" s="34">
        <v>11</v>
      </c>
      <c r="AI397" s="34">
        <v>1010</v>
      </c>
      <c r="AJ397" s="12">
        <v>60</v>
      </c>
      <c r="AK397" s="12">
        <v>53</v>
      </c>
      <c r="AL397" s="12">
        <v>100</v>
      </c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BA397" s="33">
        <f>VLOOKUP(C397,knight_info!$J$7:$M$74,4,FALSE)</f>
        <v>3</v>
      </c>
      <c r="BB397" s="51">
        <f t="shared" si="29"/>
        <v>53</v>
      </c>
      <c r="BC397" s="51">
        <f>AL397</f>
        <v>100</v>
      </c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</row>
    <row r="398" s="34" customFormat="1" ht="14.25" spans="1:65">
      <c r="A398" s="34">
        <v>101013</v>
      </c>
      <c r="B398" s="82">
        <v>1010</v>
      </c>
      <c r="C398" s="82" t="s">
        <v>159</v>
      </c>
      <c r="D398" s="34">
        <v>13</v>
      </c>
      <c r="E398" s="12">
        <v>1</v>
      </c>
      <c r="F398" s="12">
        <v>4</v>
      </c>
      <c r="G398" s="12"/>
      <c r="H398" s="12">
        <v>1</v>
      </c>
      <c r="I398" s="12">
        <v>0</v>
      </c>
      <c r="J398" s="12">
        <v>0</v>
      </c>
      <c r="K398" s="12">
        <v>4</v>
      </c>
      <c r="L398" s="12"/>
      <c r="M398" s="12">
        <v>101010</v>
      </c>
      <c r="N398" s="12">
        <v>101021</v>
      </c>
      <c r="O398" s="12">
        <v>101030</v>
      </c>
      <c r="P398" s="12">
        <v>101041</v>
      </c>
      <c r="Q398" s="12"/>
      <c r="R398" s="12"/>
      <c r="S398" s="12"/>
      <c r="T398" s="12"/>
      <c r="U398" s="12" t="s">
        <v>862</v>
      </c>
      <c r="V398" s="12" t="s">
        <v>863</v>
      </c>
      <c r="W398" s="12" t="s">
        <v>864</v>
      </c>
      <c r="X398" s="70">
        <v>3</v>
      </c>
      <c r="Y398" s="70">
        <v>3</v>
      </c>
      <c r="Z398" s="40">
        <v>2</v>
      </c>
      <c r="AA398" s="40">
        <v>1300010</v>
      </c>
      <c r="AB398" s="40">
        <v>1101001</v>
      </c>
      <c r="AC398" s="40"/>
      <c r="AD398" s="40"/>
      <c r="AE398" s="40"/>
      <c r="AF398" s="79" t="s">
        <v>776</v>
      </c>
      <c r="AG398" s="12"/>
      <c r="AH398" s="34">
        <v>11</v>
      </c>
      <c r="AI398" s="34">
        <v>1010</v>
      </c>
      <c r="AJ398" s="12">
        <v>60</v>
      </c>
      <c r="AK398" s="12">
        <v>2</v>
      </c>
      <c r="AL398" s="12">
        <v>258</v>
      </c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BA398" s="33">
        <f>VLOOKUP(C398,knight_info!$J$7:$M$74,4,FALSE)</f>
        <v>3</v>
      </c>
      <c r="BB398" s="33">
        <f t="shared" si="29"/>
        <v>2</v>
      </c>
      <c r="BC398" s="33">
        <f>ROUND(VLOOKUP($BA398,$BD$1:$BH$5,3,FALSE)/5*AL398,0)</f>
        <v>222</v>
      </c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</row>
    <row r="399" s="34" customFormat="1" ht="14.25" spans="1:65">
      <c r="A399" s="34">
        <v>101014</v>
      </c>
      <c r="B399" s="82">
        <v>1010</v>
      </c>
      <c r="C399" s="82" t="s">
        <v>159</v>
      </c>
      <c r="D399" s="34">
        <v>14</v>
      </c>
      <c r="E399" s="12">
        <v>1</v>
      </c>
      <c r="F399" s="12">
        <v>4</v>
      </c>
      <c r="G399" s="12"/>
      <c r="H399" s="12">
        <v>2</v>
      </c>
      <c r="I399" s="12">
        <v>0</v>
      </c>
      <c r="J399" s="12">
        <v>0</v>
      </c>
      <c r="K399" s="64">
        <v>4</v>
      </c>
      <c r="L399" s="64"/>
      <c r="M399" s="12">
        <v>101010</v>
      </c>
      <c r="N399" s="12">
        <v>101021</v>
      </c>
      <c r="O399" s="12">
        <v>101030</v>
      </c>
      <c r="P399" s="12">
        <v>101041</v>
      </c>
      <c r="Q399" s="12"/>
      <c r="R399" s="12"/>
      <c r="S399" s="12"/>
      <c r="T399" s="12"/>
      <c r="U399" s="12" t="s">
        <v>862</v>
      </c>
      <c r="V399" s="12" t="s">
        <v>863</v>
      </c>
      <c r="W399" s="12" t="s">
        <v>864</v>
      </c>
      <c r="X399" s="70">
        <v>3</v>
      </c>
      <c r="Y399" s="70">
        <v>3</v>
      </c>
      <c r="Z399" s="40">
        <v>2</v>
      </c>
      <c r="AA399" s="40">
        <v>1300010</v>
      </c>
      <c r="AB399" s="40">
        <v>1101001</v>
      </c>
      <c r="AC399" s="81"/>
      <c r="AD399" s="40"/>
      <c r="AE399" s="40"/>
      <c r="AF399" s="79" t="s">
        <v>776</v>
      </c>
      <c r="AG399" s="12"/>
      <c r="AH399" s="34">
        <v>11</v>
      </c>
      <c r="AI399" s="34">
        <v>1010</v>
      </c>
      <c r="AJ399" s="12">
        <v>60</v>
      </c>
      <c r="AK399" s="12">
        <v>3</v>
      </c>
      <c r="AL399" s="12">
        <v>210</v>
      </c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BA399" s="33">
        <f>VLOOKUP(C399,knight_info!$J$7:$M$74,4,FALSE)</f>
        <v>3</v>
      </c>
      <c r="BB399" s="33">
        <f t="shared" si="29"/>
        <v>3</v>
      </c>
      <c r="BC399" s="33">
        <f>ROUND(VLOOKUP($BA399,$BD$1:$BH$5,4,FALSE)/3*AL399,0)</f>
        <v>245</v>
      </c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</row>
    <row r="400" s="34" customFormat="1" ht="14.25" spans="1:65">
      <c r="A400" s="34">
        <v>101015</v>
      </c>
      <c r="B400" s="82">
        <v>1010</v>
      </c>
      <c r="C400" s="82" t="s">
        <v>159</v>
      </c>
      <c r="D400" s="34">
        <v>15</v>
      </c>
      <c r="E400" s="12">
        <v>1</v>
      </c>
      <c r="F400" s="12">
        <v>4</v>
      </c>
      <c r="G400" s="12"/>
      <c r="H400" s="12">
        <v>3</v>
      </c>
      <c r="I400" s="12">
        <v>0</v>
      </c>
      <c r="J400" s="12">
        <v>0</v>
      </c>
      <c r="K400" s="64">
        <v>4</v>
      </c>
      <c r="L400" s="64"/>
      <c r="M400" s="12">
        <v>101010</v>
      </c>
      <c r="N400" s="12">
        <v>101021</v>
      </c>
      <c r="O400" s="12">
        <v>101030</v>
      </c>
      <c r="P400" s="12">
        <v>101041</v>
      </c>
      <c r="Q400" s="12"/>
      <c r="R400" s="12"/>
      <c r="S400" s="12"/>
      <c r="T400" s="12"/>
      <c r="U400" s="12" t="s">
        <v>862</v>
      </c>
      <c r="V400" s="12" t="s">
        <v>863</v>
      </c>
      <c r="W400" s="12" t="s">
        <v>864</v>
      </c>
      <c r="X400" s="70">
        <v>3</v>
      </c>
      <c r="Y400" s="70">
        <v>3</v>
      </c>
      <c r="Z400" s="40">
        <v>2</v>
      </c>
      <c r="AA400" s="40">
        <v>1300010</v>
      </c>
      <c r="AB400" s="40">
        <v>1101001</v>
      </c>
      <c r="AC400" s="81"/>
      <c r="AD400" s="40"/>
      <c r="AE400" s="40"/>
      <c r="AF400" s="79" t="s">
        <v>776</v>
      </c>
      <c r="AG400" s="12"/>
      <c r="AH400" s="34">
        <v>11</v>
      </c>
      <c r="AI400" s="34">
        <v>1010</v>
      </c>
      <c r="AJ400" s="12">
        <v>0</v>
      </c>
      <c r="AK400" s="12">
        <v>1</v>
      </c>
      <c r="AL400" s="12">
        <v>1380</v>
      </c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BA400" s="33">
        <f>VLOOKUP(C400,knight_info!$J$7:$M$74,4,FALSE)</f>
        <v>3</v>
      </c>
      <c r="BB400" s="33">
        <f t="shared" si="29"/>
        <v>1</v>
      </c>
      <c r="BC400" s="33">
        <f>ROUND(VLOOKUP($BA400,$BD$1:$BH$5,5,FALSE)/20*AL400,0)</f>
        <v>1587</v>
      </c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</row>
    <row r="401" s="34" customFormat="1" ht="14.25" spans="1:65">
      <c r="A401" s="34">
        <v>101016</v>
      </c>
      <c r="B401" s="82">
        <v>1010</v>
      </c>
      <c r="C401" s="82" t="s">
        <v>159</v>
      </c>
      <c r="D401" s="34">
        <v>16</v>
      </c>
      <c r="E401" s="12">
        <v>1</v>
      </c>
      <c r="F401" s="54">
        <v>5</v>
      </c>
      <c r="G401" s="54"/>
      <c r="H401" s="54">
        <v>0</v>
      </c>
      <c r="I401" s="54">
        <v>0</v>
      </c>
      <c r="J401" s="54">
        <v>0</v>
      </c>
      <c r="K401" s="54">
        <v>5</v>
      </c>
      <c r="L401" s="54">
        <v>1</v>
      </c>
      <c r="M401" s="12">
        <v>101011</v>
      </c>
      <c r="N401" s="12">
        <v>101021</v>
      </c>
      <c r="O401" s="12">
        <v>101031</v>
      </c>
      <c r="P401" s="12">
        <v>101041</v>
      </c>
      <c r="Q401" s="12" t="s">
        <v>777</v>
      </c>
      <c r="R401" s="12"/>
      <c r="S401" s="12" t="s">
        <v>777</v>
      </c>
      <c r="T401" s="12"/>
      <c r="U401" s="12" t="s">
        <v>865</v>
      </c>
      <c r="V401" s="12" t="s">
        <v>866</v>
      </c>
      <c r="W401" s="12" t="s">
        <v>864</v>
      </c>
      <c r="X401" s="70">
        <v>3</v>
      </c>
      <c r="Y401" s="70">
        <v>3</v>
      </c>
      <c r="Z401" s="40">
        <v>2</v>
      </c>
      <c r="AA401" s="40">
        <v>1300010</v>
      </c>
      <c r="AB401" s="40">
        <v>1101001</v>
      </c>
      <c r="AC401" s="40"/>
      <c r="AD401" s="40"/>
      <c r="AE401" s="40"/>
      <c r="AF401" s="79" t="s">
        <v>776</v>
      </c>
      <c r="AG401" s="12">
        <v>5</v>
      </c>
      <c r="AH401" s="34">
        <v>11</v>
      </c>
      <c r="AI401" s="34">
        <v>1010</v>
      </c>
      <c r="AJ401" s="12">
        <v>70</v>
      </c>
      <c r="AK401" s="12">
        <v>53</v>
      </c>
      <c r="AL401" s="12">
        <v>100</v>
      </c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BA401" s="33">
        <f>VLOOKUP(C401,knight_info!$J$7:$M$74,4,FALSE)</f>
        <v>3</v>
      </c>
      <c r="BB401" s="51">
        <f t="shared" si="29"/>
        <v>53</v>
      </c>
      <c r="BC401" s="51">
        <f>AL401</f>
        <v>100</v>
      </c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</row>
    <row r="402" s="34" customFormat="1" ht="14.25" spans="1:65">
      <c r="A402" s="34">
        <v>101017</v>
      </c>
      <c r="B402" s="82">
        <v>1010</v>
      </c>
      <c r="C402" s="82" t="s">
        <v>159</v>
      </c>
      <c r="D402" s="34">
        <v>17</v>
      </c>
      <c r="E402" s="12">
        <v>1</v>
      </c>
      <c r="F402" s="12">
        <v>5</v>
      </c>
      <c r="G402" s="12"/>
      <c r="H402" s="12">
        <v>1</v>
      </c>
      <c r="I402" s="12">
        <v>0</v>
      </c>
      <c r="J402" s="12">
        <v>0</v>
      </c>
      <c r="K402" s="12">
        <v>5</v>
      </c>
      <c r="L402" s="12"/>
      <c r="M402" s="12">
        <v>101011</v>
      </c>
      <c r="N402" s="12">
        <v>101021</v>
      </c>
      <c r="O402" s="12">
        <v>101031</v>
      </c>
      <c r="P402" s="12">
        <v>101041</v>
      </c>
      <c r="Q402" s="12"/>
      <c r="R402" s="12"/>
      <c r="S402" s="12"/>
      <c r="T402" s="12"/>
      <c r="U402" s="12" t="s">
        <v>865</v>
      </c>
      <c r="V402" s="12" t="s">
        <v>866</v>
      </c>
      <c r="W402" s="12" t="s">
        <v>864</v>
      </c>
      <c r="X402" s="70">
        <v>3</v>
      </c>
      <c r="Y402" s="70">
        <v>3</v>
      </c>
      <c r="Z402" s="40">
        <v>2</v>
      </c>
      <c r="AA402" s="40">
        <v>1300010</v>
      </c>
      <c r="AB402" s="40">
        <v>1101001</v>
      </c>
      <c r="AC402" s="40"/>
      <c r="AD402" s="40"/>
      <c r="AE402" s="40"/>
      <c r="AF402" s="79" t="s">
        <v>776</v>
      </c>
      <c r="AG402" s="12"/>
      <c r="AH402" s="34">
        <v>11</v>
      </c>
      <c r="AI402" s="34">
        <v>1010</v>
      </c>
      <c r="AJ402" s="12">
        <v>70</v>
      </c>
      <c r="AK402" s="12">
        <v>2</v>
      </c>
      <c r="AL402" s="12">
        <v>516</v>
      </c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BA402" s="33">
        <f>VLOOKUP(C402,knight_info!$J$7:$M$74,4,FALSE)</f>
        <v>3</v>
      </c>
      <c r="BB402" s="33">
        <f t="shared" si="29"/>
        <v>2</v>
      </c>
      <c r="BC402" s="33">
        <f>ROUND(VLOOKUP($BA402,$BD$1:$BH$5,3,FALSE)/5*AL402,0)</f>
        <v>444</v>
      </c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</row>
    <row r="403" s="34" customFormat="1" ht="14.25" spans="1:65">
      <c r="A403" s="34">
        <v>101018</v>
      </c>
      <c r="B403" s="82">
        <v>1010</v>
      </c>
      <c r="C403" s="82" t="s">
        <v>159</v>
      </c>
      <c r="D403" s="34">
        <v>18</v>
      </c>
      <c r="E403" s="12">
        <v>1</v>
      </c>
      <c r="F403" s="12">
        <v>5</v>
      </c>
      <c r="G403" s="12"/>
      <c r="H403" s="12">
        <v>2</v>
      </c>
      <c r="I403" s="12">
        <v>0</v>
      </c>
      <c r="J403" s="12">
        <v>0</v>
      </c>
      <c r="K403" s="12">
        <v>5</v>
      </c>
      <c r="L403" s="12"/>
      <c r="M403" s="12">
        <v>101011</v>
      </c>
      <c r="N403" s="12">
        <v>101021</v>
      </c>
      <c r="O403" s="12">
        <v>101031</v>
      </c>
      <c r="P403" s="12">
        <v>101041</v>
      </c>
      <c r="Q403" s="12"/>
      <c r="R403" s="12"/>
      <c r="S403" s="12"/>
      <c r="T403" s="12"/>
      <c r="U403" s="12" t="s">
        <v>865</v>
      </c>
      <c r="V403" s="12" t="s">
        <v>866</v>
      </c>
      <c r="W403" s="12" t="s">
        <v>864</v>
      </c>
      <c r="X403" s="70">
        <v>3</v>
      </c>
      <c r="Y403" s="70">
        <v>3</v>
      </c>
      <c r="Z403" s="40">
        <v>2</v>
      </c>
      <c r="AA403" s="40">
        <v>1300010</v>
      </c>
      <c r="AB403" s="40">
        <v>1101001</v>
      </c>
      <c r="AC403" s="40"/>
      <c r="AD403" s="40"/>
      <c r="AE403" s="40"/>
      <c r="AF403" s="79" t="s">
        <v>776</v>
      </c>
      <c r="AG403" s="12"/>
      <c r="AH403" s="34">
        <v>11</v>
      </c>
      <c r="AI403" s="34">
        <v>1010</v>
      </c>
      <c r="AJ403" s="12">
        <v>70</v>
      </c>
      <c r="AK403" s="12">
        <v>3</v>
      </c>
      <c r="AL403" s="12">
        <v>420</v>
      </c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BA403" s="33">
        <f>VLOOKUP(C403,knight_info!$J$7:$M$74,4,FALSE)</f>
        <v>3</v>
      </c>
      <c r="BB403" s="33">
        <f t="shared" si="29"/>
        <v>3</v>
      </c>
      <c r="BC403" s="33">
        <f>ROUND(VLOOKUP($BA403,$BD$1:$BH$5,4,FALSE)/3*AL403,0)</f>
        <v>490</v>
      </c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</row>
    <row r="404" s="34" customFormat="1" ht="14.25" spans="1:65">
      <c r="A404" s="34">
        <v>101019</v>
      </c>
      <c r="B404" s="82">
        <v>1010</v>
      </c>
      <c r="C404" s="82" t="s">
        <v>159</v>
      </c>
      <c r="D404" s="34">
        <v>19</v>
      </c>
      <c r="E404" s="12">
        <v>1</v>
      </c>
      <c r="F404" s="12">
        <v>5</v>
      </c>
      <c r="G404" s="12"/>
      <c r="H404" s="12">
        <v>3</v>
      </c>
      <c r="I404" s="12">
        <v>0</v>
      </c>
      <c r="J404" s="12">
        <v>0</v>
      </c>
      <c r="K404" s="12">
        <v>5</v>
      </c>
      <c r="L404" s="12"/>
      <c r="M404" s="12">
        <v>101011</v>
      </c>
      <c r="N404" s="12">
        <v>101021</v>
      </c>
      <c r="O404" s="12">
        <v>101031</v>
      </c>
      <c r="P404" s="12">
        <v>101041</v>
      </c>
      <c r="Q404" s="12"/>
      <c r="R404" s="12"/>
      <c r="S404" s="12"/>
      <c r="T404" s="12"/>
      <c r="U404" s="12" t="s">
        <v>865</v>
      </c>
      <c r="V404" s="12" t="s">
        <v>866</v>
      </c>
      <c r="W404" s="12" t="s">
        <v>864</v>
      </c>
      <c r="X404" s="70">
        <v>3</v>
      </c>
      <c r="Y404" s="70">
        <v>3</v>
      </c>
      <c r="Z404" s="40">
        <v>2</v>
      </c>
      <c r="AA404" s="40">
        <v>1300010</v>
      </c>
      <c r="AB404" s="40">
        <v>1101001</v>
      </c>
      <c r="AC404" s="40"/>
      <c r="AD404" s="40"/>
      <c r="AE404" s="40"/>
      <c r="AF404" s="79" t="s">
        <v>776</v>
      </c>
      <c r="AG404" s="12"/>
      <c r="AH404" s="34">
        <v>11</v>
      </c>
      <c r="AI404" s="34">
        <v>1010</v>
      </c>
      <c r="AJ404" s="12">
        <v>0</v>
      </c>
      <c r="AK404" s="12">
        <v>1</v>
      </c>
      <c r="AL404" s="12">
        <v>2760</v>
      </c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BA404" s="33">
        <f>VLOOKUP(C404,knight_info!$J$7:$M$74,4,FALSE)</f>
        <v>3</v>
      </c>
      <c r="BB404" s="33">
        <f t="shared" si="29"/>
        <v>1</v>
      </c>
      <c r="BC404" s="33">
        <f>ROUND(VLOOKUP($BA404,$BD$1:$BH$5,5,FALSE)/20*AL404,0)</f>
        <v>3174</v>
      </c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</row>
    <row r="405" s="34" customFormat="1" ht="14.25" spans="1:65">
      <c r="A405" s="34">
        <v>101020</v>
      </c>
      <c r="B405" s="82">
        <v>1010</v>
      </c>
      <c r="C405" s="82" t="s">
        <v>159</v>
      </c>
      <c r="D405" s="34">
        <v>20</v>
      </c>
      <c r="E405" s="12">
        <v>2</v>
      </c>
      <c r="F405" s="54">
        <v>6</v>
      </c>
      <c r="G405" s="54"/>
      <c r="H405" s="54">
        <v>0</v>
      </c>
      <c r="I405" s="54">
        <v>0</v>
      </c>
      <c r="J405" s="54">
        <v>0</v>
      </c>
      <c r="K405" s="54">
        <v>5</v>
      </c>
      <c r="L405" s="54">
        <v>13</v>
      </c>
      <c r="M405" s="12">
        <v>101011</v>
      </c>
      <c r="N405" s="12">
        <v>101021</v>
      </c>
      <c r="O405" s="12">
        <v>101031</v>
      </c>
      <c r="P405" s="12">
        <v>101041</v>
      </c>
      <c r="Q405" s="12"/>
      <c r="R405" s="12"/>
      <c r="S405" s="12"/>
      <c r="T405" s="12"/>
      <c r="U405" s="12" t="s">
        <v>865</v>
      </c>
      <c r="V405" s="12" t="s">
        <v>866</v>
      </c>
      <c r="W405" s="12" t="s">
        <v>864</v>
      </c>
      <c r="X405" s="70">
        <v>3</v>
      </c>
      <c r="Y405" s="70">
        <v>3</v>
      </c>
      <c r="Z405" s="40">
        <v>2</v>
      </c>
      <c r="AA405" s="40">
        <v>1300010</v>
      </c>
      <c r="AB405" s="40">
        <v>1101001</v>
      </c>
      <c r="AC405" s="70">
        <v>1101002</v>
      </c>
      <c r="AD405" s="40"/>
      <c r="AE405" s="40"/>
      <c r="AF405" s="79" t="s">
        <v>776</v>
      </c>
      <c r="AG405" s="12">
        <v>5</v>
      </c>
      <c r="AH405" s="34">
        <v>11</v>
      </c>
      <c r="AI405" s="34">
        <v>1010</v>
      </c>
      <c r="AJ405" s="12">
        <v>90</v>
      </c>
      <c r="AK405" s="12">
        <v>53</v>
      </c>
      <c r="AL405" s="12">
        <v>100</v>
      </c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BA405" s="33">
        <f>VLOOKUP(C405,knight_info!$J$7:$M$74,4,FALSE)</f>
        <v>3</v>
      </c>
      <c r="BB405" s="51">
        <f t="shared" si="29"/>
        <v>53</v>
      </c>
      <c r="BC405" s="51">
        <f>AL405</f>
        <v>100</v>
      </c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</row>
    <row r="406" s="34" customFormat="1" ht="14.25" spans="1:65">
      <c r="A406" s="34">
        <v>101021</v>
      </c>
      <c r="B406" s="82">
        <v>1010</v>
      </c>
      <c r="C406" s="82" t="s">
        <v>159</v>
      </c>
      <c r="D406" s="34">
        <v>21</v>
      </c>
      <c r="E406" s="12">
        <v>2</v>
      </c>
      <c r="F406" s="12">
        <v>6</v>
      </c>
      <c r="G406" s="12"/>
      <c r="H406" s="12">
        <v>1</v>
      </c>
      <c r="I406" s="12">
        <v>0</v>
      </c>
      <c r="J406" s="12">
        <v>0</v>
      </c>
      <c r="K406" s="12">
        <v>5</v>
      </c>
      <c r="L406" s="12"/>
      <c r="M406" s="12">
        <v>101011</v>
      </c>
      <c r="N406" s="12">
        <v>101021</v>
      </c>
      <c r="O406" s="12">
        <v>101031</v>
      </c>
      <c r="P406" s="12">
        <v>101041</v>
      </c>
      <c r="Q406" s="12"/>
      <c r="R406" s="12"/>
      <c r="S406" s="12"/>
      <c r="T406" s="12"/>
      <c r="U406" s="12" t="s">
        <v>865</v>
      </c>
      <c r="V406" s="12" t="s">
        <v>866</v>
      </c>
      <c r="W406" s="12" t="s">
        <v>864</v>
      </c>
      <c r="X406" s="70">
        <v>3</v>
      </c>
      <c r="Y406" s="70">
        <v>3</v>
      </c>
      <c r="Z406" s="40">
        <v>2</v>
      </c>
      <c r="AA406" s="40">
        <v>1300010</v>
      </c>
      <c r="AB406" s="40">
        <v>1101001</v>
      </c>
      <c r="AC406" s="40">
        <v>1101002</v>
      </c>
      <c r="AD406" s="40"/>
      <c r="AE406" s="40"/>
      <c r="AF406" s="79" t="s">
        <v>776</v>
      </c>
      <c r="AG406" s="12"/>
      <c r="AH406" s="34">
        <v>11</v>
      </c>
      <c r="AI406" s="34">
        <v>1010</v>
      </c>
      <c r="AJ406" s="12">
        <v>90</v>
      </c>
      <c r="AK406" s="12">
        <v>2</v>
      </c>
      <c r="AL406" s="12">
        <v>516</v>
      </c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BA406" s="33">
        <f>VLOOKUP(C406,knight_info!$J$7:$M$74,4,FALSE)</f>
        <v>3</v>
      </c>
      <c r="BB406" s="33">
        <f t="shared" si="29"/>
        <v>2</v>
      </c>
      <c r="BC406" s="33">
        <f>ROUND(VLOOKUP($BA406,$BD$1:$BH$5,3,FALSE)/5*AL406,0)</f>
        <v>444</v>
      </c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</row>
    <row r="407" s="34" customFormat="1" ht="14.25" spans="1:65">
      <c r="A407" s="34">
        <v>101022</v>
      </c>
      <c r="B407" s="82">
        <v>1010</v>
      </c>
      <c r="C407" s="82" t="s">
        <v>159</v>
      </c>
      <c r="D407" s="34">
        <v>22</v>
      </c>
      <c r="E407" s="12">
        <v>2</v>
      </c>
      <c r="F407" s="12">
        <v>6</v>
      </c>
      <c r="G407" s="12"/>
      <c r="H407" s="12">
        <v>2</v>
      </c>
      <c r="I407" s="12">
        <v>0</v>
      </c>
      <c r="J407" s="12">
        <v>0</v>
      </c>
      <c r="K407" s="12">
        <v>5</v>
      </c>
      <c r="L407" s="12"/>
      <c r="M407" s="12">
        <v>101011</v>
      </c>
      <c r="N407" s="12">
        <v>101021</v>
      </c>
      <c r="O407" s="12">
        <v>101031</v>
      </c>
      <c r="P407" s="12">
        <v>101041</v>
      </c>
      <c r="Q407" s="12"/>
      <c r="R407" s="12"/>
      <c r="S407" s="12"/>
      <c r="T407" s="12"/>
      <c r="U407" s="12" t="s">
        <v>865</v>
      </c>
      <c r="V407" s="12" t="s">
        <v>866</v>
      </c>
      <c r="W407" s="12" t="s">
        <v>864</v>
      </c>
      <c r="X407" s="70">
        <v>3</v>
      </c>
      <c r="Y407" s="70">
        <v>3</v>
      </c>
      <c r="Z407" s="40">
        <v>2</v>
      </c>
      <c r="AA407" s="40">
        <v>1300010</v>
      </c>
      <c r="AB407" s="40">
        <v>1101001</v>
      </c>
      <c r="AC407" s="40">
        <v>1101002</v>
      </c>
      <c r="AD407" s="40"/>
      <c r="AE407" s="40"/>
      <c r="AF407" s="79" t="s">
        <v>776</v>
      </c>
      <c r="AG407" s="12"/>
      <c r="AH407" s="34">
        <v>11</v>
      </c>
      <c r="AI407" s="34">
        <v>1010</v>
      </c>
      <c r="AJ407" s="12">
        <v>90</v>
      </c>
      <c r="AK407" s="12">
        <v>3</v>
      </c>
      <c r="AL407" s="12">
        <v>420</v>
      </c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BA407" s="33">
        <f>VLOOKUP(C407,knight_info!$J$7:$M$74,4,FALSE)</f>
        <v>3</v>
      </c>
      <c r="BB407" s="33">
        <f t="shared" si="29"/>
        <v>3</v>
      </c>
      <c r="BC407" s="33">
        <f>ROUND(VLOOKUP($BA407,$BD$1:$BH$5,4,FALSE)/3*AL407,0)</f>
        <v>490</v>
      </c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</row>
    <row r="408" s="34" customFormat="1" ht="14.25" spans="1:65">
      <c r="A408" s="34">
        <v>101023</v>
      </c>
      <c r="B408" s="82">
        <v>1010</v>
      </c>
      <c r="C408" s="82" t="s">
        <v>159</v>
      </c>
      <c r="D408" s="34">
        <v>23</v>
      </c>
      <c r="E408" s="12">
        <v>2</v>
      </c>
      <c r="F408" s="12">
        <v>6</v>
      </c>
      <c r="G408" s="12"/>
      <c r="H408" s="12">
        <v>3</v>
      </c>
      <c r="I408" s="12">
        <v>0</v>
      </c>
      <c r="J408" s="12">
        <v>0</v>
      </c>
      <c r="K408" s="12">
        <v>5</v>
      </c>
      <c r="L408" s="12"/>
      <c r="M408" s="12">
        <v>101011</v>
      </c>
      <c r="N408" s="12">
        <v>101021</v>
      </c>
      <c r="O408" s="12">
        <v>101031</v>
      </c>
      <c r="P408" s="12">
        <v>101041</v>
      </c>
      <c r="Q408" s="12"/>
      <c r="R408" s="12"/>
      <c r="S408" s="12"/>
      <c r="T408" s="12"/>
      <c r="U408" s="12" t="s">
        <v>865</v>
      </c>
      <c r="V408" s="12" t="s">
        <v>866</v>
      </c>
      <c r="W408" s="12" t="s">
        <v>864</v>
      </c>
      <c r="X408" s="70">
        <v>3</v>
      </c>
      <c r="Y408" s="70">
        <v>3</v>
      </c>
      <c r="Z408" s="40">
        <v>2</v>
      </c>
      <c r="AA408" s="40">
        <v>1300010</v>
      </c>
      <c r="AB408" s="40">
        <v>1101001</v>
      </c>
      <c r="AC408" s="40">
        <v>1101002</v>
      </c>
      <c r="AD408" s="40"/>
      <c r="AE408" s="40"/>
      <c r="AF408" s="79" t="s">
        <v>776</v>
      </c>
      <c r="AG408" s="12"/>
      <c r="AH408" s="34">
        <v>11</v>
      </c>
      <c r="AI408" s="34">
        <v>1010</v>
      </c>
      <c r="AJ408" s="12">
        <v>0</v>
      </c>
      <c r="AK408" s="12">
        <v>1</v>
      </c>
      <c r="AL408" s="12">
        <v>2760</v>
      </c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BA408" s="33">
        <f>VLOOKUP(C408,knight_info!$J$7:$M$74,4,FALSE)</f>
        <v>3</v>
      </c>
      <c r="BB408" s="33">
        <f t="shared" si="29"/>
        <v>1</v>
      </c>
      <c r="BC408" s="33">
        <f>ROUND(VLOOKUP($BA408,$BD$1:$BH$5,5,FALSE)/20*AL408,0)</f>
        <v>3174</v>
      </c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</row>
    <row r="409" s="34" customFormat="1" ht="14.25" spans="1:65">
      <c r="A409" s="34">
        <v>101024</v>
      </c>
      <c r="B409" s="82">
        <v>1010</v>
      </c>
      <c r="C409" s="82" t="s">
        <v>159</v>
      </c>
      <c r="D409" s="34">
        <v>24</v>
      </c>
      <c r="E409" s="12">
        <v>2</v>
      </c>
      <c r="F409" s="54">
        <v>7</v>
      </c>
      <c r="G409" s="54"/>
      <c r="H409" s="54">
        <v>0</v>
      </c>
      <c r="I409" s="54">
        <v>0</v>
      </c>
      <c r="J409" s="54">
        <v>0</v>
      </c>
      <c r="K409" s="54">
        <v>5</v>
      </c>
      <c r="L409" s="54">
        <v>2</v>
      </c>
      <c r="M409" s="12">
        <v>101011</v>
      </c>
      <c r="N409" s="12">
        <v>101022</v>
      </c>
      <c r="O409" s="12">
        <v>101031</v>
      </c>
      <c r="P409" s="12">
        <v>101042</v>
      </c>
      <c r="Q409" s="12"/>
      <c r="R409" s="12" t="s">
        <v>789</v>
      </c>
      <c r="S409" s="12"/>
      <c r="T409" s="12" t="s">
        <v>779</v>
      </c>
      <c r="U409" s="12" t="s">
        <v>865</v>
      </c>
      <c r="V409" s="12" t="s">
        <v>866</v>
      </c>
      <c r="W409" s="12" t="s">
        <v>864</v>
      </c>
      <c r="X409" s="70">
        <v>3</v>
      </c>
      <c r="Y409" s="70">
        <v>3</v>
      </c>
      <c r="Z409" s="40">
        <v>2</v>
      </c>
      <c r="AA409" s="40">
        <v>1300010</v>
      </c>
      <c r="AB409" s="40">
        <v>1101001</v>
      </c>
      <c r="AC409" s="40">
        <v>1101002</v>
      </c>
      <c r="AD409" s="40"/>
      <c r="AE409" s="40"/>
      <c r="AF409" s="79" t="s">
        <v>776</v>
      </c>
      <c r="AG409" s="12">
        <v>5</v>
      </c>
      <c r="AH409" s="34">
        <v>11</v>
      </c>
      <c r="AI409" s="34">
        <v>1010</v>
      </c>
      <c r="AJ409" s="12">
        <v>100</v>
      </c>
      <c r="AK409" s="12">
        <v>53</v>
      </c>
      <c r="AL409" s="12">
        <v>100</v>
      </c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BA409" s="33">
        <f>VLOOKUP(C409,knight_info!$J$7:$M$74,4,FALSE)</f>
        <v>3</v>
      </c>
      <c r="BB409" s="51">
        <f t="shared" si="29"/>
        <v>53</v>
      </c>
      <c r="BC409" s="51">
        <f>AL409</f>
        <v>100</v>
      </c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</row>
    <row r="410" s="34" customFormat="1" ht="14.25" spans="1:65">
      <c r="A410" s="34">
        <v>101025</v>
      </c>
      <c r="B410" s="82">
        <v>1010</v>
      </c>
      <c r="C410" s="82" t="s">
        <v>159</v>
      </c>
      <c r="D410" s="34">
        <v>25</v>
      </c>
      <c r="E410" s="12">
        <v>2</v>
      </c>
      <c r="F410" s="12">
        <v>7</v>
      </c>
      <c r="G410" s="12"/>
      <c r="H410" s="12">
        <v>1</v>
      </c>
      <c r="I410" s="12">
        <v>0</v>
      </c>
      <c r="J410" s="12">
        <v>0</v>
      </c>
      <c r="K410" s="12">
        <v>5</v>
      </c>
      <c r="L410" s="12"/>
      <c r="M410" s="12">
        <v>101011</v>
      </c>
      <c r="N410" s="12">
        <v>101022</v>
      </c>
      <c r="O410" s="12">
        <v>101031</v>
      </c>
      <c r="P410" s="12">
        <v>101042</v>
      </c>
      <c r="Q410" s="12"/>
      <c r="R410" s="12"/>
      <c r="S410" s="12"/>
      <c r="T410" s="12"/>
      <c r="U410" s="12" t="s">
        <v>865</v>
      </c>
      <c r="V410" s="12" t="s">
        <v>866</v>
      </c>
      <c r="W410" s="12" t="s">
        <v>864</v>
      </c>
      <c r="X410" s="70">
        <v>3</v>
      </c>
      <c r="Y410" s="70">
        <v>3</v>
      </c>
      <c r="Z410" s="40">
        <v>2</v>
      </c>
      <c r="AA410" s="40">
        <v>1300010</v>
      </c>
      <c r="AB410" s="40">
        <v>1101001</v>
      </c>
      <c r="AC410" s="40">
        <v>1101002</v>
      </c>
      <c r="AD410" s="40"/>
      <c r="AE410" s="40"/>
      <c r="AF410" s="79" t="s">
        <v>776</v>
      </c>
      <c r="AG410" s="12"/>
      <c r="AH410" s="34">
        <v>11</v>
      </c>
      <c r="AI410" s="34">
        <v>1010</v>
      </c>
      <c r="AJ410" s="12">
        <v>100</v>
      </c>
      <c r="AK410" s="12">
        <v>2</v>
      </c>
      <c r="AL410" s="12">
        <v>516</v>
      </c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BA410" s="33">
        <f>VLOOKUP(C410,knight_info!$J$7:$M$74,4,FALSE)</f>
        <v>3</v>
      </c>
      <c r="BB410" s="33">
        <f t="shared" si="29"/>
        <v>2</v>
      </c>
      <c r="BC410" s="33">
        <f>ROUND(VLOOKUP($BA410,$BD$1:$BH$5,3,FALSE)/5*AL410,0)</f>
        <v>444</v>
      </c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</row>
    <row r="411" s="34" customFormat="1" ht="14.25" spans="1:65">
      <c r="A411" s="34">
        <v>101026</v>
      </c>
      <c r="B411" s="82">
        <v>1010</v>
      </c>
      <c r="C411" s="82" t="s">
        <v>159</v>
      </c>
      <c r="D411" s="34">
        <v>26</v>
      </c>
      <c r="E411" s="12">
        <v>2</v>
      </c>
      <c r="F411" s="12">
        <v>7</v>
      </c>
      <c r="G411" s="12"/>
      <c r="H411" s="12">
        <v>2</v>
      </c>
      <c r="I411" s="12">
        <v>0</v>
      </c>
      <c r="J411" s="12">
        <v>0</v>
      </c>
      <c r="K411" s="12">
        <v>5</v>
      </c>
      <c r="L411" s="12"/>
      <c r="M411" s="12">
        <v>101011</v>
      </c>
      <c r="N411" s="12">
        <v>101022</v>
      </c>
      <c r="O411" s="12">
        <v>101031</v>
      </c>
      <c r="P411" s="12">
        <v>101042</v>
      </c>
      <c r="Q411" s="12"/>
      <c r="R411" s="12"/>
      <c r="S411" s="12"/>
      <c r="T411" s="12"/>
      <c r="U411" s="12" t="s">
        <v>865</v>
      </c>
      <c r="V411" s="12" t="s">
        <v>866</v>
      </c>
      <c r="W411" s="12" t="s">
        <v>864</v>
      </c>
      <c r="X411" s="70">
        <v>3</v>
      </c>
      <c r="Y411" s="70">
        <v>3</v>
      </c>
      <c r="Z411" s="40">
        <v>2</v>
      </c>
      <c r="AA411" s="40">
        <v>1300010</v>
      </c>
      <c r="AB411" s="40">
        <v>1101001</v>
      </c>
      <c r="AC411" s="40">
        <v>1101002</v>
      </c>
      <c r="AD411" s="40"/>
      <c r="AE411" s="40"/>
      <c r="AF411" s="79" t="s">
        <v>776</v>
      </c>
      <c r="AG411" s="12"/>
      <c r="AH411" s="34">
        <v>11</v>
      </c>
      <c r="AI411" s="34">
        <v>1010</v>
      </c>
      <c r="AJ411" s="12">
        <v>100</v>
      </c>
      <c r="AK411" s="12">
        <v>3</v>
      </c>
      <c r="AL411" s="12">
        <v>420</v>
      </c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BA411" s="33">
        <f>VLOOKUP(C411,knight_info!$J$7:$M$74,4,FALSE)</f>
        <v>3</v>
      </c>
      <c r="BB411" s="33">
        <f t="shared" si="29"/>
        <v>3</v>
      </c>
      <c r="BC411" s="33">
        <f>ROUND(VLOOKUP($BA411,$BD$1:$BH$5,4,FALSE)/3*AL411,0)</f>
        <v>490</v>
      </c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</row>
    <row r="412" s="34" customFormat="1" ht="14.25" spans="1:65">
      <c r="A412" s="34">
        <v>101027</v>
      </c>
      <c r="B412" s="82">
        <v>1010</v>
      </c>
      <c r="C412" s="82" t="s">
        <v>159</v>
      </c>
      <c r="D412" s="34">
        <v>27</v>
      </c>
      <c r="E412" s="12">
        <v>2</v>
      </c>
      <c r="F412" s="12">
        <v>7</v>
      </c>
      <c r="G412" s="12"/>
      <c r="H412" s="12">
        <v>3</v>
      </c>
      <c r="I412" s="12">
        <v>0</v>
      </c>
      <c r="J412" s="12">
        <v>0</v>
      </c>
      <c r="K412" s="12">
        <v>5</v>
      </c>
      <c r="L412" s="12"/>
      <c r="M412" s="12">
        <v>101011</v>
      </c>
      <c r="N412" s="12">
        <v>101022</v>
      </c>
      <c r="O412" s="12">
        <v>101031</v>
      </c>
      <c r="P412" s="12">
        <v>101042</v>
      </c>
      <c r="Q412" s="12"/>
      <c r="R412" s="12"/>
      <c r="S412" s="12"/>
      <c r="T412" s="12"/>
      <c r="U412" s="12" t="s">
        <v>865</v>
      </c>
      <c r="V412" s="12" t="s">
        <v>866</v>
      </c>
      <c r="W412" s="12" t="s">
        <v>864</v>
      </c>
      <c r="X412" s="70">
        <v>3</v>
      </c>
      <c r="Y412" s="70">
        <v>3</v>
      </c>
      <c r="Z412" s="40">
        <v>2</v>
      </c>
      <c r="AA412" s="40">
        <v>1300010</v>
      </c>
      <c r="AB412" s="40">
        <v>1101001</v>
      </c>
      <c r="AC412" s="40">
        <v>1101002</v>
      </c>
      <c r="AD412" s="40"/>
      <c r="AE412" s="40"/>
      <c r="AF412" s="79" t="s">
        <v>776</v>
      </c>
      <c r="AG412" s="12"/>
      <c r="AH412" s="34">
        <v>11</v>
      </c>
      <c r="AI412" s="34">
        <v>1010</v>
      </c>
      <c r="AJ412" s="12">
        <v>0</v>
      </c>
      <c r="AK412" s="12">
        <v>1</v>
      </c>
      <c r="AL412" s="12">
        <v>2760</v>
      </c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BA412" s="33">
        <f>VLOOKUP(C412,knight_info!$J$7:$M$74,4,FALSE)</f>
        <v>3</v>
      </c>
      <c r="BB412" s="33">
        <f t="shared" si="29"/>
        <v>1</v>
      </c>
      <c r="BC412" s="33">
        <f>ROUND(VLOOKUP($BA412,$BD$1:$BH$5,5,FALSE)/20*AL412,0)</f>
        <v>3174</v>
      </c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</row>
    <row r="413" s="34" customFormat="1" ht="14.25" spans="1:65">
      <c r="A413" s="34">
        <v>101028</v>
      </c>
      <c r="B413" s="82">
        <v>1010</v>
      </c>
      <c r="C413" s="82" t="s">
        <v>159</v>
      </c>
      <c r="D413" s="34">
        <v>28</v>
      </c>
      <c r="E413" s="12">
        <v>2</v>
      </c>
      <c r="F413" s="54">
        <v>8</v>
      </c>
      <c r="G413" s="54"/>
      <c r="H413" s="54">
        <v>0</v>
      </c>
      <c r="I413" s="54">
        <v>0</v>
      </c>
      <c r="J413" s="54">
        <v>0</v>
      </c>
      <c r="K413" s="54">
        <v>5</v>
      </c>
      <c r="L413" s="54">
        <v>14</v>
      </c>
      <c r="M413" s="12">
        <v>101011</v>
      </c>
      <c r="N413" s="12">
        <v>101022</v>
      </c>
      <c r="O413" s="12">
        <v>101031</v>
      </c>
      <c r="P413" s="12">
        <v>101042</v>
      </c>
      <c r="Q413" s="12"/>
      <c r="R413" s="12"/>
      <c r="S413" s="12"/>
      <c r="T413" s="12"/>
      <c r="U413" s="12" t="s">
        <v>865</v>
      </c>
      <c r="V413" s="12" t="s">
        <v>866</v>
      </c>
      <c r="W413" s="12" t="s">
        <v>864</v>
      </c>
      <c r="X413" s="70">
        <v>3</v>
      </c>
      <c r="Y413" s="70">
        <v>3</v>
      </c>
      <c r="Z413" s="40">
        <v>2</v>
      </c>
      <c r="AA413" s="40">
        <v>1300010</v>
      </c>
      <c r="AB413" s="40">
        <v>1101001</v>
      </c>
      <c r="AC413" s="40">
        <v>1101002</v>
      </c>
      <c r="AD413" s="80">
        <v>1300020</v>
      </c>
      <c r="AE413" s="40"/>
      <c r="AF413" s="79" t="s">
        <v>776</v>
      </c>
      <c r="AG413" s="12">
        <v>5</v>
      </c>
      <c r="AH413" s="34">
        <v>11</v>
      </c>
      <c r="AI413" s="34">
        <v>1010</v>
      </c>
      <c r="AJ413" s="12">
        <v>110</v>
      </c>
      <c r="AK413" s="12">
        <v>53</v>
      </c>
      <c r="AL413" s="12">
        <v>100</v>
      </c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BA413" s="33">
        <f>VLOOKUP(C413,knight_info!$J$7:$M$74,4,FALSE)</f>
        <v>3</v>
      </c>
      <c r="BB413" s="51">
        <f t="shared" si="29"/>
        <v>53</v>
      </c>
      <c r="BC413" s="51">
        <f>AL413</f>
        <v>100</v>
      </c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</row>
    <row r="414" s="34" customFormat="1" ht="14.25" spans="1:65">
      <c r="A414" s="34">
        <v>101029</v>
      </c>
      <c r="B414" s="82">
        <v>1010</v>
      </c>
      <c r="C414" s="82" t="s">
        <v>159</v>
      </c>
      <c r="D414" s="34">
        <v>29</v>
      </c>
      <c r="E414" s="12">
        <v>2</v>
      </c>
      <c r="F414" s="12">
        <v>8</v>
      </c>
      <c r="G414" s="12"/>
      <c r="H414" s="12">
        <v>1</v>
      </c>
      <c r="I414" s="12">
        <v>0</v>
      </c>
      <c r="J414" s="12">
        <v>0</v>
      </c>
      <c r="K414" s="12">
        <v>5</v>
      </c>
      <c r="L414" s="12"/>
      <c r="M414" s="12">
        <v>101011</v>
      </c>
      <c r="N414" s="12">
        <v>101022</v>
      </c>
      <c r="O414" s="12">
        <v>101031</v>
      </c>
      <c r="P414" s="12">
        <v>101042</v>
      </c>
      <c r="Q414" s="12"/>
      <c r="R414" s="12"/>
      <c r="S414" s="12"/>
      <c r="T414" s="12"/>
      <c r="U414" s="12" t="s">
        <v>865</v>
      </c>
      <c r="V414" s="12" t="s">
        <v>866</v>
      </c>
      <c r="W414" s="12" t="s">
        <v>864</v>
      </c>
      <c r="X414" s="70">
        <v>3</v>
      </c>
      <c r="Y414" s="70">
        <v>3</v>
      </c>
      <c r="Z414" s="40">
        <v>2</v>
      </c>
      <c r="AA414" s="40">
        <v>1300010</v>
      </c>
      <c r="AB414" s="40">
        <v>1101001</v>
      </c>
      <c r="AC414" s="40">
        <v>1101002</v>
      </c>
      <c r="AD414" s="40">
        <v>1300020</v>
      </c>
      <c r="AE414" s="40"/>
      <c r="AF414" s="79" t="s">
        <v>776</v>
      </c>
      <c r="AG414" s="12"/>
      <c r="AH414" s="34">
        <v>11</v>
      </c>
      <c r="AI414" s="34">
        <v>1010</v>
      </c>
      <c r="AJ414" s="12">
        <v>110</v>
      </c>
      <c r="AK414" s="12">
        <v>2</v>
      </c>
      <c r="AL414" s="12">
        <v>516</v>
      </c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BA414" s="33">
        <f>VLOOKUP(C414,knight_info!$J$7:$M$74,4,FALSE)</f>
        <v>3</v>
      </c>
      <c r="BB414" s="33">
        <f t="shared" si="29"/>
        <v>2</v>
      </c>
      <c r="BC414" s="33">
        <f>ROUND(VLOOKUP($BA414,$BD$1:$BH$5,3,FALSE)/5*AL414,0)</f>
        <v>444</v>
      </c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</row>
    <row r="415" s="34" customFormat="1" ht="14.25" spans="1:65">
      <c r="A415" s="34">
        <v>101030</v>
      </c>
      <c r="B415" s="82">
        <v>1010</v>
      </c>
      <c r="C415" s="82" t="s">
        <v>159</v>
      </c>
      <c r="D415" s="34">
        <v>30</v>
      </c>
      <c r="E415" s="12">
        <v>2</v>
      </c>
      <c r="F415" s="12">
        <v>8</v>
      </c>
      <c r="G415" s="12"/>
      <c r="H415" s="12">
        <v>2</v>
      </c>
      <c r="I415" s="12">
        <v>0</v>
      </c>
      <c r="J415" s="12">
        <v>0</v>
      </c>
      <c r="K415" s="12">
        <v>5</v>
      </c>
      <c r="L415" s="64"/>
      <c r="M415" s="12">
        <v>101011</v>
      </c>
      <c r="N415" s="12">
        <v>101022</v>
      </c>
      <c r="O415" s="12">
        <v>101031</v>
      </c>
      <c r="P415" s="12">
        <v>101042</v>
      </c>
      <c r="Q415" s="12"/>
      <c r="R415" s="12"/>
      <c r="S415" s="12"/>
      <c r="T415" s="12"/>
      <c r="U415" s="12" t="s">
        <v>865</v>
      </c>
      <c r="V415" s="12" t="s">
        <v>866</v>
      </c>
      <c r="W415" s="12" t="s">
        <v>864</v>
      </c>
      <c r="X415" s="70">
        <v>3</v>
      </c>
      <c r="Y415" s="70">
        <v>3</v>
      </c>
      <c r="Z415" s="40">
        <v>2</v>
      </c>
      <c r="AA415" s="40">
        <v>1300010</v>
      </c>
      <c r="AB415" s="40">
        <v>1101001</v>
      </c>
      <c r="AC415" s="40">
        <v>1101002</v>
      </c>
      <c r="AD415" s="40">
        <v>1300020</v>
      </c>
      <c r="AE415" s="40"/>
      <c r="AF415" s="79" t="s">
        <v>776</v>
      </c>
      <c r="AG415" s="12"/>
      <c r="AH415" s="34">
        <v>11</v>
      </c>
      <c r="AI415" s="34">
        <v>1010</v>
      </c>
      <c r="AJ415" s="12">
        <v>110</v>
      </c>
      <c r="AK415" s="12">
        <v>3</v>
      </c>
      <c r="AL415" s="12">
        <v>420</v>
      </c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BA415" s="33">
        <f>VLOOKUP(C415,knight_info!$J$7:$M$74,4,FALSE)</f>
        <v>3</v>
      </c>
      <c r="BB415" s="33">
        <f t="shared" si="29"/>
        <v>3</v>
      </c>
      <c r="BC415" s="33">
        <f>ROUND(VLOOKUP($BA415,$BD$1:$BH$5,4,FALSE)/3*AL415,0)</f>
        <v>490</v>
      </c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</row>
    <row r="416" s="34" customFormat="1" ht="14.25" spans="1:65">
      <c r="A416" s="34">
        <v>101031</v>
      </c>
      <c r="B416" s="82">
        <v>1010</v>
      </c>
      <c r="C416" s="82" t="s">
        <v>159</v>
      </c>
      <c r="D416" s="34">
        <v>31</v>
      </c>
      <c r="E416" s="12">
        <v>2</v>
      </c>
      <c r="F416" s="12">
        <v>8</v>
      </c>
      <c r="G416" s="12"/>
      <c r="H416" s="12">
        <v>3</v>
      </c>
      <c r="I416" s="12">
        <v>0</v>
      </c>
      <c r="J416" s="12">
        <v>0</v>
      </c>
      <c r="K416" s="12">
        <v>5</v>
      </c>
      <c r="L416" s="64"/>
      <c r="M416" s="12">
        <v>101011</v>
      </c>
      <c r="N416" s="12">
        <v>101022</v>
      </c>
      <c r="O416" s="12">
        <v>101031</v>
      </c>
      <c r="P416" s="12">
        <v>101042</v>
      </c>
      <c r="Q416" s="12"/>
      <c r="R416" s="12"/>
      <c r="S416" s="12"/>
      <c r="T416" s="12"/>
      <c r="U416" s="12" t="s">
        <v>865</v>
      </c>
      <c r="V416" s="12" t="s">
        <v>866</v>
      </c>
      <c r="W416" s="12" t="s">
        <v>864</v>
      </c>
      <c r="X416" s="70">
        <v>3</v>
      </c>
      <c r="Y416" s="70">
        <v>3</v>
      </c>
      <c r="Z416" s="40">
        <v>2</v>
      </c>
      <c r="AA416" s="40">
        <v>1300010</v>
      </c>
      <c r="AB416" s="40">
        <v>1101001</v>
      </c>
      <c r="AC416" s="40">
        <v>1101002</v>
      </c>
      <c r="AD416" s="40">
        <v>1300020</v>
      </c>
      <c r="AE416" s="40"/>
      <c r="AF416" s="79" t="s">
        <v>776</v>
      </c>
      <c r="AG416" s="12"/>
      <c r="AH416" s="34">
        <v>11</v>
      </c>
      <c r="AI416" s="34">
        <v>1010</v>
      </c>
      <c r="AJ416" s="12">
        <v>0</v>
      </c>
      <c r="AK416" s="12">
        <v>1</v>
      </c>
      <c r="AL416" s="12">
        <v>2760</v>
      </c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BA416" s="33">
        <f>VLOOKUP(C416,knight_info!$J$7:$M$74,4,FALSE)</f>
        <v>3</v>
      </c>
      <c r="BB416" s="33">
        <f t="shared" si="29"/>
        <v>1</v>
      </c>
      <c r="BC416" s="33">
        <f>ROUND(VLOOKUP($BA416,$BD$1:$BH$5,5,FALSE)/20*AL416,0)</f>
        <v>3174</v>
      </c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</row>
    <row r="417" s="34" customFormat="1" ht="14.25" spans="1:65">
      <c r="A417" s="34">
        <v>101032</v>
      </c>
      <c r="B417" s="82">
        <v>1010</v>
      </c>
      <c r="C417" s="82" t="s">
        <v>159</v>
      </c>
      <c r="D417" s="34">
        <v>32</v>
      </c>
      <c r="E417" s="12">
        <v>2</v>
      </c>
      <c r="F417" s="54">
        <v>9</v>
      </c>
      <c r="G417" s="54"/>
      <c r="H417" s="54">
        <v>0</v>
      </c>
      <c r="I417" s="54">
        <v>0</v>
      </c>
      <c r="J417" s="54">
        <v>0</v>
      </c>
      <c r="K417" s="54">
        <v>5</v>
      </c>
      <c r="L417" s="54">
        <v>1</v>
      </c>
      <c r="M417" s="12">
        <v>101012</v>
      </c>
      <c r="N417" s="12">
        <v>101022</v>
      </c>
      <c r="O417" s="12">
        <v>101032</v>
      </c>
      <c r="P417" s="12">
        <v>101042</v>
      </c>
      <c r="Q417" s="12" t="s">
        <v>777</v>
      </c>
      <c r="R417" s="12"/>
      <c r="S417" s="12" t="s">
        <v>777</v>
      </c>
      <c r="T417" s="12"/>
      <c r="U417" s="12" t="s">
        <v>867</v>
      </c>
      <c r="V417" s="12" t="s">
        <v>868</v>
      </c>
      <c r="W417" s="12" t="s">
        <v>864</v>
      </c>
      <c r="X417" s="70">
        <v>3</v>
      </c>
      <c r="Y417" s="70">
        <v>3</v>
      </c>
      <c r="Z417" s="40">
        <v>2</v>
      </c>
      <c r="AA417" s="40">
        <v>1300010</v>
      </c>
      <c r="AB417" s="40">
        <v>1101001</v>
      </c>
      <c r="AC417" s="40">
        <v>1101002</v>
      </c>
      <c r="AD417" s="40">
        <v>1300020</v>
      </c>
      <c r="AE417" s="40"/>
      <c r="AF417" s="79" t="s">
        <v>776</v>
      </c>
      <c r="AG417" s="12">
        <v>5</v>
      </c>
      <c r="AH417" s="34">
        <v>11</v>
      </c>
      <c r="AI417" s="34">
        <v>1010</v>
      </c>
      <c r="AJ417" s="12">
        <v>130</v>
      </c>
      <c r="AK417" s="12">
        <v>53</v>
      </c>
      <c r="AL417" s="12">
        <v>100</v>
      </c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BA417" s="33">
        <f>VLOOKUP(C417,knight_info!$J$7:$M$74,4,FALSE)</f>
        <v>3</v>
      </c>
      <c r="BB417" s="51">
        <f t="shared" si="29"/>
        <v>53</v>
      </c>
      <c r="BC417" s="51">
        <f>AL417</f>
        <v>100</v>
      </c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</row>
    <row r="418" s="34" customFormat="1" ht="14.25" spans="1:65">
      <c r="A418" s="34">
        <v>101033</v>
      </c>
      <c r="B418" s="82">
        <v>1010</v>
      </c>
      <c r="C418" s="82" t="s">
        <v>159</v>
      </c>
      <c r="D418" s="34">
        <v>33</v>
      </c>
      <c r="E418" s="12">
        <v>2</v>
      </c>
      <c r="F418" s="12">
        <v>9</v>
      </c>
      <c r="G418" s="12"/>
      <c r="H418" s="12">
        <v>1</v>
      </c>
      <c r="I418" s="12">
        <v>0</v>
      </c>
      <c r="J418" s="12">
        <v>0</v>
      </c>
      <c r="K418" s="12">
        <v>5</v>
      </c>
      <c r="L418" s="12"/>
      <c r="M418" s="12">
        <v>101012</v>
      </c>
      <c r="N418" s="12">
        <v>101022</v>
      </c>
      <c r="O418" s="12">
        <v>101032</v>
      </c>
      <c r="P418" s="12">
        <v>101042</v>
      </c>
      <c r="Q418" s="12"/>
      <c r="R418" s="12"/>
      <c r="S418" s="12"/>
      <c r="T418" s="12"/>
      <c r="U418" s="12" t="s">
        <v>867</v>
      </c>
      <c r="V418" s="12" t="s">
        <v>868</v>
      </c>
      <c r="W418" s="12" t="s">
        <v>864</v>
      </c>
      <c r="X418" s="70">
        <v>3</v>
      </c>
      <c r="Y418" s="70">
        <v>3</v>
      </c>
      <c r="Z418" s="40">
        <v>2</v>
      </c>
      <c r="AA418" s="40">
        <v>1300010</v>
      </c>
      <c r="AB418" s="40">
        <v>1101001</v>
      </c>
      <c r="AC418" s="40">
        <v>1101002</v>
      </c>
      <c r="AD418" s="40">
        <v>1300020</v>
      </c>
      <c r="AE418" s="40"/>
      <c r="AF418" s="79" t="s">
        <v>776</v>
      </c>
      <c r="AG418" s="12"/>
      <c r="AH418" s="34">
        <v>11</v>
      </c>
      <c r="AI418" s="34">
        <v>1010</v>
      </c>
      <c r="AJ418" s="12">
        <v>130</v>
      </c>
      <c r="AK418" s="12">
        <v>2</v>
      </c>
      <c r="AL418" s="12">
        <v>774</v>
      </c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BA418" s="33">
        <f>VLOOKUP(C418,knight_info!$J$7:$M$74,4,FALSE)</f>
        <v>3</v>
      </c>
      <c r="BB418" s="33">
        <f t="shared" si="29"/>
        <v>2</v>
      </c>
      <c r="BC418" s="33">
        <f>ROUND(VLOOKUP($BA418,$BD$1:$BH$5,3,FALSE)/5*AL418,0)</f>
        <v>666</v>
      </c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</row>
    <row r="419" s="34" customFormat="1" ht="14.25" spans="1:65">
      <c r="A419" s="34">
        <v>101034</v>
      </c>
      <c r="B419" s="82">
        <v>1010</v>
      </c>
      <c r="C419" s="82" t="s">
        <v>159</v>
      </c>
      <c r="D419" s="34">
        <v>34</v>
      </c>
      <c r="E419" s="12">
        <v>2</v>
      </c>
      <c r="F419" s="12">
        <v>9</v>
      </c>
      <c r="G419" s="12"/>
      <c r="H419" s="12">
        <v>2</v>
      </c>
      <c r="I419" s="12">
        <v>0</v>
      </c>
      <c r="J419" s="12">
        <v>0</v>
      </c>
      <c r="K419" s="12">
        <v>5</v>
      </c>
      <c r="L419" s="12"/>
      <c r="M419" s="12">
        <v>101012</v>
      </c>
      <c r="N419" s="12">
        <v>101022</v>
      </c>
      <c r="O419" s="12">
        <v>101032</v>
      </c>
      <c r="P419" s="12">
        <v>101042</v>
      </c>
      <c r="Q419" s="12"/>
      <c r="R419" s="12"/>
      <c r="S419" s="12"/>
      <c r="T419" s="12"/>
      <c r="U419" s="12" t="s">
        <v>867</v>
      </c>
      <c r="V419" s="12" t="s">
        <v>868</v>
      </c>
      <c r="W419" s="12" t="s">
        <v>864</v>
      </c>
      <c r="X419" s="70">
        <v>3</v>
      </c>
      <c r="Y419" s="70">
        <v>3</v>
      </c>
      <c r="Z419" s="40">
        <v>2</v>
      </c>
      <c r="AA419" s="40">
        <v>1300010</v>
      </c>
      <c r="AB419" s="40">
        <v>1101001</v>
      </c>
      <c r="AC419" s="40">
        <v>1101002</v>
      </c>
      <c r="AD419" s="40">
        <v>1300020</v>
      </c>
      <c r="AE419" s="40"/>
      <c r="AF419" s="79" t="s">
        <v>776</v>
      </c>
      <c r="AG419" s="12"/>
      <c r="AH419" s="34">
        <v>11</v>
      </c>
      <c r="AI419" s="34">
        <v>1010</v>
      </c>
      <c r="AJ419" s="12">
        <v>130</v>
      </c>
      <c r="AK419" s="12">
        <v>3</v>
      </c>
      <c r="AL419" s="12">
        <v>630</v>
      </c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BA419" s="33">
        <f>VLOOKUP(C419,knight_info!$J$7:$M$74,4,FALSE)</f>
        <v>3</v>
      </c>
      <c r="BB419" s="33">
        <f t="shared" si="29"/>
        <v>3</v>
      </c>
      <c r="BC419" s="33">
        <f>ROUND(VLOOKUP($BA419,$BD$1:$BH$5,4,FALSE)/3*AL419,0)</f>
        <v>735</v>
      </c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</row>
    <row r="420" s="34" customFormat="1" ht="14.25" spans="1:65">
      <c r="A420" s="34">
        <v>101035</v>
      </c>
      <c r="B420" s="82">
        <v>1010</v>
      </c>
      <c r="C420" s="82" t="s">
        <v>159</v>
      </c>
      <c r="D420" s="34">
        <v>35</v>
      </c>
      <c r="E420" s="12">
        <v>2</v>
      </c>
      <c r="F420" s="12">
        <v>9</v>
      </c>
      <c r="G420" s="12"/>
      <c r="H420" s="12">
        <v>3</v>
      </c>
      <c r="I420" s="12">
        <v>0</v>
      </c>
      <c r="J420" s="12">
        <v>0</v>
      </c>
      <c r="K420" s="12">
        <v>5</v>
      </c>
      <c r="L420" s="12"/>
      <c r="M420" s="12">
        <v>101012</v>
      </c>
      <c r="N420" s="12">
        <v>101022</v>
      </c>
      <c r="O420" s="12">
        <v>101032</v>
      </c>
      <c r="P420" s="12">
        <v>101042</v>
      </c>
      <c r="Q420" s="12"/>
      <c r="R420" s="12"/>
      <c r="S420" s="12"/>
      <c r="T420" s="12"/>
      <c r="U420" s="12" t="s">
        <v>867</v>
      </c>
      <c r="V420" s="12" t="s">
        <v>868</v>
      </c>
      <c r="W420" s="12" t="s">
        <v>864</v>
      </c>
      <c r="X420" s="70">
        <v>3</v>
      </c>
      <c r="Y420" s="70">
        <v>3</v>
      </c>
      <c r="Z420" s="40">
        <v>2</v>
      </c>
      <c r="AA420" s="40">
        <v>1300010</v>
      </c>
      <c r="AB420" s="40">
        <v>1101001</v>
      </c>
      <c r="AC420" s="40">
        <v>1101002</v>
      </c>
      <c r="AD420" s="40">
        <v>1300020</v>
      </c>
      <c r="AE420" s="40"/>
      <c r="AF420" s="79" t="s">
        <v>776</v>
      </c>
      <c r="AG420" s="12"/>
      <c r="AH420" s="34">
        <v>11</v>
      </c>
      <c r="AI420" s="34">
        <v>1010</v>
      </c>
      <c r="AJ420" s="12">
        <v>0</v>
      </c>
      <c r="AK420" s="12">
        <v>1</v>
      </c>
      <c r="AL420" s="12">
        <v>4140</v>
      </c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BA420" s="33">
        <f>VLOOKUP(C420,knight_info!$J$7:$M$74,4,FALSE)</f>
        <v>3</v>
      </c>
      <c r="BB420" s="33">
        <f t="shared" si="29"/>
        <v>1</v>
      </c>
      <c r="BC420" s="33">
        <f>ROUND(VLOOKUP($BA420,$BD$1:$BH$5,5,FALSE)/20*AL420,0)</f>
        <v>4761</v>
      </c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</row>
    <row r="421" s="34" customFormat="1" ht="14.25" spans="1:65">
      <c r="A421" s="34">
        <v>101036</v>
      </c>
      <c r="B421" s="82">
        <v>1010</v>
      </c>
      <c r="C421" s="82" t="s">
        <v>159</v>
      </c>
      <c r="D421" s="34">
        <v>36</v>
      </c>
      <c r="E421" s="12">
        <v>2</v>
      </c>
      <c r="F421" s="54">
        <v>10</v>
      </c>
      <c r="G421" s="54"/>
      <c r="H421" s="54">
        <v>0</v>
      </c>
      <c r="I421" s="54">
        <v>0</v>
      </c>
      <c r="J421" s="54">
        <v>0</v>
      </c>
      <c r="K421" s="54">
        <v>5</v>
      </c>
      <c r="L421" s="54">
        <v>15</v>
      </c>
      <c r="M421" s="12">
        <v>101012</v>
      </c>
      <c r="N421" s="12">
        <v>101022</v>
      </c>
      <c r="O421" s="12">
        <v>101032</v>
      </c>
      <c r="P421" s="12">
        <v>101042</v>
      </c>
      <c r="Q421" s="12"/>
      <c r="R421" s="12"/>
      <c r="S421" s="12"/>
      <c r="T421" s="12"/>
      <c r="U421" s="12" t="s">
        <v>867</v>
      </c>
      <c r="V421" s="12" t="s">
        <v>868</v>
      </c>
      <c r="W421" s="12" t="s">
        <v>864</v>
      </c>
      <c r="X421" s="70">
        <v>3</v>
      </c>
      <c r="Y421" s="70">
        <v>3</v>
      </c>
      <c r="Z421" s="40">
        <v>2</v>
      </c>
      <c r="AA421" s="40">
        <v>1300010</v>
      </c>
      <c r="AB421" s="40">
        <v>1101001</v>
      </c>
      <c r="AC421" s="40">
        <v>1101002</v>
      </c>
      <c r="AD421" s="40">
        <v>1300020</v>
      </c>
      <c r="AE421" s="70">
        <v>1101003</v>
      </c>
      <c r="AF421" s="79" t="s">
        <v>776</v>
      </c>
      <c r="AG421" s="12">
        <v>5</v>
      </c>
      <c r="AH421" s="34">
        <v>11</v>
      </c>
      <c r="AI421" s="34">
        <v>1010</v>
      </c>
      <c r="AJ421" s="12">
        <v>0</v>
      </c>
      <c r="AK421" s="12">
        <v>53</v>
      </c>
      <c r="AL421" s="12">
        <v>100</v>
      </c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BA421" s="33">
        <f>VLOOKUP(C421,knight_info!$J$7:$M$74,4,FALSE)</f>
        <v>3</v>
      </c>
      <c r="BB421" s="51">
        <f t="shared" si="29"/>
        <v>53</v>
      </c>
      <c r="BC421" s="51">
        <f>AL421</f>
        <v>100</v>
      </c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</row>
    <row r="422" ht="14.25" spans="1:55">
      <c r="A422" s="34">
        <v>101037</v>
      </c>
      <c r="B422" s="82">
        <v>1010</v>
      </c>
      <c r="C422" s="82" t="s">
        <v>159</v>
      </c>
      <c r="D422" s="14">
        <v>37</v>
      </c>
      <c r="E422" s="14">
        <v>3</v>
      </c>
      <c r="F422" s="14">
        <v>11</v>
      </c>
      <c r="G422" s="14">
        <v>1</v>
      </c>
      <c r="H422" s="14"/>
      <c r="I422" s="14"/>
      <c r="J422" s="14"/>
      <c r="K422" s="14"/>
      <c r="L422" s="54">
        <v>2</v>
      </c>
      <c r="M422" s="12">
        <v>101012</v>
      </c>
      <c r="N422" s="12">
        <v>101023</v>
      </c>
      <c r="O422" s="12">
        <v>101032</v>
      </c>
      <c r="P422" s="12">
        <v>101043</v>
      </c>
      <c r="R422" s="12" t="s">
        <v>789</v>
      </c>
      <c r="T422" s="12" t="s">
        <v>779</v>
      </c>
      <c r="U422" s="12" t="s">
        <v>867</v>
      </c>
      <c r="V422" s="12" t="s">
        <v>868</v>
      </c>
      <c r="W422" s="12" t="s">
        <v>864</v>
      </c>
      <c r="X422" s="70">
        <v>3</v>
      </c>
      <c r="Y422" s="70">
        <v>3</v>
      </c>
      <c r="Z422" s="40">
        <v>2</v>
      </c>
      <c r="AA422" s="40">
        <v>1300010</v>
      </c>
      <c r="AB422" s="40">
        <v>1101001</v>
      </c>
      <c r="AC422" s="40">
        <v>1101002</v>
      </c>
      <c r="AD422" s="40">
        <v>1300020</v>
      </c>
      <c r="AE422" s="40">
        <v>1101003</v>
      </c>
      <c r="AF422" s="79" t="s">
        <v>776</v>
      </c>
      <c r="AG422" s="12">
        <v>5</v>
      </c>
      <c r="AH422" s="34">
        <v>11</v>
      </c>
      <c r="AI422" s="34">
        <v>1010</v>
      </c>
      <c r="AJ422" s="14"/>
      <c r="AK422" s="14"/>
      <c r="AL422" s="14"/>
      <c r="BA422" s="33"/>
      <c r="BB422" s="51"/>
      <c r="BC422" s="51"/>
    </row>
    <row r="423" ht="14.25" spans="1:55">
      <c r="A423" s="34">
        <v>101038</v>
      </c>
      <c r="B423" s="82">
        <v>1010</v>
      </c>
      <c r="C423" s="82" t="s">
        <v>159</v>
      </c>
      <c r="D423" s="14">
        <v>38</v>
      </c>
      <c r="E423" s="14">
        <v>3</v>
      </c>
      <c r="F423" s="14">
        <v>12</v>
      </c>
      <c r="G423" s="14">
        <v>2</v>
      </c>
      <c r="H423" s="14"/>
      <c r="I423" s="14"/>
      <c r="J423" s="14"/>
      <c r="K423" s="14"/>
      <c r="L423" s="14"/>
      <c r="M423" s="12">
        <v>101012</v>
      </c>
      <c r="N423" s="12">
        <v>101023</v>
      </c>
      <c r="O423" s="12">
        <v>101032</v>
      </c>
      <c r="P423" s="12">
        <v>101043</v>
      </c>
      <c r="U423" s="12" t="s">
        <v>867</v>
      </c>
      <c r="V423" s="12" t="s">
        <v>868</v>
      </c>
      <c r="W423" s="12" t="s">
        <v>864</v>
      </c>
      <c r="X423" s="70">
        <v>3</v>
      </c>
      <c r="Y423" s="70">
        <v>3</v>
      </c>
      <c r="Z423" s="40">
        <v>2</v>
      </c>
      <c r="AA423" s="40">
        <v>1300010</v>
      </c>
      <c r="AB423" s="40">
        <v>1101001</v>
      </c>
      <c r="AC423" s="40">
        <v>1101002</v>
      </c>
      <c r="AD423" s="40">
        <v>1300020</v>
      </c>
      <c r="AE423" s="40">
        <v>1101003</v>
      </c>
      <c r="AF423" s="79" t="s">
        <v>776</v>
      </c>
      <c r="AG423" s="12">
        <v>5</v>
      </c>
      <c r="AH423" s="34">
        <v>11</v>
      </c>
      <c r="AI423" s="34">
        <v>1010</v>
      </c>
      <c r="AJ423" s="14"/>
      <c r="AK423" s="14"/>
      <c r="AL423" s="14"/>
      <c r="BA423" s="33"/>
      <c r="BB423" s="51"/>
      <c r="BC423" s="51"/>
    </row>
    <row r="424" ht="14.25" spans="1:55">
      <c r="A424" s="34">
        <v>101039</v>
      </c>
      <c r="B424" s="82">
        <v>1010</v>
      </c>
      <c r="C424" s="82" t="s">
        <v>159</v>
      </c>
      <c r="D424" s="14">
        <v>39</v>
      </c>
      <c r="E424" s="14">
        <v>3</v>
      </c>
      <c r="F424" s="14">
        <v>13</v>
      </c>
      <c r="G424" s="14">
        <v>3</v>
      </c>
      <c r="H424" s="14"/>
      <c r="I424" s="14"/>
      <c r="J424" s="14"/>
      <c r="K424" s="14"/>
      <c r="L424" s="54">
        <v>1</v>
      </c>
      <c r="M424" s="12">
        <v>101013</v>
      </c>
      <c r="N424" s="12">
        <v>101023</v>
      </c>
      <c r="O424" s="12">
        <v>101033</v>
      </c>
      <c r="P424" s="12">
        <v>101043</v>
      </c>
      <c r="Q424" s="12" t="s">
        <v>777</v>
      </c>
      <c r="S424" s="12" t="s">
        <v>777</v>
      </c>
      <c r="U424" s="12" t="s">
        <v>869</v>
      </c>
      <c r="V424" s="12" t="s">
        <v>870</v>
      </c>
      <c r="W424" s="12" t="s">
        <v>864</v>
      </c>
      <c r="X424" s="70">
        <v>3</v>
      </c>
      <c r="Y424" s="70">
        <v>3</v>
      </c>
      <c r="Z424" s="40">
        <v>2</v>
      </c>
      <c r="AA424" s="40">
        <v>1300010</v>
      </c>
      <c r="AB424" s="40">
        <v>1101001</v>
      </c>
      <c r="AC424" s="40">
        <v>1101002</v>
      </c>
      <c r="AD424" s="40">
        <v>1300020</v>
      </c>
      <c r="AE424" s="40">
        <v>1101003</v>
      </c>
      <c r="AF424" s="79" t="s">
        <v>776</v>
      </c>
      <c r="AG424" s="12">
        <v>5</v>
      </c>
      <c r="AH424" s="34">
        <v>11</v>
      </c>
      <c r="AI424" s="34">
        <v>1010</v>
      </c>
      <c r="AJ424" s="14"/>
      <c r="AK424" s="14"/>
      <c r="AL424" s="14"/>
      <c r="BA424" s="33"/>
      <c r="BB424" s="51"/>
      <c r="BC424" s="51"/>
    </row>
    <row r="425" ht="14.25" spans="1:55">
      <c r="A425" s="34">
        <v>101040</v>
      </c>
      <c r="B425" s="82">
        <v>1010</v>
      </c>
      <c r="C425" s="82" t="s">
        <v>159</v>
      </c>
      <c r="D425" s="14">
        <v>40</v>
      </c>
      <c r="E425" s="14">
        <v>3</v>
      </c>
      <c r="F425" s="14">
        <v>14</v>
      </c>
      <c r="G425" s="14">
        <v>4</v>
      </c>
      <c r="H425" s="14"/>
      <c r="I425" s="14"/>
      <c r="J425" s="14"/>
      <c r="K425" s="14"/>
      <c r="L425" s="54">
        <v>2</v>
      </c>
      <c r="M425" s="12">
        <v>101013</v>
      </c>
      <c r="N425" s="12">
        <v>101024</v>
      </c>
      <c r="O425" s="12">
        <v>101033</v>
      </c>
      <c r="P425" s="12">
        <v>101044</v>
      </c>
      <c r="R425" s="12" t="s">
        <v>789</v>
      </c>
      <c r="T425" s="12" t="s">
        <v>779</v>
      </c>
      <c r="U425" s="12" t="s">
        <v>869</v>
      </c>
      <c r="V425" s="12" t="s">
        <v>870</v>
      </c>
      <c r="W425" s="12" t="s">
        <v>864</v>
      </c>
      <c r="X425" s="70">
        <v>3</v>
      </c>
      <c r="Y425" s="70">
        <v>3</v>
      </c>
      <c r="Z425" s="40">
        <v>2</v>
      </c>
      <c r="AA425" s="40">
        <v>1300010</v>
      </c>
      <c r="AB425" s="40">
        <v>1101001</v>
      </c>
      <c r="AC425" s="40">
        <v>1101002</v>
      </c>
      <c r="AD425" s="40">
        <v>1300020</v>
      </c>
      <c r="AE425" s="40">
        <v>1101003</v>
      </c>
      <c r="AF425" s="79" t="s">
        <v>776</v>
      </c>
      <c r="AG425" s="12">
        <v>5</v>
      </c>
      <c r="AH425" s="34">
        <v>11</v>
      </c>
      <c r="AI425" s="34">
        <v>1010</v>
      </c>
      <c r="AJ425" s="14"/>
      <c r="AK425" s="14"/>
      <c r="AL425" s="14"/>
      <c r="BA425" s="33"/>
      <c r="BB425" s="51"/>
      <c r="BC425" s="51"/>
    </row>
    <row r="426" ht="14.25" spans="1:55">
      <c r="A426" s="34">
        <v>101041</v>
      </c>
      <c r="B426" s="82">
        <v>1010</v>
      </c>
      <c r="C426" s="82" t="s">
        <v>159</v>
      </c>
      <c r="D426" s="14">
        <v>41</v>
      </c>
      <c r="E426" s="14">
        <v>3</v>
      </c>
      <c r="F426" s="14">
        <v>15</v>
      </c>
      <c r="G426" s="14">
        <v>5</v>
      </c>
      <c r="H426" s="14"/>
      <c r="I426" s="14"/>
      <c r="J426" s="14"/>
      <c r="K426" s="14"/>
      <c r="L426" s="14"/>
      <c r="M426" s="12">
        <v>101013</v>
      </c>
      <c r="N426" s="12">
        <v>101024</v>
      </c>
      <c r="O426" s="12">
        <v>101033</v>
      </c>
      <c r="P426" s="12">
        <v>101044</v>
      </c>
      <c r="U426" s="12" t="s">
        <v>869</v>
      </c>
      <c r="V426" s="12" t="s">
        <v>870</v>
      </c>
      <c r="W426" s="12" t="s">
        <v>864</v>
      </c>
      <c r="X426" s="70">
        <v>3</v>
      </c>
      <c r="Y426" s="70">
        <v>3</v>
      </c>
      <c r="Z426" s="40">
        <v>2</v>
      </c>
      <c r="AA426" s="40">
        <v>1300010</v>
      </c>
      <c r="AB426" s="40">
        <v>1101001</v>
      </c>
      <c r="AC426" s="40">
        <v>1101002</v>
      </c>
      <c r="AD426" s="40">
        <v>1300020</v>
      </c>
      <c r="AE426" s="40">
        <v>1101003</v>
      </c>
      <c r="AF426" s="79" t="s">
        <v>776</v>
      </c>
      <c r="AG426" s="12">
        <v>5</v>
      </c>
      <c r="AH426" s="34">
        <v>11</v>
      </c>
      <c r="AI426" s="34">
        <v>1010</v>
      </c>
      <c r="AJ426" s="14"/>
      <c r="AK426" s="14"/>
      <c r="AL426" s="14"/>
      <c r="BA426" s="33"/>
      <c r="BB426" s="51"/>
      <c r="BC426" s="51"/>
    </row>
    <row r="427" s="35" customFormat="1" ht="14.25" spans="1:65">
      <c r="A427" s="34">
        <v>101100</v>
      </c>
      <c r="B427" s="82">
        <v>1011</v>
      </c>
      <c r="C427" s="82" t="s">
        <v>163</v>
      </c>
      <c r="D427" s="34">
        <v>0</v>
      </c>
      <c r="E427" s="12">
        <v>1</v>
      </c>
      <c r="F427" s="51">
        <v>1</v>
      </c>
      <c r="G427" s="51"/>
      <c r="H427" s="51">
        <v>0</v>
      </c>
      <c r="I427" s="51">
        <v>0</v>
      </c>
      <c r="J427" s="51">
        <v>0</v>
      </c>
      <c r="K427" s="51">
        <v>1</v>
      </c>
      <c r="L427" s="51"/>
      <c r="M427" s="51">
        <v>101110</v>
      </c>
      <c r="N427" s="51">
        <v>101120</v>
      </c>
      <c r="O427" s="51">
        <v>101130</v>
      </c>
      <c r="P427" s="51">
        <v>101140</v>
      </c>
      <c r="Q427" s="51"/>
      <c r="R427" s="51"/>
      <c r="S427" s="51"/>
      <c r="T427" s="51"/>
      <c r="U427" s="51" t="s">
        <v>871</v>
      </c>
      <c r="V427" s="51" t="s">
        <v>872</v>
      </c>
      <c r="W427" s="51" t="s">
        <v>873</v>
      </c>
      <c r="X427" s="69">
        <v>3</v>
      </c>
      <c r="Y427" s="69">
        <v>3</v>
      </c>
      <c r="Z427" s="69">
        <v>2</v>
      </c>
      <c r="AA427" s="69"/>
      <c r="AB427" s="69"/>
      <c r="AC427" s="69"/>
      <c r="AD427" s="69"/>
      <c r="AE427" s="69"/>
      <c r="AF427" s="79" t="s">
        <v>800</v>
      </c>
      <c r="AG427" s="51"/>
      <c r="AH427" s="34">
        <v>11</v>
      </c>
      <c r="AI427" s="34">
        <v>1011</v>
      </c>
      <c r="AJ427" s="12">
        <v>20</v>
      </c>
      <c r="AK427" s="12">
        <v>2</v>
      </c>
      <c r="AL427" s="51">
        <v>280</v>
      </c>
      <c r="AM427" s="51">
        <v>3</v>
      </c>
      <c r="AN427" s="12">
        <v>140</v>
      </c>
      <c r="AO427" s="12">
        <v>1</v>
      </c>
      <c r="AP427" s="12">
        <v>1120</v>
      </c>
      <c r="AQ427" s="12">
        <v>58</v>
      </c>
      <c r="AR427" s="12">
        <v>14</v>
      </c>
      <c r="AS427" s="12">
        <v>59</v>
      </c>
      <c r="AT427" s="12">
        <v>7</v>
      </c>
      <c r="AU427" s="12">
        <v>57</v>
      </c>
      <c r="AV427" s="12">
        <v>56</v>
      </c>
      <c r="BA427" s="33">
        <f>VLOOKUP(C427,knight_info!$J$7:$M$74,4,FALSE)</f>
        <v>4</v>
      </c>
      <c r="BB427" s="33">
        <f t="shared" ref="BB427:BF427" si="30">AK427</f>
        <v>2</v>
      </c>
      <c r="BC427" s="33">
        <f>ROUND(VLOOKUP($BA427,$BD$1:$BH$5,3,FALSE)/5*AL427,0)</f>
        <v>280</v>
      </c>
      <c r="BD427" s="33">
        <f t="shared" si="30"/>
        <v>3</v>
      </c>
      <c r="BE427" s="33">
        <f>ROUND(VLOOKUP($BA427,$BD$1:$BH$5,4,FALSE)/3*AN427,0)</f>
        <v>117</v>
      </c>
      <c r="BF427" s="33">
        <f t="shared" si="30"/>
        <v>1</v>
      </c>
      <c r="BG427" s="33">
        <f>ROUND(VLOOKUP($BA427,$BD$1:$BH$5,5,FALSE)/20*AP427,0)</f>
        <v>1120</v>
      </c>
      <c r="BH427" s="33">
        <f t="shared" ref="BH427:BL427" si="31">AQ427</f>
        <v>58</v>
      </c>
      <c r="BI427" s="33">
        <f>ROUND(VLOOKUP($BA427,$BD$1:$BH$5,3,FALSE)/5*AR427,0)</f>
        <v>14</v>
      </c>
      <c r="BJ427" s="33">
        <f t="shared" si="31"/>
        <v>59</v>
      </c>
      <c r="BK427" s="33">
        <f>ROUND(VLOOKUP($BA427,$BD$1:$BH$5,4,FALSE)/3*AT427,0)</f>
        <v>6</v>
      </c>
      <c r="BL427" s="33">
        <f t="shared" si="31"/>
        <v>57</v>
      </c>
      <c r="BM427" s="33">
        <f>ROUND(VLOOKUP($BA427,$BD$1:$BH$5,5,FALSE)/20*AV427,0)</f>
        <v>56</v>
      </c>
    </row>
    <row r="428" s="34" customFormat="1" ht="14.25" spans="1:65">
      <c r="A428" s="34">
        <v>101101</v>
      </c>
      <c r="B428" s="82">
        <v>1011</v>
      </c>
      <c r="C428" s="82" t="s">
        <v>163</v>
      </c>
      <c r="D428" s="34">
        <v>1</v>
      </c>
      <c r="E428" s="12">
        <v>1</v>
      </c>
      <c r="F428" s="12">
        <v>1</v>
      </c>
      <c r="G428" s="12"/>
      <c r="H428" s="12">
        <v>1</v>
      </c>
      <c r="I428" s="12">
        <v>0</v>
      </c>
      <c r="J428" s="12">
        <v>0</v>
      </c>
      <c r="K428" s="12">
        <v>1</v>
      </c>
      <c r="L428" s="12"/>
      <c r="M428" s="12">
        <v>101110</v>
      </c>
      <c r="N428" s="12">
        <v>101120</v>
      </c>
      <c r="O428" s="12">
        <v>101130</v>
      </c>
      <c r="P428" s="12">
        <v>101140</v>
      </c>
      <c r="Q428" s="12"/>
      <c r="R428" s="12"/>
      <c r="S428" s="12"/>
      <c r="T428" s="12"/>
      <c r="U428" s="12" t="s">
        <v>871</v>
      </c>
      <c r="V428" s="12" t="s">
        <v>872</v>
      </c>
      <c r="W428" s="12" t="s">
        <v>873</v>
      </c>
      <c r="X428" s="70">
        <v>3</v>
      </c>
      <c r="Y428" s="70">
        <v>3</v>
      </c>
      <c r="Z428" s="40">
        <v>2</v>
      </c>
      <c r="AA428" s="40"/>
      <c r="AB428" s="40"/>
      <c r="AC428" s="40"/>
      <c r="AD428" s="40"/>
      <c r="AE428" s="40"/>
      <c r="AF428" s="79" t="s">
        <v>800</v>
      </c>
      <c r="AG428" s="12"/>
      <c r="AH428" s="34">
        <v>11</v>
      </c>
      <c r="AI428" s="34">
        <v>1011</v>
      </c>
      <c r="AJ428" s="12">
        <v>20</v>
      </c>
      <c r="AK428" s="12">
        <v>2</v>
      </c>
      <c r="AL428" s="12">
        <v>300</v>
      </c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BA428" s="33">
        <f>VLOOKUP(C428,knight_info!$J$7:$M$74,4,FALSE)</f>
        <v>4</v>
      </c>
      <c r="BB428" s="33">
        <f t="shared" ref="BB428:BB463" si="32">AK428</f>
        <v>2</v>
      </c>
      <c r="BC428" s="33">
        <f>ROUND(VLOOKUP($BA428,$BD$1:$BH$5,3,FALSE)/5*AL428,0)</f>
        <v>300</v>
      </c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</row>
    <row r="429" s="34" customFormat="1" ht="14.25" spans="1:65">
      <c r="A429" s="34">
        <v>101102</v>
      </c>
      <c r="B429" s="82">
        <v>1011</v>
      </c>
      <c r="C429" s="82" t="s">
        <v>163</v>
      </c>
      <c r="D429" s="34">
        <v>2</v>
      </c>
      <c r="E429" s="12">
        <v>1</v>
      </c>
      <c r="F429" s="12">
        <v>1</v>
      </c>
      <c r="G429" s="12"/>
      <c r="H429" s="12">
        <v>2</v>
      </c>
      <c r="I429" s="12">
        <v>0</v>
      </c>
      <c r="J429" s="12">
        <v>0</v>
      </c>
      <c r="K429" s="12">
        <v>1</v>
      </c>
      <c r="L429" s="12"/>
      <c r="M429" s="12">
        <v>101110</v>
      </c>
      <c r="N429" s="12">
        <v>101120</v>
      </c>
      <c r="O429" s="12">
        <v>101130</v>
      </c>
      <c r="P429" s="12">
        <v>101140</v>
      </c>
      <c r="Q429" s="12"/>
      <c r="R429" s="12"/>
      <c r="S429" s="12"/>
      <c r="T429" s="12"/>
      <c r="U429" s="12" t="s">
        <v>871</v>
      </c>
      <c r="V429" s="12" t="s">
        <v>872</v>
      </c>
      <c r="W429" s="12" t="s">
        <v>873</v>
      </c>
      <c r="X429" s="70">
        <v>3</v>
      </c>
      <c r="Y429" s="70">
        <v>3</v>
      </c>
      <c r="Z429" s="40">
        <v>2</v>
      </c>
      <c r="AA429" s="40"/>
      <c r="AB429" s="40"/>
      <c r="AC429" s="40"/>
      <c r="AD429" s="40"/>
      <c r="AE429" s="40"/>
      <c r="AF429" s="79" t="s">
        <v>800</v>
      </c>
      <c r="AG429" s="12"/>
      <c r="AH429" s="34">
        <v>11</v>
      </c>
      <c r="AI429" s="34">
        <v>1011</v>
      </c>
      <c r="AJ429" s="12">
        <v>20</v>
      </c>
      <c r="AK429" s="12">
        <v>3</v>
      </c>
      <c r="AL429" s="12">
        <v>150</v>
      </c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BA429" s="33">
        <f>VLOOKUP(C429,knight_info!$J$7:$M$74,4,FALSE)</f>
        <v>4</v>
      </c>
      <c r="BB429" s="33">
        <f t="shared" si="32"/>
        <v>3</v>
      </c>
      <c r="BC429" s="33">
        <f>ROUND(VLOOKUP($BA429,$BD$1:$BH$5,4,FALSE)/3*AL429,0)</f>
        <v>125</v>
      </c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</row>
    <row r="430" s="34" customFormat="1" ht="14.25" spans="1:65">
      <c r="A430" s="34">
        <v>101103</v>
      </c>
      <c r="B430" s="82">
        <v>1011</v>
      </c>
      <c r="C430" s="82" t="s">
        <v>163</v>
      </c>
      <c r="D430" s="34">
        <v>3</v>
      </c>
      <c r="E430" s="12">
        <v>1</v>
      </c>
      <c r="F430" s="12">
        <v>1</v>
      </c>
      <c r="G430" s="12"/>
      <c r="H430" s="12">
        <v>3</v>
      </c>
      <c r="I430" s="12">
        <v>0</v>
      </c>
      <c r="J430" s="12">
        <v>0</v>
      </c>
      <c r="K430" s="12">
        <v>1</v>
      </c>
      <c r="L430" s="12"/>
      <c r="M430" s="12">
        <v>101110</v>
      </c>
      <c r="N430" s="12">
        <v>101120</v>
      </c>
      <c r="O430" s="12">
        <v>101130</v>
      </c>
      <c r="P430" s="12">
        <v>101140</v>
      </c>
      <c r="Q430" s="12"/>
      <c r="R430" s="12"/>
      <c r="S430" s="12"/>
      <c r="T430" s="12"/>
      <c r="U430" s="12" t="s">
        <v>871</v>
      </c>
      <c r="V430" s="12" t="s">
        <v>872</v>
      </c>
      <c r="W430" s="12" t="s">
        <v>873</v>
      </c>
      <c r="X430" s="70">
        <v>3</v>
      </c>
      <c r="Y430" s="70">
        <v>3</v>
      </c>
      <c r="Z430" s="40">
        <v>2</v>
      </c>
      <c r="AA430" s="40"/>
      <c r="AB430" s="40"/>
      <c r="AC430" s="40"/>
      <c r="AD430" s="40"/>
      <c r="AE430" s="40"/>
      <c r="AF430" s="79" t="s">
        <v>800</v>
      </c>
      <c r="AG430" s="12"/>
      <c r="AH430" s="34">
        <v>11</v>
      </c>
      <c r="AI430" s="34">
        <v>1011</v>
      </c>
      <c r="AJ430" s="12">
        <v>0</v>
      </c>
      <c r="AK430" s="12">
        <v>1</v>
      </c>
      <c r="AL430" s="12">
        <v>1200</v>
      </c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BA430" s="33">
        <f>VLOOKUP(C430,knight_info!$J$7:$M$74,4,FALSE)</f>
        <v>4</v>
      </c>
      <c r="BB430" s="33">
        <f t="shared" si="32"/>
        <v>1</v>
      </c>
      <c r="BC430" s="33">
        <f>ROUND(VLOOKUP($BA430,$BD$1:$BH$5,5,FALSE)/20*AL430,0)</f>
        <v>1200</v>
      </c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</row>
    <row r="431" s="34" customFormat="1" ht="14.25" spans="1:65">
      <c r="A431" s="34">
        <v>101104</v>
      </c>
      <c r="B431" s="82">
        <v>1011</v>
      </c>
      <c r="C431" s="82" t="s">
        <v>163</v>
      </c>
      <c r="D431" s="34">
        <v>4</v>
      </c>
      <c r="E431" s="12">
        <v>1</v>
      </c>
      <c r="F431" s="54">
        <v>2</v>
      </c>
      <c r="G431" s="54"/>
      <c r="H431" s="54">
        <v>0</v>
      </c>
      <c r="I431" s="54">
        <v>0</v>
      </c>
      <c r="J431" s="54">
        <v>0</v>
      </c>
      <c r="K431" s="54">
        <v>2</v>
      </c>
      <c r="L431" s="54">
        <v>11</v>
      </c>
      <c r="M431" s="12">
        <v>101110</v>
      </c>
      <c r="N431" s="12">
        <v>101120</v>
      </c>
      <c r="O431" s="12">
        <v>101130</v>
      </c>
      <c r="P431" s="12">
        <v>101140</v>
      </c>
      <c r="Q431" s="12"/>
      <c r="R431" s="12"/>
      <c r="S431" s="12"/>
      <c r="T431" s="12"/>
      <c r="U431" s="12" t="s">
        <v>871</v>
      </c>
      <c r="V431" s="12" t="s">
        <v>872</v>
      </c>
      <c r="W431" s="12" t="s">
        <v>873</v>
      </c>
      <c r="X431" s="70">
        <v>3</v>
      </c>
      <c r="Y431" s="70">
        <v>3</v>
      </c>
      <c r="Z431" s="40">
        <v>2</v>
      </c>
      <c r="AA431" s="80">
        <v>1300010</v>
      </c>
      <c r="AB431" s="40"/>
      <c r="AC431" s="40"/>
      <c r="AD431" s="40"/>
      <c r="AE431" s="40"/>
      <c r="AF431" s="79" t="s">
        <v>800</v>
      </c>
      <c r="AG431" s="12">
        <v>5</v>
      </c>
      <c r="AH431" s="34">
        <v>11</v>
      </c>
      <c r="AI431" s="34">
        <v>1011</v>
      </c>
      <c r="AJ431" s="12">
        <v>30</v>
      </c>
      <c r="AK431" s="12">
        <v>53</v>
      </c>
      <c r="AL431" s="12">
        <v>100</v>
      </c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BA431" s="33">
        <f>VLOOKUP(C431,knight_info!$J$7:$M$74,4,FALSE)</f>
        <v>4</v>
      </c>
      <c r="BB431" s="51">
        <f t="shared" si="32"/>
        <v>53</v>
      </c>
      <c r="BC431" s="51">
        <f>AL431</f>
        <v>100</v>
      </c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</row>
    <row r="432" s="34" customFormat="1" ht="14.25" spans="1:65">
      <c r="A432" s="34">
        <v>101105</v>
      </c>
      <c r="B432" s="82">
        <v>1011</v>
      </c>
      <c r="C432" s="82" t="s">
        <v>163</v>
      </c>
      <c r="D432" s="34">
        <v>5</v>
      </c>
      <c r="E432" s="12">
        <v>1</v>
      </c>
      <c r="F432" s="12">
        <v>2</v>
      </c>
      <c r="G432" s="12"/>
      <c r="H432" s="12">
        <v>1</v>
      </c>
      <c r="I432" s="12">
        <v>0</v>
      </c>
      <c r="J432" s="12">
        <v>0</v>
      </c>
      <c r="K432" s="12">
        <v>2</v>
      </c>
      <c r="L432" s="12"/>
      <c r="M432" s="12">
        <v>101110</v>
      </c>
      <c r="N432" s="12">
        <v>101120</v>
      </c>
      <c r="O432" s="12">
        <v>101130</v>
      </c>
      <c r="P432" s="12">
        <v>101140</v>
      </c>
      <c r="Q432" s="12"/>
      <c r="R432" s="12"/>
      <c r="S432" s="12"/>
      <c r="T432" s="12"/>
      <c r="U432" s="12" t="s">
        <v>871</v>
      </c>
      <c r="V432" s="12" t="s">
        <v>872</v>
      </c>
      <c r="W432" s="12" t="s">
        <v>873</v>
      </c>
      <c r="X432" s="70">
        <v>3</v>
      </c>
      <c r="Y432" s="70">
        <v>3</v>
      </c>
      <c r="Z432" s="40">
        <v>2</v>
      </c>
      <c r="AA432" s="40">
        <v>1300010</v>
      </c>
      <c r="AB432" s="40"/>
      <c r="AC432" s="40"/>
      <c r="AD432" s="40"/>
      <c r="AE432" s="40"/>
      <c r="AF432" s="79" t="s">
        <v>800</v>
      </c>
      <c r="AG432" s="12"/>
      <c r="AH432" s="34">
        <v>11</v>
      </c>
      <c r="AI432" s="34">
        <v>1011</v>
      </c>
      <c r="AJ432" s="12">
        <v>30</v>
      </c>
      <c r="AK432" s="12">
        <v>2</v>
      </c>
      <c r="AL432" s="12">
        <v>300</v>
      </c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BA432" s="33">
        <f>VLOOKUP(C432,knight_info!$J$7:$M$74,4,FALSE)</f>
        <v>4</v>
      </c>
      <c r="BB432" s="33">
        <f t="shared" si="32"/>
        <v>2</v>
      </c>
      <c r="BC432" s="33">
        <f>ROUND(VLOOKUP($BA432,$BD$1:$BH$5,3,FALSE)/5*AL432,0)</f>
        <v>300</v>
      </c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</row>
    <row r="433" s="34" customFormat="1" ht="14.25" spans="1:65">
      <c r="A433" s="34">
        <v>101106</v>
      </c>
      <c r="B433" s="82">
        <v>1011</v>
      </c>
      <c r="C433" s="82" t="s">
        <v>163</v>
      </c>
      <c r="D433" s="34">
        <v>6</v>
      </c>
      <c r="E433" s="12">
        <v>1</v>
      </c>
      <c r="F433" s="12">
        <v>2</v>
      </c>
      <c r="G433" s="12"/>
      <c r="H433" s="12">
        <v>2</v>
      </c>
      <c r="I433" s="12">
        <v>0</v>
      </c>
      <c r="J433" s="12">
        <v>0</v>
      </c>
      <c r="K433" s="12">
        <v>2</v>
      </c>
      <c r="L433" s="12"/>
      <c r="M433" s="12">
        <v>101110</v>
      </c>
      <c r="N433" s="12">
        <v>101120</v>
      </c>
      <c r="O433" s="12">
        <v>101130</v>
      </c>
      <c r="P433" s="12">
        <v>101140</v>
      </c>
      <c r="Q433" s="12"/>
      <c r="R433" s="12"/>
      <c r="S433" s="12"/>
      <c r="T433" s="12"/>
      <c r="U433" s="12" t="s">
        <v>871</v>
      </c>
      <c r="V433" s="12" t="s">
        <v>872</v>
      </c>
      <c r="W433" s="12" t="s">
        <v>873</v>
      </c>
      <c r="X433" s="70">
        <v>3</v>
      </c>
      <c r="Y433" s="70">
        <v>3</v>
      </c>
      <c r="Z433" s="40">
        <v>2</v>
      </c>
      <c r="AA433" s="40">
        <v>1300010</v>
      </c>
      <c r="AB433" s="40"/>
      <c r="AC433" s="40"/>
      <c r="AD433" s="40"/>
      <c r="AE433" s="40"/>
      <c r="AF433" s="79" t="s">
        <v>800</v>
      </c>
      <c r="AG433" s="12"/>
      <c r="AH433" s="34">
        <v>11</v>
      </c>
      <c r="AI433" s="34">
        <v>1011</v>
      </c>
      <c r="AJ433" s="12">
        <v>30</v>
      </c>
      <c r="AK433" s="12">
        <v>3</v>
      </c>
      <c r="AL433" s="12">
        <v>150</v>
      </c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BA433" s="33">
        <f>VLOOKUP(C433,knight_info!$J$7:$M$74,4,FALSE)</f>
        <v>4</v>
      </c>
      <c r="BB433" s="33">
        <f t="shared" si="32"/>
        <v>3</v>
      </c>
      <c r="BC433" s="33">
        <f>ROUND(VLOOKUP($BA433,$BD$1:$BH$5,4,FALSE)/3*AL433,0)</f>
        <v>125</v>
      </c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</row>
    <row r="434" s="34" customFormat="1" ht="14.25" spans="1:65">
      <c r="A434" s="34">
        <v>101107</v>
      </c>
      <c r="B434" s="82">
        <v>1011</v>
      </c>
      <c r="C434" s="82" t="s">
        <v>163</v>
      </c>
      <c r="D434" s="34">
        <v>7</v>
      </c>
      <c r="E434" s="12">
        <v>1</v>
      </c>
      <c r="F434" s="12">
        <v>2</v>
      </c>
      <c r="G434" s="12"/>
      <c r="H434" s="12">
        <v>3</v>
      </c>
      <c r="I434" s="12">
        <v>0</v>
      </c>
      <c r="J434" s="12">
        <v>0</v>
      </c>
      <c r="K434" s="12">
        <v>2</v>
      </c>
      <c r="L434" s="12"/>
      <c r="M434" s="12">
        <v>101110</v>
      </c>
      <c r="N434" s="12">
        <v>101120</v>
      </c>
      <c r="O434" s="12">
        <v>101130</v>
      </c>
      <c r="P434" s="12">
        <v>101140</v>
      </c>
      <c r="Q434" s="12"/>
      <c r="R434" s="12"/>
      <c r="S434" s="12"/>
      <c r="T434" s="12"/>
      <c r="U434" s="12" t="s">
        <v>871</v>
      </c>
      <c r="V434" s="12" t="s">
        <v>872</v>
      </c>
      <c r="W434" s="12" t="s">
        <v>873</v>
      </c>
      <c r="X434" s="70">
        <v>3</v>
      </c>
      <c r="Y434" s="70">
        <v>3</v>
      </c>
      <c r="Z434" s="40">
        <v>2</v>
      </c>
      <c r="AA434" s="40">
        <v>1300010</v>
      </c>
      <c r="AB434" s="40"/>
      <c r="AC434" s="40"/>
      <c r="AD434" s="40"/>
      <c r="AE434" s="40"/>
      <c r="AF434" s="79" t="s">
        <v>800</v>
      </c>
      <c r="AG434" s="12"/>
      <c r="AH434" s="34">
        <v>11</v>
      </c>
      <c r="AI434" s="34">
        <v>1011</v>
      </c>
      <c r="AJ434" s="12">
        <v>0</v>
      </c>
      <c r="AK434" s="12">
        <v>1</v>
      </c>
      <c r="AL434" s="12">
        <v>1200</v>
      </c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BA434" s="33">
        <f>VLOOKUP(C434,knight_info!$J$7:$M$74,4,FALSE)</f>
        <v>4</v>
      </c>
      <c r="BB434" s="33">
        <f t="shared" si="32"/>
        <v>1</v>
      </c>
      <c r="BC434" s="33">
        <f>ROUND(VLOOKUP($BA434,$BD$1:$BH$5,5,FALSE)/20*AL434,0)</f>
        <v>1200</v>
      </c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</row>
    <row r="435" s="34" customFormat="1" ht="14.25" spans="1:65">
      <c r="A435" s="34">
        <v>101108</v>
      </c>
      <c r="B435" s="82">
        <v>1011</v>
      </c>
      <c r="C435" s="82" t="s">
        <v>163</v>
      </c>
      <c r="D435" s="34">
        <v>8</v>
      </c>
      <c r="E435" s="12">
        <v>1</v>
      </c>
      <c r="F435" s="54">
        <v>3</v>
      </c>
      <c r="G435" s="54"/>
      <c r="H435" s="54">
        <v>0</v>
      </c>
      <c r="I435" s="54">
        <v>0</v>
      </c>
      <c r="J435" s="54">
        <v>0</v>
      </c>
      <c r="K435" s="54">
        <v>3</v>
      </c>
      <c r="L435" s="54">
        <v>2</v>
      </c>
      <c r="M435" s="12">
        <v>101110</v>
      </c>
      <c r="N435" s="12">
        <v>101121</v>
      </c>
      <c r="O435" s="12">
        <v>101130</v>
      </c>
      <c r="P435" s="12">
        <v>101141</v>
      </c>
      <c r="Q435" s="12"/>
      <c r="R435" s="12" t="s">
        <v>779</v>
      </c>
      <c r="S435" s="12"/>
      <c r="T435" s="12" t="s">
        <v>828</v>
      </c>
      <c r="U435" s="12" t="s">
        <v>871</v>
      </c>
      <c r="V435" s="12" t="s">
        <v>872</v>
      </c>
      <c r="W435" s="12" t="s">
        <v>873</v>
      </c>
      <c r="X435" s="70">
        <v>3</v>
      </c>
      <c r="Y435" s="70">
        <v>3</v>
      </c>
      <c r="Z435" s="40">
        <v>2</v>
      </c>
      <c r="AA435" s="40">
        <v>1300010</v>
      </c>
      <c r="AB435" s="40"/>
      <c r="AC435" s="40"/>
      <c r="AD435" s="40"/>
      <c r="AE435" s="40"/>
      <c r="AF435" s="79" t="s">
        <v>800</v>
      </c>
      <c r="AG435" s="12">
        <v>5</v>
      </c>
      <c r="AH435" s="34">
        <v>11</v>
      </c>
      <c r="AI435" s="34">
        <v>1011</v>
      </c>
      <c r="AJ435" s="12">
        <v>50</v>
      </c>
      <c r="AK435" s="12">
        <v>53</v>
      </c>
      <c r="AL435" s="12">
        <v>100</v>
      </c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BA435" s="33">
        <f>VLOOKUP(C435,knight_info!$J$7:$M$74,4,FALSE)</f>
        <v>4</v>
      </c>
      <c r="BB435" s="51">
        <f t="shared" si="32"/>
        <v>53</v>
      </c>
      <c r="BC435" s="51">
        <f>AL435</f>
        <v>100</v>
      </c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</row>
    <row r="436" s="34" customFormat="1" ht="14.25" spans="1:65">
      <c r="A436" s="34">
        <v>101109</v>
      </c>
      <c r="B436" s="82">
        <v>1011</v>
      </c>
      <c r="C436" s="82" t="s">
        <v>163</v>
      </c>
      <c r="D436" s="34">
        <v>9</v>
      </c>
      <c r="E436" s="12">
        <v>1</v>
      </c>
      <c r="F436" s="12">
        <v>3</v>
      </c>
      <c r="G436" s="12"/>
      <c r="H436" s="12">
        <v>1</v>
      </c>
      <c r="I436" s="12">
        <v>0</v>
      </c>
      <c r="J436" s="12">
        <v>0</v>
      </c>
      <c r="K436" s="12">
        <v>3</v>
      </c>
      <c r="L436" s="12"/>
      <c r="M436" s="12">
        <v>101110</v>
      </c>
      <c r="N436" s="12">
        <v>101121</v>
      </c>
      <c r="O436" s="12">
        <v>101130</v>
      </c>
      <c r="P436" s="12">
        <v>101141</v>
      </c>
      <c r="Q436" s="12"/>
      <c r="R436" s="12"/>
      <c r="S436" s="12"/>
      <c r="T436" s="12"/>
      <c r="U436" s="12" t="s">
        <v>871</v>
      </c>
      <c r="V436" s="12" t="s">
        <v>872</v>
      </c>
      <c r="W436" s="12" t="s">
        <v>873</v>
      </c>
      <c r="X436" s="70">
        <v>3</v>
      </c>
      <c r="Y436" s="70">
        <v>3</v>
      </c>
      <c r="Z436" s="40">
        <v>2</v>
      </c>
      <c r="AA436" s="40">
        <v>1300010</v>
      </c>
      <c r="AB436" s="40"/>
      <c r="AC436" s="40"/>
      <c r="AD436" s="40"/>
      <c r="AE436" s="40"/>
      <c r="AF436" s="79" t="s">
        <v>800</v>
      </c>
      <c r="AG436" s="12"/>
      <c r="AH436" s="34">
        <v>11</v>
      </c>
      <c r="AI436" s="34">
        <v>1011</v>
      </c>
      <c r="AJ436" s="12">
        <v>50</v>
      </c>
      <c r="AK436" s="12">
        <v>2</v>
      </c>
      <c r="AL436" s="12">
        <v>300</v>
      </c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BA436" s="33">
        <f>VLOOKUP(C436,knight_info!$J$7:$M$74,4,FALSE)</f>
        <v>4</v>
      </c>
      <c r="BB436" s="33">
        <f t="shared" si="32"/>
        <v>2</v>
      </c>
      <c r="BC436" s="33">
        <f>ROUND(VLOOKUP($BA436,$BD$1:$BH$5,3,FALSE)/5*AL436,0)</f>
        <v>300</v>
      </c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</row>
    <row r="437" s="34" customFormat="1" ht="14.25" spans="1:65">
      <c r="A437" s="34">
        <v>101110</v>
      </c>
      <c r="B437" s="82">
        <v>1011</v>
      </c>
      <c r="C437" s="82" t="s">
        <v>163</v>
      </c>
      <c r="D437" s="34">
        <v>10</v>
      </c>
      <c r="E437" s="12">
        <v>1</v>
      </c>
      <c r="F437" s="12">
        <v>3</v>
      </c>
      <c r="G437" s="12"/>
      <c r="H437" s="12">
        <v>2</v>
      </c>
      <c r="I437" s="12">
        <v>0</v>
      </c>
      <c r="J437" s="12">
        <v>0</v>
      </c>
      <c r="K437" s="12">
        <v>3</v>
      </c>
      <c r="L437" s="12"/>
      <c r="M437" s="12">
        <v>101110</v>
      </c>
      <c r="N437" s="12">
        <v>101121</v>
      </c>
      <c r="O437" s="12">
        <v>101130</v>
      </c>
      <c r="P437" s="12">
        <v>101141</v>
      </c>
      <c r="Q437" s="12"/>
      <c r="R437" s="12"/>
      <c r="S437" s="12"/>
      <c r="T437" s="12"/>
      <c r="U437" s="12" t="s">
        <v>871</v>
      </c>
      <c r="V437" s="12" t="s">
        <v>872</v>
      </c>
      <c r="W437" s="12" t="s">
        <v>873</v>
      </c>
      <c r="X437" s="70">
        <v>3</v>
      </c>
      <c r="Y437" s="70">
        <v>3</v>
      </c>
      <c r="Z437" s="40">
        <v>2</v>
      </c>
      <c r="AA437" s="40">
        <v>1300010</v>
      </c>
      <c r="AB437" s="40"/>
      <c r="AC437" s="40"/>
      <c r="AD437" s="40"/>
      <c r="AE437" s="40"/>
      <c r="AF437" s="79" t="s">
        <v>800</v>
      </c>
      <c r="AG437" s="12"/>
      <c r="AH437" s="34">
        <v>11</v>
      </c>
      <c r="AI437" s="34">
        <v>1011</v>
      </c>
      <c r="AJ437" s="12">
        <v>50</v>
      </c>
      <c r="AK437" s="12">
        <v>3</v>
      </c>
      <c r="AL437" s="12">
        <v>150</v>
      </c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BA437" s="33">
        <f>VLOOKUP(C437,knight_info!$J$7:$M$74,4,FALSE)</f>
        <v>4</v>
      </c>
      <c r="BB437" s="33">
        <f t="shared" si="32"/>
        <v>3</v>
      </c>
      <c r="BC437" s="33">
        <f>ROUND(VLOOKUP($BA437,$BD$1:$BH$5,4,FALSE)/3*AL437,0)</f>
        <v>125</v>
      </c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</row>
    <row r="438" s="34" customFormat="1" ht="14.25" spans="1:65">
      <c r="A438" s="34">
        <v>101111</v>
      </c>
      <c r="B438" s="82">
        <v>1011</v>
      </c>
      <c r="C438" s="82" t="s">
        <v>163</v>
      </c>
      <c r="D438" s="34">
        <v>11</v>
      </c>
      <c r="E438" s="12">
        <v>1</v>
      </c>
      <c r="F438" s="12">
        <v>3</v>
      </c>
      <c r="G438" s="12"/>
      <c r="H438" s="12">
        <v>3</v>
      </c>
      <c r="I438" s="12">
        <v>0</v>
      </c>
      <c r="J438" s="12">
        <v>0</v>
      </c>
      <c r="K438" s="12">
        <v>3</v>
      </c>
      <c r="L438" s="12"/>
      <c r="M438" s="12">
        <v>101110</v>
      </c>
      <c r="N438" s="12">
        <v>101121</v>
      </c>
      <c r="O438" s="12">
        <v>101130</v>
      </c>
      <c r="P438" s="12">
        <v>101141</v>
      </c>
      <c r="Q438" s="12"/>
      <c r="R438" s="12"/>
      <c r="S438" s="12"/>
      <c r="T438" s="12"/>
      <c r="U438" s="12" t="s">
        <v>871</v>
      </c>
      <c r="V438" s="12" t="s">
        <v>872</v>
      </c>
      <c r="W438" s="12" t="s">
        <v>873</v>
      </c>
      <c r="X438" s="70">
        <v>3</v>
      </c>
      <c r="Y438" s="70">
        <v>3</v>
      </c>
      <c r="Z438" s="40">
        <v>2</v>
      </c>
      <c r="AA438" s="40">
        <v>1300010</v>
      </c>
      <c r="AB438" s="40"/>
      <c r="AC438" s="40"/>
      <c r="AD438" s="40"/>
      <c r="AE438" s="40"/>
      <c r="AF438" s="79" t="s">
        <v>800</v>
      </c>
      <c r="AG438" s="12"/>
      <c r="AH438" s="34">
        <v>11</v>
      </c>
      <c r="AI438" s="34">
        <v>1011</v>
      </c>
      <c r="AJ438" s="12">
        <v>0</v>
      </c>
      <c r="AK438" s="12">
        <v>1</v>
      </c>
      <c r="AL438" s="12">
        <v>1200</v>
      </c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BA438" s="33">
        <f>VLOOKUP(C438,knight_info!$J$7:$M$74,4,FALSE)</f>
        <v>4</v>
      </c>
      <c r="BB438" s="33">
        <f t="shared" si="32"/>
        <v>1</v>
      </c>
      <c r="BC438" s="33">
        <f>ROUND(VLOOKUP($BA438,$BD$1:$BH$5,5,FALSE)/20*AL438,0)</f>
        <v>1200</v>
      </c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</row>
    <row r="439" s="34" customFormat="1" ht="14.25" spans="1:65">
      <c r="A439" s="34">
        <v>101112</v>
      </c>
      <c r="B439" s="82">
        <v>1011</v>
      </c>
      <c r="C439" s="82" t="s">
        <v>163</v>
      </c>
      <c r="D439" s="34">
        <v>12</v>
      </c>
      <c r="E439" s="12">
        <v>1</v>
      </c>
      <c r="F439" s="54">
        <v>4</v>
      </c>
      <c r="G439" s="54"/>
      <c r="H439" s="54">
        <v>0</v>
      </c>
      <c r="I439" s="54">
        <v>0</v>
      </c>
      <c r="J439" s="54">
        <v>0</v>
      </c>
      <c r="K439" s="54">
        <v>4</v>
      </c>
      <c r="L439" s="54">
        <v>12</v>
      </c>
      <c r="M439" s="12">
        <v>101110</v>
      </c>
      <c r="N439" s="12">
        <v>101121</v>
      </c>
      <c r="O439" s="12">
        <v>101130</v>
      </c>
      <c r="P439" s="12">
        <v>101141</v>
      </c>
      <c r="Q439" s="12"/>
      <c r="R439" s="12"/>
      <c r="S439" s="12"/>
      <c r="T439" s="12"/>
      <c r="U439" s="12" t="s">
        <v>871</v>
      </c>
      <c r="V439" s="12" t="s">
        <v>872</v>
      </c>
      <c r="W439" s="12" t="s">
        <v>873</v>
      </c>
      <c r="X439" s="70">
        <v>3</v>
      </c>
      <c r="Y439" s="70">
        <v>3</v>
      </c>
      <c r="Z439" s="40">
        <v>2</v>
      </c>
      <c r="AA439" s="40">
        <v>1300010</v>
      </c>
      <c r="AB439" s="70">
        <v>1101101</v>
      </c>
      <c r="AC439" s="40"/>
      <c r="AD439" s="40"/>
      <c r="AE439" s="40"/>
      <c r="AF439" s="79" t="s">
        <v>800</v>
      </c>
      <c r="AG439" s="12">
        <v>5</v>
      </c>
      <c r="AH439" s="34">
        <v>11</v>
      </c>
      <c r="AI439" s="34">
        <v>1011</v>
      </c>
      <c r="AJ439" s="12">
        <v>60</v>
      </c>
      <c r="AK439" s="12">
        <v>53</v>
      </c>
      <c r="AL439" s="12">
        <v>100</v>
      </c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BA439" s="33">
        <f>VLOOKUP(C439,knight_info!$J$7:$M$74,4,FALSE)</f>
        <v>4</v>
      </c>
      <c r="BB439" s="51">
        <f t="shared" si="32"/>
        <v>53</v>
      </c>
      <c r="BC439" s="51">
        <f>AL439</f>
        <v>100</v>
      </c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</row>
    <row r="440" s="34" customFormat="1" ht="14.25" spans="1:65">
      <c r="A440" s="34">
        <v>101113</v>
      </c>
      <c r="B440" s="82">
        <v>1011</v>
      </c>
      <c r="C440" s="82" t="s">
        <v>163</v>
      </c>
      <c r="D440" s="34">
        <v>13</v>
      </c>
      <c r="E440" s="12">
        <v>1</v>
      </c>
      <c r="F440" s="12">
        <v>4</v>
      </c>
      <c r="G440" s="12"/>
      <c r="H440" s="12">
        <v>1</v>
      </c>
      <c r="I440" s="12">
        <v>0</v>
      </c>
      <c r="J440" s="12">
        <v>0</v>
      </c>
      <c r="K440" s="12">
        <v>4</v>
      </c>
      <c r="L440" s="12"/>
      <c r="M440" s="12">
        <v>101110</v>
      </c>
      <c r="N440" s="12">
        <v>101121</v>
      </c>
      <c r="O440" s="12">
        <v>101130</v>
      </c>
      <c r="P440" s="12">
        <v>101141</v>
      </c>
      <c r="Q440" s="12"/>
      <c r="R440" s="12"/>
      <c r="S440" s="12"/>
      <c r="T440" s="12"/>
      <c r="U440" s="12" t="s">
        <v>871</v>
      </c>
      <c r="V440" s="12" t="s">
        <v>872</v>
      </c>
      <c r="W440" s="12" t="s">
        <v>873</v>
      </c>
      <c r="X440" s="70">
        <v>3</v>
      </c>
      <c r="Y440" s="70">
        <v>3</v>
      </c>
      <c r="Z440" s="40">
        <v>2</v>
      </c>
      <c r="AA440" s="40">
        <v>1300010</v>
      </c>
      <c r="AB440" s="40">
        <v>1101101</v>
      </c>
      <c r="AC440" s="40"/>
      <c r="AD440" s="40"/>
      <c r="AE440" s="40"/>
      <c r="AF440" s="79" t="s">
        <v>800</v>
      </c>
      <c r="AG440" s="12"/>
      <c r="AH440" s="34">
        <v>11</v>
      </c>
      <c r="AI440" s="34">
        <v>1011</v>
      </c>
      <c r="AJ440" s="12">
        <v>60</v>
      </c>
      <c r="AK440" s="12">
        <v>2</v>
      </c>
      <c r="AL440" s="12">
        <v>300</v>
      </c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BA440" s="33">
        <f>VLOOKUP(C440,knight_info!$J$7:$M$74,4,FALSE)</f>
        <v>4</v>
      </c>
      <c r="BB440" s="33">
        <f t="shared" si="32"/>
        <v>2</v>
      </c>
      <c r="BC440" s="33">
        <f>ROUND(VLOOKUP($BA440,$BD$1:$BH$5,3,FALSE)/5*AL440,0)</f>
        <v>300</v>
      </c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</row>
    <row r="441" s="34" customFormat="1" ht="14.25" spans="1:65">
      <c r="A441" s="34">
        <v>101114</v>
      </c>
      <c r="B441" s="82">
        <v>1011</v>
      </c>
      <c r="C441" s="82" t="s">
        <v>163</v>
      </c>
      <c r="D441" s="34">
        <v>14</v>
      </c>
      <c r="E441" s="12">
        <v>1</v>
      </c>
      <c r="F441" s="12">
        <v>4</v>
      </c>
      <c r="G441" s="12"/>
      <c r="H441" s="12">
        <v>2</v>
      </c>
      <c r="I441" s="12">
        <v>0</v>
      </c>
      <c r="J441" s="12">
        <v>0</v>
      </c>
      <c r="K441" s="64">
        <v>4</v>
      </c>
      <c r="L441" s="64"/>
      <c r="M441" s="12">
        <v>101110</v>
      </c>
      <c r="N441" s="12">
        <v>101121</v>
      </c>
      <c r="O441" s="12">
        <v>101130</v>
      </c>
      <c r="P441" s="12">
        <v>101141</v>
      </c>
      <c r="Q441" s="12"/>
      <c r="R441" s="12"/>
      <c r="S441" s="12"/>
      <c r="T441" s="12"/>
      <c r="U441" s="12" t="s">
        <v>871</v>
      </c>
      <c r="V441" s="12" t="s">
        <v>872</v>
      </c>
      <c r="W441" s="12" t="s">
        <v>873</v>
      </c>
      <c r="X441" s="70">
        <v>3</v>
      </c>
      <c r="Y441" s="70">
        <v>3</v>
      </c>
      <c r="Z441" s="40">
        <v>2</v>
      </c>
      <c r="AA441" s="40">
        <v>1300010</v>
      </c>
      <c r="AB441" s="40">
        <v>1101101</v>
      </c>
      <c r="AC441" s="81"/>
      <c r="AD441" s="40"/>
      <c r="AE441" s="40"/>
      <c r="AF441" s="79" t="s">
        <v>800</v>
      </c>
      <c r="AG441" s="12"/>
      <c r="AH441" s="34">
        <v>11</v>
      </c>
      <c r="AI441" s="34">
        <v>1011</v>
      </c>
      <c r="AJ441" s="12">
        <v>60</v>
      </c>
      <c r="AK441" s="12">
        <v>3</v>
      </c>
      <c r="AL441" s="12">
        <v>150</v>
      </c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BA441" s="33">
        <f>VLOOKUP(C441,knight_info!$J$7:$M$74,4,FALSE)</f>
        <v>4</v>
      </c>
      <c r="BB441" s="33">
        <f t="shared" si="32"/>
        <v>3</v>
      </c>
      <c r="BC441" s="33">
        <f>ROUND(VLOOKUP($BA441,$BD$1:$BH$5,4,FALSE)/3*AL441,0)</f>
        <v>125</v>
      </c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</row>
    <row r="442" s="34" customFormat="1" ht="14.25" spans="1:65">
      <c r="A442" s="34">
        <v>101115</v>
      </c>
      <c r="B442" s="82">
        <v>1011</v>
      </c>
      <c r="C442" s="82" t="s">
        <v>163</v>
      </c>
      <c r="D442" s="34">
        <v>15</v>
      </c>
      <c r="E442" s="12">
        <v>1</v>
      </c>
      <c r="F442" s="12">
        <v>4</v>
      </c>
      <c r="G442" s="12"/>
      <c r="H442" s="12">
        <v>3</v>
      </c>
      <c r="I442" s="12">
        <v>0</v>
      </c>
      <c r="J442" s="12">
        <v>0</v>
      </c>
      <c r="K442" s="64">
        <v>4</v>
      </c>
      <c r="L442" s="64"/>
      <c r="M442" s="12">
        <v>101110</v>
      </c>
      <c r="N442" s="12">
        <v>101121</v>
      </c>
      <c r="O442" s="12">
        <v>101130</v>
      </c>
      <c r="P442" s="12">
        <v>101141</v>
      </c>
      <c r="Q442" s="12"/>
      <c r="R442" s="12"/>
      <c r="S442" s="12"/>
      <c r="T442" s="12"/>
      <c r="U442" s="12" t="s">
        <v>871</v>
      </c>
      <c r="V442" s="12" t="s">
        <v>872</v>
      </c>
      <c r="W442" s="12" t="s">
        <v>873</v>
      </c>
      <c r="X442" s="70">
        <v>3</v>
      </c>
      <c r="Y442" s="70">
        <v>3</v>
      </c>
      <c r="Z442" s="40">
        <v>2</v>
      </c>
      <c r="AA442" s="40">
        <v>1300010</v>
      </c>
      <c r="AB442" s="40">
        <v>1101101</v>
      </c>
      <c r="AC442" s="81"/>
      <c r="AD442" s="40"/>
      <c r="AE442" s="40"/>
      <c r="AF442" s="79" t="s">
        <v>800</v>
      </c>
      <c r="AG442" s="12"/>
      <c r="AH442" s="34">
        <v>11</v>
      </c>
      <c r="AI442" s="34">
        <v>1011</v>
      </c>
      <c r="AJ442" s="12">
        <v>0</v>
      </c>
      <c r="AK442" s="12">
        <v>1</v>
      </c>
      <c r="AL442" s="12">
        <v>1200</v>
      </c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BA442" s="33">
        <f>VLOOKUP(C442,knight_info!$J$7:$M$74,4,FALSE)</f>
        <v>4</v>
      </c>
      <c r="BB442" s="33">
        <f t="shared" si="32"/>
        <v>1</v>
      </c>
      <c r="BC442" s="33">
        <f>ROUND(VLOOKUP($BA442,$BD$1:$BH$5,5,FALSE)/20*AL442,0)</f>
        <v>1200</v>
      </c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</row>
    <row r="443" s="34" customFormat="1" ht="14.25" spans="1:65">
      <c r="A443" s="34">
        <v>101116</v>
      </c>
      <c r="B443" s="82">
        <v>1011</v>
      </c>
      <c r="C443" s="82" t="s">
        <v>163</v>
      </c>
      <c r="D443" s="34">
        <v>16</v>
      </c>
      <c r="E443" s="12">
        <v>1</v>
      </c>
      <c r="F443" s="54">
        <v>5</v>
      </c>
      <c r="G443" s="54"/>
      <c r="H443" s="54">
        <v>0</v>
      </c>
      <c r="I443" s="54">
        <v>0</v>
      </c>
      <c r="J443" s="54">
        <v>0</v>
      </c>
      <c r="K443" s="54">
        <v>5</v>
      </c>
      <c r="L443" s="54">
        <v>1</v>
      </c>
      <c r="M443" s="12">
        <v>101111</v>
      </c>
      <c r="N443" s="12">
        <v>101121</v>
      </c>
      <c r="O443" s="12">
        <v>101131</v>
      </c>
      <c r="P443" s="12">
        <v>101141</v>
      </c>
      <c r="Q443" s="12" t="s">
        <v>779</v>
      </c>
      <c r="R443" s="12"/>
      <c r="S443" s="12" t="s">
        <v>779</v>
      </c>
      <c r="T443" s="12"/>
      <c r="U443" s="12" t="s">
        <v>874</v>
      </c>
      <c r="V443" s="12" t="s">
        <v>875</v>
      </c>
      <c r="W443" s="12" t="s">
        <v>873</v>
      </c>
      <c r="X443" s="70">
        <v>3</v>
      </c>
      <c r="Y443" s="70">
        <v>3</v>
      </c>
      <c r="Z443" s="40">
        <v>2</v>
      </c>
      <c r="AA443" s="40">
        <v>1300010</v>
      </c>
      <c r="AB443" s="40">
        <v>1101101</v>
      </c>
      <c r="AC443" s="40"/>
      <c r="AD443" s="40"/>
      <c r="AE443" s="40"/>
      <c r="AF443" s="79" t="s">
        <v>800</v>
      </c>
      <c r="AG443" s="12">
        <v>5</v>
      </c>
      <c r="AH443" s="34">
        <v>11</v>
      </c>
      <c r="AI443" s="34">
        <v>1011</v>
      </c>
      <c r="AJ443" s="12">
        <v>70</v>
      </c>
      <c r="AK443" s="12">
        <v>53</v>
      </c>
      <c r="AL443" s="12">
        <v>100</v>
      </c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BA443" s="33">
        <f>VLOOKUP(C443,knight_info!$J$7:$M$74,4,FALSE)</f>
        <v>4</v>
      </c>
      <c r="BB443" s="51">
        <f t="shared" si="32"/>
        <v>53</v>
      </c>
      <c r="BC443" s="51">
        <f>AL443</f>
        <v>100</v>
      </c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</row>
    <row r="444" s="34" customFormat="1" ht="14.25" spans="1:65">
      <c r="A444" s="34">
        <v>101117</v>
      </c>
      <c r="B444" s="82">
        <v>1011</v>
      </c>
      <c r="C444" s="82" t="s">
        <v>163</v>
      </c>
      <c r="D444" s="34">
        <v>17</v>
      </c>
      <c r="E444" s="12">
        <v>1</v>
      </c>
      <c r="F444" s="12">
        <v>5</v>
      </c>
      <c r="G444" s="12"/>
      <c r="H444" s="12">
        <v>1</v>
      </c>
      <c r="I444" s="12">
        <v>0</v>
      </c>
      <c r="J444" s="12">
        <v>0</v>
      </c>
      <c r="K444" s="12">
        <v>5</v>
      </c>
      <c r="L444" s="12"/>
      <c r="M444" s="12">
        <v>101111</v>
      </c>
      <c r="N444" s="12">
        <v>101121</v>
      </c>
      <c r="O444" s="12">
        <v>101131</v>
      </c>
      <c r="P444" s="12">
        <v>101141</v>
      </c>
      <c r="Q444" s="12"/>
      <c r="R444" s="12"/>
      <c r="S444" s="12"/>
      <c r="T444" s="12"/>
      <c r="U444" s="12" t="s">
        <v>874</v>
      </c>
      <c r="V444" s="12" t="s">
        <v>875</v>
      </c>
      <c r="W444" s="12" t="s">
        <v>873</v>
      </c>
      <c r="X444" s="70">
        <v>3</v>
      </c>
      <c r="Y444" s="70">
        <v>3</v>
      </c>
      <c r="Z444" s="40">
        <v>2</v>
      </c>
      <c r="AA444" s="40">
        <v>1300010</v>
      </c>
      <c r="AB444" s="40">
        <v>1101101</v>
      </c>
      <c r="AC444" s="40"/>
      <c r="AD444" s="40"/>
      <c r="AE444" s="40"/>
      <c r="AF444" s="79" t="s">
        <v>800</v>
      </c>
      <c r="AG444" s="12"/>
      <c r="AH444" s="34">
        <v>11</v>
      </c>
      <c r="AI444" s="34">
        <v>1011</v>
      </c>
      <c r="AJ444" s="12">
        <v>70</v>
      </c>
      <c r="AK444" s="12">
        <v>2</v>
      </c>
      <c r="AL444" s="12">
        <v>600</v>
      </c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BA444" s="33">
        <f>VLOOKUP(C444,knight_info!$J$7:$M$74,4,FALSE)</f>
        <v>4</v>
      </c>
      <c r="BB444" s="33">
        <f t="shared" si="32"/>
        <v>2</v>
      </c>
      <c r="BC444" s="33">
        <f>ROUND(VLOOKUP($BA444,$BD$1:$BH$5,3,FALSE)/5*AL444,0)</f>
        <v>600</v>
      </c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</row>
    <row r="445" s="34" customFormat="1" ht="14.25" spans="1:65">
      <c r="A445" s="34">
        <v>101118</v>
      </c>
      <c r="B445" s="82">
        <v>1011</v>
      </c>
      <c r="C445" s="82" t="s">
        <v>163</v>
      </c>
      <c r="D445" s="34">
        <v>18</v>
      </c>
      <c r="E445" s="12">
        <v>1</v>
      </c>
      <c r="F445" s="12">
        <v>5</v>
      </c>
      <c r="G445" s="12"/>
      <c r="H445" s="12">
        <v>2</v>
      </c>
      <c r="I445" s="12">
        <v>0</v>
      </c>
      <c r="J445" s="12">
        <v>0</v>
      </c>
      <c r="K445" s="12">
        <v>5</v>
      </c>
      <c r="L445" s="12"/>
      <c r="M445" s="12">
        <v>101111</v>
      </c>
      <c r="N445" s="12">
        <v>101121</v>
      </c>
      <c r="O445" s="12">
        <v>101131</v>
      </c>
      <c r="P445" s="12">
        <v>101141</v>
      </c>
      <c r="Q445" s="12"/>
      <c r="R445" s="12"/>
      <c r="S445" s="12"/>
      <c r="T445" s="12"/>
      <c r="U445" s="12" t="s">
        <v>874</v>
      </c>
      <c r="V445" s="12" t="s">
        <v>875</v>
      </c>
      <c r="W445" s="12" t="s">
        <v>873</v>
      </c>
      <c r="X445" s="70">
        <v>3</v>
      </c>
      <c r="Y445" s="70">
        <v>3</v>
      </c>
      <c r="Z445" s="40">
        <v>2</v>
      </c>
      <c r="AA445" s="40">
        <v>1300010</v>
      </c>
      <c r="AB445" s="40">
        <v>1101101</v>
      </c>
      <c r="AC445" s="40"/>
      <c r="AD445" s="40"/>
      <c r="AE445" s="40"/>
      <c r="AF445" s="79" t="s">
        <v>800</v>
      </c>
      <c r="AG445" s="12"/>
      <c r="AH445" s="34">
        <v>11</v>
      </c>
      <c r="AI445" s="34">
        <v>1011</v>
      </c>
      <c r="AJ445" s="12">
        <v>70</v>
      </c>
      <c r="AK445" s="12">
        <v>3</v>
      </c>
      <c r="AL445" s="12">
        <v>300</v>
      </c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BA445" s="33">
        <f>VLOOKUP(C445,knight_info!$J$7:$M$74,4,FALSE)</f>
        <v>4</v>
      </c>
      <c r="BB445" s="33">
        <f t="shared" si="32"/>
        <v>3</v>
      </c>
      <c r="BC445" s="33">
        <f>ROUND(VLOOKUP($BA445,$BD$1:$BH$5,4,FALSE)/3*AL445,0)</f>
        <v>250</v>
      </c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</row>
    <row r="446" s="34" customFormat="1" ht="14.25" spans="1:65">
      <c r="A446" s="34">
        <v>101119</v>
      </c>
      <c r="B446" s="82">
        <v>1011</v>
      </c>
      <c r="C446" s="82" t="s">
        <v>163</v>
      </c>
      <c r="D446" s="34">
        <v>19</v>
      </c>
      <c r="E446" s="12">
        <v>1</v>
      </c>
      <c r="F446" s="12">
        <v>5</v>
      </c>
      <c r="G446" s="12"/>
      <c r="H446" s="12">
        <v>3</v>
      </c>
      <c r="I446" s="12">
        <v>0</v>
      </c>
      <c r="J446" s="12">
        <v>0</v>
      </c>
      <c r="K446" s="12">
        <v>5</v>
      </c>
      <c r="L446" s="12"/>
      <c r="M446" s="12">
        <v>101111</v>
      </c>
      <c r="N446" s="12">
        <v>101121</v>
      </c>
      <c r="O446" s="12">
        <v>101131</v>
      </c>
      <c r="P446" s="12">
        <v>101141</v>
      </c>
      <c r="Q446" s="12"/>
      <c r="R446" s="12"/>
      <c r="S446" s="12"/>
      <c r="T446" s="12"/>
      <c r="U446" s="12" t="s">
        <v>874</v>
      </c>
      <c r="V446" s="12" t="s">
        <v>875</v>
      </c>
      <c r="W446" s="12" t="s">
        <v>873</v>
      </c>
      <c r="X446" s="70">
        <v>3</v>
      </c>
      <c r="Y446" s="70">
        <v>3</v>
      </c>
      <c r="Z446" s="40">
        <v>2</v>
      </c>
      <c r="AA446" s="40">
        <v>1300010</v>
      </c>
      <c r="AB446" s="40">
        <v>1101101</v>
      </c>
      <c r="AC446" s="40"/>
      <c r="AD446" s="40"/>
      <c r="AE446" s="40"/>
      <c r="AF446" s="79" t="s">
        <v>800</v>
      </c>
      <c r="AG446" s="12"/>
      <c r="AH446" s="34">
        <v>11</v>
      </c>
      <c r="AI446" s="34">
        <v>1011</v>
      </c>
      <c r="AJ446" s="12">
        <v>0</v>
      </c>
      <c r="AK446" s="12">
        <v>1</v>
      </c>
      <c r="AL446" s="12">
        <v>2400</v>
      </c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BA446" s="33">
        <f>VLOOKUP(C446,knight_info!$J$7:$M$74,4,FALSE)</f>
        <v>4</v>
      </c>
      <c r="BB446" s="33">
        <f t="shared" si="32"/>
        <v>1</v>
      </c>
      <c r="BC446" s="33">
        <f>ROUND(VLOOKUP($BA446,$BD$1:$BH$5,5,FALSE)/20*AL446,0)</f>
        <v>2400</v>
      </c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</row>
    <row r="447" s="34" customFormat="1" ht="14.25" spans="1:65">
      <c r="A447" s="34">
        <v>101120</v>
      </c>
      <c r="B447" s="82">
        <v>1011</v>
      </c>
      <c r="C447" s="82" t="s">
        <v>163</v>
      </c>
      <c r="D447" s="34">
        <v>20</v>
      </c>
      <c r="E447" s="12">
        <v>2</v>
      </c>
      <c r="F447" s="54">
        <v>6</v>
      </c>
      <c r="G447" s="54"/>
      <c r="H447" s="54">
        <v>0</v>
      </c>
      <c r="I447" s="54">
        <v>0</v>
      </c>
      <c r="J447" s="54">
        <v>0</v>
      </c>
      <c r="K447" s="54">
        <v>5</v>
      </c>
      <c r="L447" s="54">
        <v>13</v>
      </c>
      <c r="M447" s="12">
        <v>101111</v>
      </c>
      <c r="N447" s="12">
        <v>101121</v>
      </c>
      <c r="O447" s="12">
        <v>101131</v>
      </c>
      <c r="P447" s="12">
        <v>101141</v>
      </c>
      <c r="Q447" s="12"/>
      <c r="R447" s="12"/>
      <c r="S447" s="12"/>
      <c r="T447" s="12"/>
      <c r="U447" s="12" t="s">
        <v>874</v>
      </c>
      <c r="V447" s="12" t="s">
        <v>875</v>
      </c>
      <c r="W447" s="12" t="s">
        <v>873</v>
      </c>
      <c r="X447" s="70">
        <v>3</v>
      </c>
      <c r="Y447" s="70">
        <v>3</v>
      </c>
      <c r="Z447" s="40">
        <v>2</v>
      </c>
      <c r="AA447" s="40">
        <v>1300010</v>
      </c>
      <c r="AB447" s="40">
        <v>1101101</v>
      </c>
      <c r="AC447" s="70">
        <v>1101102</v>
      </c>
      <c r="AD447" s="40"/>
      <c r="AE447" s="40"/>
      <c r="AF447" s="79" t="s">
        <v>800</v>
      </c>
      <c r="AG447" s="12">
        <v>5</v>
      </c>
      <c r="AH447" s="34">
        <v>11</v>
      </c>
      <c r="AI447" s="34">
        <v>1011</v>
      </c>
      <c r="AJ447" s="12">
        <v>90</v>
      </c>
      <c r="AK447" s="12">
        <v>53</v>
      </c>
      <c r="AL447" s="12">
        <v>100</v>
      </c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BA447" s="33">
        <f>VLOOKUP(C447,knight_info!$J$7:$M$74,4,FALSE)</f>
        <v>4</v>
      </c>
      <c r="BB447" s="51">
        <f t="shared" si="32"/>
        <v>53</v>
      </c>
      <c r="BC447" s="51">
        <f>AL447</f>
        <v>100</v>
      </c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</row>
    <row r="448" s="34" customFormat="1" ht="14.25" spans="1:65">
      <c r="A448" s="34">
        <v>101121</v>
      </c>
      <c r="B448" s="82">
        <v>1011</v>
      </c>
      <c r="C448" s="82" t="s">
        <v>163</v>
      </c>
      <c r="D448" s="34">
        <v>21</v>
      </c>
      <c r="E448" s="12">
        <v>2</v>
      </c>
      <c r="F448" s="12">
        <v>6</v>
      </c>
      <c r="G448" s="12"/>
      <c r="H448" s="12">
        <v>1</v>
      </c>
      <c r="I448" s="12">
        <v>0</v>
      </c>
      <c r="J448" s="12">
        <v>0</v>
      </c>
      <c r="K448" s="12">
        <v>5</v>
      </c>
      <c r="L448" s="12"/>
      <c r="M448" s="12">
        <v>101111</v>
      </c>
      <c r="N448" s="12">
        <v>101121</v>
      </c>
      <c r="O448" s="12">
        <v>101131</v>
      </c>
      <c r="P448" s="12">
        <v>101141</v>
      </c>
      <c r="Q448" s="12"/>
      <c r="R448" s="12"/>
      <c r="S448" s="12"/>
      <c r="T448" s="12"/>
      <c r="U448" s="12" t="s">
        <v>874</v>
      </c>
      <c r="V448" s="12" t="s">
        <v>875</v>
      </c>
      <c r="W448" s="12" t="s">
        <v>873</v>
      </c>
      <c r="X448" s="70">
        <v>3</v>
      </c>
      <c r="Y448" s="70">
        <v>3</v>
      </c>
      <c r="Z448" s="40">
        <v>2</v>
      </c>
      <c r="AA448" s="40">
        <v>1300010</v>
      </c>
      <c r="AB448" s="40">
        <v>1101101</v>
      </c>
      <c r="AC448" s="40">
        <v>1101102</v>
      </c>
      <c r="AD448" s="40"/>
      <c r="AE448" s="40"/>
      <c r="AF448" s="79" t="s">
        <v>800</v>
      </c>
      <c r="AG448" s="12"/>
      <c r="AH448" s="34">
        <v>11</v>
      </c>
      <c r="AI448" s="34">
        <v>1011</v>
      </c>
      <c r="AJ448" s="12">
        <v>90</v>
      </c>
      <c r="AK448" s="12">
        <v>2</v>
      </c>
      <c r="AL448" s="12">
        <v>600</v>
      </c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BA448" s="33">
        <f>VLOOKUP(C448,knight_info!$J$7:$M$74,4,FALSE)</f>
        <v>4</v>
      </c>
      <c r="BB448" s="33">
        <f t="shared" si="32"/>
        <v>2</v>
      </c>
      <c r="BC448" s="33">
        <f>ROUND(VLOOKUP($BA448,$BD$1:$BH$5,3,FALSE)/5*AL448,0)</f>
        <v>600</v>
      </c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</row>
    <row r="449" s="34" customFormat="1" ht="14.25" spans="1:65">
      <c r="A449" s="34">
        <v>101122</v>
      </c>
      <c r="B449" s="82">
        <v>1011</v>
      </c>
      <c r="C449" s="82" t="s">
        <v>163</v>
      </c>
      <c r="D449" s="34">
        <v>22</v>
      </c>
      <c r="E449" s="12">
        <v>2</v>
      </c>
      <c r="F449" s="12">
        <v>6</v>
      </c>
      <c r="G449" s="12"/>
      <c r="H449" s="12">
        <v>2</v>
      </c>
      <c r="I449" s="12">
        <v>0</v>
      </c>
      <c r="J449" s="12">
        <v>0</v>
      </c>
      <c r="K449" s="12">
        <v>5</v>
      </c>
      <c r="L449" s="12"/>
      <c r="M449" s="12">
        <v>101111</v>
      </c>
      <c r="N449" s="12">
        <v>101121</v>
      </c>
      <c r="O449" s="12">
        <v>101131</v>
      </c>
      <c r="P449" s="12">
        <v>101141</v>
      </c>
      <c r="Q449" s="12"/>
      <c r="R449" s="12"/>
      <c r="S449" s="12"/>
      <c r="T449" s="12"/>
      <c r="U449" s="12" t="s">
        <v>874</v>
      </c>
      <c r="V449" s="12" t="s">
        <v>875</v>
      </c>
      <c r="W449" s="12" t="s">
        <v>873</v>
      </c>
      <c r="X449" s="70">
        <v>3</v>
      </c>
      <c r="Y449" s="70">
        <v>3</v>
      </c>
      <c r="Z449" s="40">
        <v>2</v>
      </c>
      <c r="AA449" s="40">
        <v>1300010</v>
      </c>
      <c r="AB449" s="40">
        <v>1101101</v>
      </c>
      <c r="AC449" s="40">
        <v>1101102</v>
      </c>
      <c r="AD449" s="40"/>
      <c r="AE449" s="40"/>
      <c r="AF449" s="79" t="s">
        <v>800</v>
      </c>
      <c r="AG449" s="12"/>
      <c r="AH449" s="34">
        <v>11</v>
      </c>
      <c r="AI449" s="34">
        <v>1011</v>
      </c>
      <c r="AJ449" s="12">
        <v>90</v>
      </c>
      <c r="AK449" s="12">
        <v>3</v>
      </c>
      <c r="AL449" s="12">
        <v>300</v>
      </c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BA449" s="33">
        <f>VLOOKUP(C449,knight_info!$J$7:$M$74,4,FALSE)</f>
        <v>4</v>
      </c>
      <c r="BB449" s="33">
        <f t="shared" si="32"/>
        <v>3</v>
      </c>
      <c r="BC449" s="33">
        <f>ROUND(VLOOKUP($BA449,$BD$1:$BH$5,4,FALSE)/3*AL449,0)</f>
        <v>250</v>
      </c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</row>
    <row r="450" s="34" customFormat="1" ht="14.25" spans="1:65">
      <c r="A450" s="34">
        <v>101123</v>
      </c>
      <c r="B450" s="82">
        <v>1011</v>
      </c>
      <c r="C450" s="82" t="s">
        <v>163</v>
      </c>
      <c r="D450" s="34">
        <v>23</v>
      </c>
      <c r="E450" s="12">
        <v>2</v>
      </c>
      <c r="F450" s="12">
        <v>6</v>
      </c>
      <c r="G450" s="12"/>
      <c r="H450" s="12">
        <v>3</v>
      </c>
      <c r="I450" s="12">
        <v>0</v>
      </c>
      <c r="J450" s="12">
        <v>0</v>
      </c>
      <c r="K450" s="12">
        <v>5</v>
      </c>
      <c r="L450" s="12"/>
      <c r="M450" s="12">
        <v>101111</v>
      </c>
      <c r="N450" s="12">
        <v>101121</v>
      </c>
      <c r="O450" s="12">
        <v>101131</v>
      </c>
      <c r="P450" s="12">
        <v>101141</v>
      </c>
      <c r="Q450" s="12"/>
      <c r="R450" s="12"/>
      <c r="S450" s="12"/>
      <c r="T450" s="12"/>
      <c r="U450" s="12" t="s">
        <v>874</v>
      </c>
      <c r="V450" s="12" t="s">
        <v>875</v>
      </c>
      <c r="W450" s="12" t="s">
        <v>873</v>
      </c>
      <c r="X450" s="70">
        <v>3</v>
      </c>
      <c r="Y450" s="70">
        <v>3</v>
      </c>
      <c r="Z450" s="40">
        <v>2</v>
      </c>
      <c r="AA450" s="40">
        <v>1300010</v>
      </c>
      <c r="AB450" s="40">
        <v>1101101</v>
      </c>
      <c r="AC450" s="40">
        <v>1101102</v>
      </c>
      <c r="AD450" s="40"/>
      <c r="AE450" s="40"/>
      <c r="AF450" s="79" t="s">
        <v>800</v>
      </c>
      <c r="AG450" s="12"/>
      <c r="AH450" s="34">
        <v>11</v>
      </c>
      <c r="AI450" s="34">
        <v>1011</v>
      </c>
      <c r="AJ450" s="12">
        <v>0</v>
      </c>
      <c r="AK450" s="12">
        <v>1</v>
      </c>
      <c r="AL450" s="12">
        <v>2400</v>
      </c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BA450" s="33">
        <f>VLOOKUP(C450,knight_info!$J$7:$M$74,4,FALSE)</f>
        <v>4</v>
      </c>
      <c r="BB450" s="33">
        <f t="shared" si="32"/>
        <v>1</v>
      </c>
      <c r="BC450" s="33">
        <f>ROUND(VLOOKUP($BA450,$BD$1:$BH$5,5,FALSE)/20*AL450,0)</f>
        <v>2400</v>
      </c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</row>
    <row r="451" s="34" customFormat="1" ht="14.25" spans="1:65">
      <c r="A451" s="34">
        <v>101124</v>
      </c>
      <c r="B451" s="82">
        <v>1011</v>
      </c>
      <c r="C451" s="82" t="s">
        <v>163</v>
      </c>
      <c r="D451" s="34">
        <v>24</v>
      </c>
      <c r="E451" s="12">
        <v>2</v>
      </c>
      <c r="F451" s="54">
        <v>7</v>
      </c>
      <c r="G451" s="54"/>
      <c r="H451" s="54">
        <v>0</v>
      </c>
      <c r="I451" s="54">
        <v>0</v>
      </c>
      <c r="J451" s="54">
        <v>0</v>
      </c>
      <c r="K451" s="54">
        <v>5</v>
      </c>
      <c r="L451" s="54">
        <v>2</v>
      </c>
      <c r="M451" s="12">
        <v>101111</v>
      </c>
      <c r="N451" s="12">
        <v>101122</v>
      </c>
      <c r="O451" s="12">
        <v>101131</v>
      </c>
      <c r="P451" s="12">
        <v>101142</v>
      </c>
      <c r="Q451" s="12"/>
      <c r="R451" s="12" t="s">
        <v>779</v>
      </c>
      <c r="S451" s="12"/>
      <c r="T451" s="12" t="s">
        <v>828</v>
      </c>
      <c r="U451" s="12" t="s">
        <v>874</v>
      </c>
      <c r="V451" s="12" t="s">
        <v>875</v>
      </c>
      <c r="W451" s="12" t="s">
        <v>873</v>
      </c>
      <c r="X451" s="70">
        <v>3</v>
      </c>
      <c r="Y451" s="70">
        <v>3</v>
      </c>
      <c r="Z451" s="40">
        <v>2</v>
      </c>
      <c r="AA451" s="40">
        <v>1300010</v>
      </c>
      <c r="AB451" s="40">
        <v>1101101</v>
      </c>
      <c r="AC451" s="40">
        <v>1101102</v>
      </c>
      <c r="AD451" s="40"/>
      <c r="AE451" s="40"/>
      <c r="AF451" s="79" t="s">
        <v>800</v>
      </c>
      <c r="AG451" s="12">
        <v>5</v>
      </c>
      <c r="AH451" s="34">
        <v>11</v>
      </c>
      <c r="AI451" s="34">
        <v>1011</v>
      </c>
      <c r="AJ451" s="12">
        <v>100</v>
      </c>
      <c r="AK451" s="12">
        <v>53</v>
      </c>
      <c r="AL451" s="12">
        <v>100</v>
      </c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BA451" s="33">
        <f>VLOOKUP(C451,knight_info!$J$7:$M$74,4,FALSE)</f>
        <v>4</v>
      </c>
      <c r="BB451" s="51">
        <f t="shared" si="32"/>
        <v>53</v>
      </c>
      <c r="BC451" s="51">
        <f>AL451</f>
        <v>100</v>
      </c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</row>
    <row r="452" s="34" customFormat="1" ht="14.25" spans="1:65">
      <c r="A452" s="34">
        <v>101125</v>
      </c>
      <c r="B452" s="82">
        <v>1011</v>
      </c>
      <c r="C452" s="82" t="s">
        <v>163</v>
      </c>
      <c r="D452" s="34">
        <v>25</v>
      </c>
      <c r="E452" s="12">
        <v>2</v>
      </c>
      <c r="F452" s="12">
        <v>7</v>
      </c>
      <c r="G452" s="12"/>
      <c r="H452" s="12">
        <v>1</v>
      </c>
      <c r="I452" s="12">
        <v>0</v>
      </c>
      <c r="J452" s="12">
        <v>0</v>
      </c>
      <c r="K452" s="12">
        <v>5</v>
      </c>
      <c r="L452" s="12"/>
      <c r="M452" s="12">
        <v>101111</v>
      </c>
      <c r="N452" s="12">
        <v>101122</v>
      </c>
      <c r="O452" s="12">
        <v>101131</v>
      </c>
      <c r="P452" s="12">
        <v>101142</v>
      </c>
      <c r="Q452" s="12"/>
      <c r="R452" s="12"/>
      <c r="S452" s="12"/>
      <c r="T452" s="12"/>
      <c r="U452" s="12" t="s">
        <v>874</v>
      </c>
      <c r="V452" s="12" t="s">
        <v>875</v>
      </c>
      <c r="W452" s="12" t="s">
        <v>873</v>
      </c>
      <c r="X452" s="70">
        <v>3</v>
      </c>
      <c r="Y452" s="70">
        <v>3</v>
      </c>
      <c r="Z452" s="40">
        <v>2</v>
      </c>
      <c r="AA452" s="40">
        <v>1300010</v>
      </c>
      <c r="AB452" s="40">
        <v>1101101</v>
      </c>
      <c r="AC452" s="40">
        <v>1101102</v>
      </c>
      <c r="AD452" s="40"/>
      <c r="AE452" s="40"/>
      <c r="AF452" s="79" t="s">
        <v>800</v>
      </c>
      <c r="AG452" s="12"/>
      <c r="AH452" s="34">
        <v>11</v>
      </c>
      <c r="AI452" s="34">
        <v>1011</v>
      </c>
      <c r="AJ452" s="12">
        <v>100</v>
      </c>
      <c r="AK452" s="12">
        <v>2</v>
      </c>
      <c r="AL452" s="12">
        <v>600</v>
      </c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BA452" s="33">
        <f>VLOOKUP(C452,knight_info!$J$7:$M$74,4,FALSE)</f>
        <v>4</v>
      </c>
      <c r="BB452" s="33">
        <f t="shared" si="32"/>
        <v>2</v>
      </c>
      <c r="BC452" s="33">
        <f>ROUND(VLOOKUP($BA452,$BD$1:$BH$5,3,FALSE)/5*AL452,0)</f>
        <v>600</v>
      </c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</row>
    <row r="453" s="34" customFormat="1" ht="14.25" spans="1:65">
      <c r="A453" s="34">
        <v>101126</v>
      </c>
      <c r="B453" s="82">
        <v>1011</v>
      </c>
      <c r="C453" s="82" t="s">
        <v>163</v>
      </c>
      <c r="D453" s="34">
        <v>26</v>
      </c>
      <c r="E453" s="12">
        <v>2</v>
      </c>
      <c r="F453" s="12">
        <v>7</v>
      </c>
      <c r="G453" s="12"/>
      <c r="H453" s="12">
        <v>2</v>
      </c>
      <c r="I453" s="12">
        <v>0</v>
      </c>
      <c r="J453" s="12">
        <v>0</v>
      </c>
      <c r="K453" s="12">
        <v>5</v>
      </c>
      <c r="L453" s="12"/>
      <c r="M453" s="12">
        <v>101111</v>
      </c>
      <c r="N453" s="12">
        <v>101122</v>
      </c>
      <c r="O453" s="12">
        <v>101131</v>
      </c>
      <c r="P453" s="12">
        <v>101142</v>
      </c>
      <c r="Q453" s="12"/>
      <c r="R453" s="12"/>
      <c r="S453" s="12"/>
      <c r="T453" s="12"/>
      <c r="U453" s="12" t="s">
        <v>874</v>
      </c>
      <c r="V453" s="12" t="s">
        <v>875</v>
      </c>
      <c r="W453" s="12" t="s">
        <v>873</v>
      </c>
      <c r="X453" s="70">
        <v>3</v>
      </c>
      <c r="Y453" s="70">
        <v>3</v>
      </c>
      <c r="Z453" s="40">
        <v>2</v>
      </c>
      <c r="AA453" s="40">
        <v>1300010</v>
      </c>
      <c r="AB453" s="40">
        <v>1101101</v>
      </c>
      <c r="AC453" s="40">
        <v>1101102</v>
      </c>
      <c r="AD453" s="40"/>
      <c r="AE453" s="40"/>
      <c r="AF453" s="79" t="s">
        <v>800</v>
      </c>
      <c r="AG453" s="12"/>
      <c r="AH453" s="34">
        <v>11</v>
      </c>
      <c r="AI453" s="34">
        <v>1011</v>
      </c>
      <c r="AJ453" s="12">
        <v>100</v>
      </c>
      <c r="AK453" s="12">
        <v>3</v>
      </c>
      <c r="AL453" s="12">
        <v>300</v>
      </c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BA453" s="33">
        <f>VLOOKUP(C453,knight_info!$J$7:$M$74,4,FALSE)</f>
        <v>4</v>
      </c>
      <c r="BB453" s="33">
        <f t="shared" si="32"/>
        <v>3</v>
      </c>
      <c r="BC453" s="33">
        <f>ROUND(VLOOKUP($BA453,$BD$1:$BH$5,4,FALSE)/3*AL453,0)</f>
        <v>250</v>
      </c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</row>
    <row r="454" s="34" customFormat="1" ht="14.25" spans="1:65">
      <c r="A454" s="34">
        <v>101127</v>
      </c>
      <c r="B454" s="82">
        <v>1011</v>
      </c>
      <c r="C454" s="82" t="s">
        <v>163</v>
      </c>
      <c r="D454" s="34">
        <v>27</v>
      </c>
      <c r="E454" s="12">
        <v>2</v>
      </c>
      <c r="F454" s="12">
        <v>7</v>
      </c>
      <c r="G454" s="12"/>
      <c r="H454" s="12">
        <v>3</v>
      </c>
      <c r="I454" s="12">
        <v>0</v>
      </c>
      <c r="J454" s="12">
        <v>0</v>
      </c>
      <c r="K454" s="12">
        <v>5</v>
      </c>
      <c r="L454" s="12"/>
      <c r="M454" s="12">
        <v>101111</v>
      </c>
      <c r="N454" s="12">
        <v>101122</v>
      </c>
      <c r="O454" s="12">
        <v>101131</v>
      </c>
      <c r="P454" s="12">
        <v>101142</v>
      </c>
      <c r="Q454" s="12"/>
      <c r="R454" s="12"/>
      <c r="S454" s="12"/>
      <c r="T454" s="12"/>
      <c r="U454" s="12" t="s">
        <v>874</v>
      </c>
      <c r="V454" s="12" t="s">
        <v>875</v>
      </c>
      <c r="W454" s="12" t="s">
        <v>873</v>
      </c>
      <c r="X454" s="70">
        <v>3</v>
      </c>
      <c r="Y454" s="70">
        <v>3</v>
      </c>
      <c r="Z454" s="40">
        <v>2</v>
      </c>
      <c r="AA454" s="40">
        <v>1300010</v>
      </c>
      <c r="AB454" s="40">
        <v>1101101</v>
      </c>
      <c r="AC454" s="40">
        <v>1101102</v>
      </c>
      <c r="AD454" s="40"/>
      <c r="AE454" s="40"/>
      <c r="AF454" s="79" t="s">
        <v>800</v>
      </c>
      <c r="AG454" s="12"/>
      <c r="AH454" s="34">
        <v>11</v>
      </c>
      <c r="AI454" s="34">
        <v>1011</v>
      </c>
      <c r="AJ454" s="12">
        <v>0</v>
      </c>
      <c r="AK454" s="12">
        <v>1</v>
      </c>
      <c r="AL454" s="12">
        <v>2400</v>
      </c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BA454" s="33">
        <f>VLOOKUP(C454,knight_info!$J$7:$M$74,4,FALSE)</f>
        <v>4</v>
      </c>
      <c r="BB454" s="33">
        <f t="shared" si="32"/>
        <v>1</v>
      </c>
      <c r="BC454" s="33">
        <f>ROUND(VLOOKUP($BA454,$BD$1:$BH$5,5,FALSE)/20*AL454,0)</f>
        <v>2400</v>
      </c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</row>
    <row r="455" s="34" customFormat="1" ht="14.25" spans="1:65">
      <c r="A455" s="34">
        <v>101128</v>
      </c>
      <c r="B455" s="82">
        <v>1011</v>
      </c>
      <c r="C455" s="82" t="s">
        <v>163</v>
      </c>
      <c r="D455" s="34">
        <v>28</v>
      </c>
      <c r="E455" s="12">
        <v>2</v>
      </c>
      <c r="F455" s="54">
        <v>8</v>
      </c>
      <c r="G455" s="54"/>
      <c r="H455" s="54">
        <v>0</v>
      </c>
      <c r="I455" s="54">
        <v>0</v>
      </c>
      <c r="J455" s="54">
        <v>0</v>
      </c>
      <c r="K455" s="54">
        <v>5</v>
      </c>
      <c r="L455" s="54">
        <v>14</v>
      </c>
      <c r="M455" s="12">
        <v>101111</v>
      </c>
      <c r="N455" s="12">
        <v>101122</v>
      </c>
      <c r="O455" s="12">
        <v>101131</v>
      </c>
      <c r="P455" s="12">
        <v>101142</v>
      </c>
      <c r="Q455" s="12"/>
      <c r="R455" s="12"/>
      <c r="S455" s="12"/>
      <c r="T455" s="12"/>
      <c r="U455" s="12" t="s">
        <v>874</v>
      </c>
      <c r="V455" s="12" t="s">
        <v>875</v>
      </c>
      <c r="W455" s="12" t="s">
        <v>873</v>
      </c>
      <c r="X455" s="70">
        <v>3</v>
      </c>
      <c r="Y455" s="70">
        <v>3</v>
      </c>
      <c r="Z455" s="40">
        <v>2</v>
      </c>
      <c r="AA455" s="40">
        <v>1300010</v>
      </c>
      <c r="AB455" s="40">
        <v>1101101</v>
      </c>
      <c r="AC455" s="40">
        <v>1101102</v>
      </c>
      <c r="AD455" s="80">
        <v>1300020</v>
      </c>
      <c r="AE455" s="40"/>
      <c r="AF455" s="79" t="s">
        <v>800</v>
      </c>
      <c r="AG455" s="12">
        <v>5</v>
      </c>
      <c r="AH455" s="34">
        <v>11</v>
      </c>
      <c r="AI455" s="34">
        <v>1011</v>
      </c>
      <c r="AJ455" s="12">
        <v>110</v>
      </c>
      <c r="AK455" s="12">
        <v>53</v>
      </c>
      <c r="AL455" s="12">
        <v>100</v>
      </c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BA455" s="33">
        <f>VLOOKUP(C455,knight_info!$J$7:$M$74,4,FALSE)</f>
        <v>4</v>
      </c>
      <c r="BB455" s="51">
        <f t="shared" si="32"/>
        <v>53</v>
      </c>
      <c r="BC455" s="51">
        <f>AL455</f>
        <v>100</v>
      </c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</row>
    <row r="456" s="34" customFormat="1" ht="14.25" spans="1:65">
      <c r="A456" s="34">
        <v>101129</v>
      </c>
      <c r="B456" s="82">
        <v>1011</v>
      </c>
      <c r="C456" s="82" t="s">
        <v>163</v>
      </c>
      <c r="D456" s="34">
        <v>29</v>
      </c>
      <c r="E456" s="12">
        <v>2</v>
      </c>
      <c r="F456" s="12">
        <v>8</v>
      </c>
      <c r="G456" s="12"/>
      <c r="H456" s="12">
        <v>1</v>
      </c>
      <c r="I456" s="12">
        <v>0</v>
      </c>
      <c r="J456" s="12">
        <v>0</v>
      </c>
      <c r="K456" s="12">
        <v>5</v>
      </c>
      <c r="L456" s="12"/>
      <c r="M456" s="12">
        <v>101111</v>
      </c>
      <c r="N456" s="12">
        <v>101122</v>
      </c>
      <c r="O456" s="12">
        <v>101131</v>
      </c>
      <c r="P456" s="12">
        <v>101142</v>
      </c>
      <c r="Q456" s="12"/>
      <c r="R456" s="12"/>
      <c r="S456" s="12"/>
      <c r="T456" s="12"/>
      <c r="U456" s="12" t="s">
        <v>874</v>
      </c>
      <c r="V456" s="12" t="s">
        <v>875</v>
      </c>
      <c r="W456" s="12" t="s">
        <v>873</v>
      </c>
      <c r="X456" s="70">
        <v>3</v>
      </c>
      <c r="Y456" s="70">
        <v>3</v>
      </c>
      <c r="Z456" s="40">
        <v>2</v>
      </c>
      <c r="AA456" s="40">
        <v>1300010</v>
      </c>
      <c r="AB456" s="40">
        <v>1101101</v>
      </c>
      <c r="AC456" s="40">
        <v>1101102</v>
      </c>
      <c r="AD456" s="40">
        <v>1300020</v>
      </c>
      <c r="AE456" s="40"/>
      <c r="AF456" s="79" t="s">
        <v>800</v>
      </c>
      <c r="AG456" s="12"/>
      <c r="AH456" s="34">
        <v>11</v>
      </c>
      <c r="AI456" s="34">
        <v>1011</v>
      </c>
      <c r="AJ456" s="12">
        <v>110</v>
      </c>
      <c r="AK456" s="12">
        <v>2</v>
      </c>
      <c r="AL456" s="12">
        <v>600</v>
      </c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BA456" s="33">
        <f>VLOOKUP(C456,knight_info!$J$7:$M$74,4,FALSE)</f>
        <v>4</v>
      </c>
      <c r="BB456" s="33">
        <f t="shared" si="32"/>
        <v>2</v>
      </c>
      <c r="BC456" s="33">
        <f>ROUND(VLOOKUP($BA456,$BD$1:$BH$5,3,FALSE)/5*AL456,0)</f>
        <v>600</v>
      </c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</row>
    <row r="457" s="34" customFormat="1" ht="14.25" spans="1:65">
      <c r="A457" s="34">
        <v>101130</v>
      </c>
      <c r="B457" s="82">
        <v>1011</v>
      </c>
      <c r="C457" s="82" t="s">
        <v>163</v>
      </c>
      <c r="D457" s="34">
        <v>30</v>
      </c>
      <c r="E457" s="12">
        <v>2</v>
      </c>
      <c r="F457" s="12">
        <v>8</v>
      </c>
      <c r="G457" s="12"/>
      <c r="H457" s="12">
        <v>2</v>
      </c>
      <c r="I457" s="12">
        <v>0</v>
      </c>
      <c r="J457" s="12">
        <v>0</v>
      </c>
      <c r="K457" s="12">
        <v>5</v>
      </c>
      <c r="L457" s="64"/>
      <c r="M457" s="12">
        <v>101111</v>
      </c>
      <c r="N457" s="12">
        <v>101122</v>
      </c>
      <c r="O457" s="12">
        <v>101131</v>
      </c>
      <c r="P457" s="12">
        <v>101142</v>
      </c>
      <c r="Q457" s="12"/>
      <c r="R457" s="12"/>
      <c r="S457" s="12"/>
      <c r="T457" s="12"/>
      <c r="U457" s="12" t="s">
        <v>874</v>
      </c>
      <c r="V457" s="12" t="s">
        <v>875</v>
      </c>
      <c r="W457" s="12" t="s">
        <v>873</v>
      </c>
      <c r="X457" s="70">
        <v>3</v>
      </c>
      <c r="Y457" s="70">
        <v>3</v>
      </c>
      <c r="Z457" s="40">
        <v>2</v>
      </c>
      <c r="AA457" s="40">
        <v>1300010</v>
      </c>
      <c r="AB457" s="40">
        <v>1101101</v>
      </c>
      <c r="AC457" s="40">
        <v>1101102</v>
      </c>
      <c r="AD457" s="40">
        <v>1300020</v>
      </c>
      <c r="AE457" s="40"/>
      <c r="AF457" s="79" t="s">
        <v>800</v>
      </c>
      <c r="AG457" s="12"/>
      <c r="AH457" s="34">
        <v>11</v>
      </c>
      <c r="AI457" s="34">
        <v>1011</v>
      </c>
      <c r="AJ457" s="12">
        <v>110</v>
      </c>
      <c r="AK457" s="12">
        <v>3</v>
      </c>
      <c r="AL457" s="12">
        <v>300</v>
      </c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BA457" s="33">
        <f>VLOOKUP(C457,knight_info!$J$7:$M$74,4,FALSE)</f>
        <v>4</v>
      </c>
      <c r="BB457" s="33">
        <f t="shared" si="32"/>
        <v>3</v>
      </c>
      <c r="BC457" s="33">
        <f>ROUND(VLOOKUP($BA457,$BD$1:$BH$5,4,FALSE)/3*AL457,0)</f>
        <v>250</v>
      </c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</row>
    <row r="458" s="34" customFormat="1" ht="14.25" spans="1:65">
      <c r="A458" s="34">
        <v>101131</v>
      </c>
      <c r="B458" s="82">
        <v>1011</v>
      </c>
      <c r="C458" s="82" t="s">
        <v>163</v>
      </c>
      <c r="D458" s="34">
        <v>31</v>
      </c>
      <c r="E458" s="12">
        <v>2</v>
      </c>
      <c r="F458" s="12">
        <v>8</v>
      </c>
      <c r="G458" s="12"/>
      <c r="H458" s="12">
        <v>3</v>
      </c>
      <c r="I458" s="12">
        <v>0</v>
      </c>
      <c r="J458" s="12">
        <v>0</v>
      </c>
      <c r="K458" s="12">
        <v>5</v>
      </c>
      <c r="L458" s="64"/>
      <c r="M458" s="12">
        <v>101111</v>
      </c>
      <c r="N458" s="12">
        <v>101122</v>
      </c>
      <c r="O458" s="12">
        <v>101131</v>
      </c>
      <c r="P458" s="12">
        <v>101142</v>
      </c>
      <c r="Q458" s="12"/>
      <c r="R458" s="12"/>
      <c r="S458" s="12"/>
      <c r="T458" s="12"/>
      <c r="U458" s="12" t="s">
        <v>874</v>
      </c>
      <c r="V458" s="12" t="s">
        <v>875</v>
      </c>
      <c r="W458" s="12" t="s">
        <v>873</v>
      </c>
      <c r="X458" s="70">
        <v>3</v>
      </c>
      <c r="Y458" s="70">
        <v>3</v>
      </c>
      <c r="Z458" s="40">
        <v>2</v>
      </c>
      <c r="AA458" s="40">
        <v>1300010</v>
      </c>
      <c r="AB458" s="40">
        <v>1101101</v>
      </c>
      <c r="AC458" s="40">
        <v>1101102</v>
      </c>
      <c r="AD458" s="40">
        <v>1300020</v>
      </c>
      <c r="AE458" s="40"/>
      <c r="AF458" s="79" t="s">
        <v>800</v>
      </c>
      <c r="AG458" s="12"/>
      <c r="AH458" s="34">
        <v>11</v>
      </c>
      <c r="AI458" s="34">
        <v>1011</v>
      </c>
      <c r="AJ458" s="12">
        <v>0</v>
      </c>
      <c r="AK458" s="12">
        <v>1</v>
      </c>
      <c r="AL458" s="12">
        <v>2400</v>
      </c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BA458" s="33">
        <f>VLOOKUP(C458,knight_info!$J$7:$M$74,4,FALSE)</f>
        <v>4</v>
      </c>
      <c r="BB458" s="33">
        <f t="shared" si="32"/>
        <v>1</v>
      </c>
      <c r="BC458" s="33">
        <f>ROUND(VLOOKUP($BA458,$BD$1:$BH$5,5,FALSE)/20*AL458,0)</f>
        <v>2400</v>
      </c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</row>
    <row r="459" s="34" customFormat="1" ht="14.25" spans="1:65">
      <c r="A459" s="34">
        <v>101132</v>
      </c>
      <c r="B459" s="82">
        <v>1011</v>
      </c>
      <c r="C459" s="82" t="s">
        <v>163</v>
      </c>
      <c r="D459" s="34">
        <v>32</v>
      </c>
      <c r="E459" s="12">
        <v>2</v>
      </c>
      <c r="F459" s="54">
        <v>9</v>
      </c>
      <c r="G459" s="54"/>
      <c r="H459" s="54">
        <v>0</v>
      </c>
      <c r="I459" s="54">
        <v>0</v>
      </c>
      <c r="J459" s="54">
        <v>0</v>
      </c>
      <c r="K459" s="54">
        <v>5</v>
      </c>
      <c r="L459" s="54">
        <v>1</v>
      </c>
      <c r="M459" s="12">
        <v>101112</v>
      </c>
      <c r="N459" s="12">
        <v>101122</v>
      </c>
      <c r="O459" s="12">
        <v>101132</v>
      </c>
      <c r="P459" s="12">
        <v>101142</v>
      </c>
      <c r="Q459" s="12" t="s">
        <v>779</v>
      </c>
      <c r="R459" s="12"/>
      <c r="S459" s="12" t="s">
        <v>779</v>
      </c>
      <c r="T459" s="12"/>
      <c r="U459" s="12" t="s">
        <v>876</v>
      </c>
      <c r="V459" s="12" t="s">
        <v>877</v>
      </c>
      <c r="W459" s="12" t="s">
        <v>873</v>
      </c>
      <c r="X459" s="70">
        <v>3</v>
      </c>
      <c r="Y459" s="70">
        <v>3</v>
      </c>
      <c r="Z459" s="40">
        <v>2</v>
      </c>
      <c r="AA459" s="40">
        <v>1300010</v>
      </c>
      <c r="AB459" s="40">
        <v>1101101</v>
      </c>
      <c r="AC459" s="40">
        <v>1101102</v>
      </c>
      <c r="AD459" s="40">
        <v>1300020</v>
      </c>
      <c r="AE459" s="40"/>
      <c r="AF459" s="79" t="s">
        <v>800</v>
      </c>
      <c r="AG459" s="12">
        <v>5</v>
      </c>
      <c r="AH459" s="34">
        <v>11</v>
      </c>
      <c r="AI459" s="34">
        <v>1011</v>
      </c>
      <c r="AJ459" s="12">
        <v>130</v>
      </c>
      <c r="AK459" s="12">
        <v>53</v>
      </c>
      <c r="AL459" s="12">
        <v>100</v>
      </c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BA459" s="33">
        <f>VLOOKUP(C459,knight_info!$J$7:$M$74,4,FALSE)</f>
        <v>4</v>
      </c>
      <c r="BB459" s="51">
        <f t="shared" si="32"/>
        <v>53</v>
      </c>
      <c r="BC459" s="51">
        <f>AL459</f>
        <v>100</v>
      </c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</row>
    <row r="460" s="34" customFormat="1" ht="14.25" spans="1:65">
      <c r="A460" s="34">
        <v>101133</v>
      </c>
      <c r="B460" s="82">
        <v>1011</v>
      </c>
      <c r="C460" s="82" t="s">
        <v>163</v>
      </c>
      <c r="D460" s="34">
        <v>33</v>
      </c>
      <c r="E460" s="12">
        <v>2</v>
      </c>
      <c r="F460" s="12">
        <v>9</v>
      </c>
      <c r="G460" s="12"/>
      <c r="H460" s="12">
        <v>1</v>
      </c>
      <c r="I460" s="12">
        <v>0</v>
      </c>
      <c r="J460" s="12">
        <v>0</v>
      </c>
      <c r="K460" s="12">
        <v>5</v>
      </c>
      <c r="L460" s="12"/>
      <c r="M460" s="12">
        <v>101112</v>
      </c>
      <c r="N460" s="12">
        <v>101122</v>
      </c>
      <c r="O460" s="12">
        <v>101132</v>
      </c>
      <c r="P460" s="12">
        <v>101142</v>
      </c>
      <c r="Q460" s="12"/>
      <c r="R460" s="12"/>
      <c r="S460" s="12"/>
      <c r="T460" s="12"/>
      <c r="U460" s="12" t="s">
        <v>876</v>
      </c>
      <c r="V460" s="12" t="s">
        <v>877</v>
      </c>
      <c r="W460" s="12" t="s">
        <v>873</v>
      </c>
      <c r="X460" s="70">
        <v>3</v>
      </c>
      <c r="Y460" s="70">
        <v>3</v>
      </c>
      <c r="Z460" s="40">
        <v>2</v>
      </c>
      <c r="AA460" s="40">
        <v>1300010</v>
      </c>
      <c r="AB460" s="40">
        <v>1101101</v>
      </c>
      <c r="AC460" s="40">
        <v>1101102</v>
      </c>
      <c r="AD460" s="40">
        <v>1300020</v>
      </c>
      <c r="AE460" s="40"/>
      <c r="AF460" s="79" t="s">
        <v>800</v>
      </c>
      <c r="AG460" s="12"/>
      <c r="AH460" s="34">
        <v>11</v>
      </c>
      <c r="AI460" s="34">
        <v>1011</v>
      </c>
      <c r="AJ460" s="12">
        <v>130</v>
      </c>
      <c r="AK460" s="12">
        <v>2</v>
      </c>
      <c r="AL460" s="12">
        <v>900</v>
      </c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BA460" s="33">
        <f>VLOOKUP(C460,knight_info!$J$7:$M$74,4,FALSE)</f>
        <v>4</v>
      </c>
      <c r="BB460" s="33">
        <f t="shared" si="32"/>
        <v>2</v>
      </c>
      <c r="BC460" s="33">
        <f>ROUND(VLOOKUP($BA460,$BD$1:$BH$5,3,FALSE)/5*AL460,0)</f>
        <v>900</v>
      </c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</row>
    <row r="461" s="34" customFormat="1" ht="14.25" spans="1:65">
      <c r="A461" s="34">
        <v>101134</v>
      </c>
      <c r="B461" s="82">
        <v>1011</v>
      </c>
      <c r="C461" s="82" t="s">
        <v>163</v>
      </c>
      <c r="D461" s="34">
        <v>34</v>
      </c>
      <c r="E461" s="12">
        <v>2</v>
      </c>
      <c r="F461" s="12">
        <v>9</v>
      </c>
      <c r="G461" s="12"/>
      <c r="H461" s="12">
        <v>2</v>
      </c>
      <c r="I461" s="12">
        <v>0</v>
      </c>
      <c r="J461" s="12">
        <v>0</v>
      </c>
      <c r="K461" s="12">
        <v>5</v>
      </c>
      <c r="L461" s="12"/>
      <c r="M461" s="12">
        <v>101112</v>
      </c>
      <c r="N461" s="12">
        <v>101122</v>
      </c>
      <c r="O461" s="12">
        <v>101132</v>
      </c>
      <c r="P461" s="12">
        <v>101142</v>
      </c>
      <c r="Q461" s="12"/>
      <c r="R461" s="12"/>
      <c r="S461" s="12"/>
      <c r="T461" s="12"/>
      <c r="U461" s="12" t="s">
        <v>876</v>
      </c>
      <c r="V461" s="12" t="s">
        <v>877</v>
      </c>
      <c r="W461" s="12" t="s">
        <v>873</v>
      </c>
      <c r="X461" s="70">
        <v>3</v>
      </c>
      <c r="Y461" s="70">
        <v>3</v>
      </c>
      <c r="Z461" s="40">
        <v>2</v>
      </c>
      <c r="AA461" s="40">
        <v>1300010</v>
      </c>
      <c r="AB461" s="40">
        <v>1101101</v>
      </c>
      <c r="AC461" s="40">
        <v>1101102</v>
      </c>
      <c r="AD461" s="40">
        <v>1300020</v>
      </c>
      <c r="AE461" s="40"/>
      <c r="AF461" s="79" t="s">
        <v>800</v>
      </c>
      <c r="AG461" s="12"/>
      <c r="AH461" s="34">
        <v>11</v>
      </c>
      <c r="AI461" s="34">
        <v>1011</v>
      </c>
      <c r="AJ461" s="12">
        <v>130</v>
      </c>
      <c r="AK461" s="12">
        <v>3</v>
      </c>
      <c r="AL461" s="12">
        <v>450</v>
      </c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BA461" s="33">
        <f>VLOOKUP(C461,knight_info!$J$7:$M$74,4,FALSE)</f>
        <v>4</v>
      </c>
      <c r="BB461" s="33">
        <f t="shared" si="32"/>
        <v>3</v>
      </c>
      <c r="BC461" s="33">
        <f>ROUND(VLOOKUP($BA461,$BD$1:$BH$5,4,FALSE)/3*AL461,0)</f>
        <v>375</v>
      </c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</row>
    <row r="462" s="34" customFormat="1" ht="14.25" spans="1:65">
      <c r="A462" s="34">
        <v>101135</v>
      </c>
      <c r="B462" s="82">
        <v>1011</v>
      </c>
      <c r="C462" s="82" t="s">
        <v>163</v>
      </c>
      <c r="D462" s="34">
        <v>35</v>
      </c>
      <c r="E462" s="12">
        <v>2</v>
      </c>
      <c r="F462" s="12">
        <v>9</v>
      </c>
      <c r="G462" s="12"/>
      <c r="H462" s="12">
        <v>3</v>
      </c>
      <c r="I462" s="12">
        <v>0</v>
      </c>
      <c r="J462" s="12">
        <v>0</v>
      </c>
      <c r="K462" s="12">
        <v>5</v>
      </c>
      <c r="L462" s="12"/>
      <c r="M462" s="12">
        <v>101112</v>
      </c>
      <c r="N462" s="12">
        <v>101122</v>
      </c>
      <c r="O462" s="12">
        <v>101132</v>
      </c>
      <c r="P462" s="12">
        <v>101142</v>
      </c>
      <c r="Q462" s="12"/>
      <c r="R462" s="12"/>
      <c r="S462" s="12"/>
      <c r="T462" s="12"/>
      <c r="U462" s="12" t="s">
        <v>876</v>
      </c>
      <c r="V462" s="12" t="s">
        <v>877</v>
      </c>
      <c r="W462" s="12" t="s">
        <v>873</v>
      </c>
      <c r="X462" s="70">
        <v>3</v>
      </c>
      <c r="Y462" s="70">
        <v>3</v>
      </c>
      <c r="Z462" s="40">
        <v>2</v>
      </c>
      <c r="AA462" s="40">
        <v>1300010</v>
      </c>
      <c r="AB462" s="40">
        <v>1101101</v>
      </c>
      <c r="AC462" s="40">
        <v>1101102</v>
      </c>
      <c r="AD462" s="40">
        <v>1300020</v>
      </c>
      <c r="AE462" s="40"/>
      <c r="AF462" s="79" t="s">
        <v>800</v>
      </c>
      <c r="AG462" s="12"/>
      <c r="AH462" s="34">
        <v>11</v>
      </c>
      <c r="AI462" s="34">
        <v>1011</v>
      </c>
      <c r="AJ462" s="12">
        <v>0</v>
      </c>
      <c r="AK462" s="12">
        <v>1</v>
      </c>
      <c r="AL462" s="12">
        <v>3600</v>
      </c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BA462" s="33">
        <f>VLOOKUP(C462,knight_info!$J$7:$M$74,4,FALSE)</f>
        <v>4</v>
      </c>
      <c r="BB462" s="33">
        <f t="shared" si="32"/>
        <v>1</v>
      </c>
      <c r="BC462" s="33">
        <f>ROUND(VLOOKUP($BA462,$BD$1:$BH$5,5,FALSE)/20*AL462,0)</f>
        <v>3600</v>
      </c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</row>
    <row r="463" s="34" customFormat="1" ht="14.25" spans="1:65">
      <c r="A463" s="34">
        <v>101136</v>
      </c>
      <c r="B463" s="82">
        <v>1011</v>
      </c>
      <c r="C463" s="82" t="s">
        <v>163</v>
      </c>
      <c r="D463" s="34">
        <v>36</v>
      </c>
      <c r="E463" s="12">
        <v>2</v>
      </c>
      <c r="F463" s="54">
        <v>10</v>
      </c>
      <c r="G463" s="54"/>
      <c r="H463" s="54">
        <v>0</v>
      </c>
      <c r="I463" s="54">
        <v>0</v>
      </c>
      <c r="J463" s="54">
        <v>0</v>
      </c>
      <c r="K463" s="54">
        <v>5</v>
      </c>
      <c r="L463" s="54">
        <v>15</v>
      </c>
      <c r="M463" s="12">
        <v>101112</v>
      </c>
      <c r="N463" s="12">
        <v>101122</v>
      </c>
      <c r="O463" s="12">
        <v>101132</v>
      </c>
      <c r="P463" s="12">
        <v>101142</v>
      </c>
      <c r="Q463" s="12"/>
      <c r="R463" s="12"/>
      <c r="S463" s="12"/>
      <c r="T463" s="12"/>
      <c r="U463" s="12" t="s">
        <v>876</v>
      </c>
      <c r="V463" s="12" t="s">
        <v>877</v>
      </c>
      <c r="W463" s="12" t="s">
        <v>873</v>
      </c>
      <c r="X463" s="70">
        <v>3</v>
      </c>
      <c r="Y463" s="70">
        <v>3</v>
      </c>
      <c r="Z463" s="40">
        <v>2</v>
      </c>
      <c r="AA463" s="40">
        <v>1300010</v>
      </c>
      <c r="AB463" s="40">
        <v>1101101</v>
      </c>
      <c r="AC463" s="40">
        <v>1101102</v>
      </c>
      <c r="AD463" s="40">
        <v>1300020</v>
      </c>
      <c r="AE463" s="70">
        <v>1101103</v>
      </c>
      <c r="AF463" s="79" t="s">
        <v>800</v>
      </c>
      <c r="AG463" s="12">
        <v>5</v>
      </c>
      <c r="AH463" s="34">
        <v>11</v>
      </c>
      <c r="AI463" s="34">
        <v>1011</v>
      </c>
      <c r="AJ463" s="12">
        <v>0</v>
      </c>
      <c r="AK463" s="12">
        <v>53</v>
      </c>
      <c r="AL463" s="12">
        <v>100</v>
      </c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BA463" s="33">
        <f>VLOOKUP(C463,knight_info!$J$7:$M$74,4,FALSE)</f>
        <v>4</v>
      </c>
      <c r="BB463" s="51">
        <f t="shared" si="32"/>
        <v>53</v>
      </c>
      <c r="BC463" s="51">
        <f>AL463</f>
        <v>100</v>
      </c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</row>
    <row r="464" ht="14.25" spans="1:55">
      <c r="A464" s="34">
        <v>101137</v>
      </c>
      <c r="B464" s="82">
        <v>1011</v>
      </c>
      <c r="C464" s="82" t="s">
        <v>163</v>
      </c>
      <c r="D464" s="14">
        <v>37</v>
      </c>
      <c r="E464" s="14">
        <v>3</v>
      </c>
      <c r="F464" s="14">
        <v>11</v>
      </c>
      <c r="G464" s="14">
        <v>1</v>
      </c>
      <c r="H464" s="14"/>
      <c r="I464" s="14"/>
      <c r="J464" s="14"/>
      <c r="K464" s="14"/>
      <c r="L464" s="54">
        <v>2</v>
      </c>
      <c r="M464" s="12">
        <v>101112</v>
      </c>
      <c r="N464" s="12">
        <v>101123</v>
      </c>
      <c r="O464" s="12">
        <v>101132</v>
      </c>
      <c r="P464" s="12">
        <v>101143</v>
      </c>
      <c r="R464" s="12" t="s">
        <v>779</v>
      </c>
      <c r="T464" s="12" t="s">
        <v>828</v>
      </c>
      <c r="U464" s="12" t="s">
        <v>876</v>
      </c>
      <c r="V464" s="12" t="s">
        <v>877</v>
      </c>
      <c r="W464" s="12" t="s">
        <v>873</v>
      </c>
      <c r="X464" s="70">
        <v>3</v>
      </c>
      <c r="Y464" s="70">
        <v>3</v>
      </c>
      <c r="Z464" s="40">
        <v>2</v>
      </c>
      <c r="AA464" s="40">
        <v>1300010</v>
      </c>
      <c r="AB464" s="40">
        <v>1101101</v>
      </c>
      <c r="AC464" s="40">
        <v>1101102</v>
      </c>
      <c r="AD464" s="40">
        <v>1300020</v>
      </c>
      <c r="AE464" s="40">
        <v>1101103</v>
      </c>
      <c r="AF464" s="79" t="s">
        <v>800</v>
      </c>
      <c r="AG464" s="12">
        <v>5</v>
      </c>
      <c r="AH464" s="34">
        <v>11</v>
      </c>
      <c r="AI464" s="34">
        <v>1011</v>
      </c>
      <c r="AJ464" s="14"/>
      <c r="AK464" s="14"/>
      <c r="AL464" s="14"/>
      <c r="BA464" s="33"/>
      <c r="BB464" s="51"/>
      <c r="BC464" s="51"/>
    </row>
    <row r="465" ht="14.25" spans="1:55">
      <c r="A465" s="34">
        <v>101138</v>
      </c>
      <c r="B465" s="82">
        <v>1011</v>
      </c>
      <c r="C465" s="82" t="s">
        <v>163</v>
      </c>
      <c r="D465" s="14">
        <v>38</v>
      </c>
      <c r="E465" s="14">
        <v>3</v>
      </c>
      <c r="F465" s="14">
        <v>12</v>
      </c>
      <c r="G465" s="14">
        <v>2</v>
      </c>
      <c r="H465" s="14"/>
      <c r="I465" s="14"/>
      <c r="J465" s="14"/>
      <c r="K465" s="14"/>
      <c r="L465" s="14"/>
      <c r="M465" s="12">
        <v>101112</v>
      </c>
      <c r="N465" s="12">
        <v>101123</v>
      </c>
      <c r="O465" s="12">
        <v>101132</v>
      </c>
      <c r="P465" s="12">
        <v>101143</v>
      </c>
      <c r="U465" s="12" t="s">
        <v>876</v>
      </c>
      <c r="V465" s="12" t="s">
        <v>877</v>
      </c>
      <c r="W465" s="12" t="s">
        <v>873</v>
      </c>
      <c r="X465" s="70">
        <v>3</v>
      </c>
      <c r="Y465" s="70">
        <v>3</v>
      </c>
      <c r="Z465" s="40">
        <v>2</v>
      </c>
      <c r="AA465" s="40">
        <v>1300010</v>
      </c>
      <c r="AB465" s="40">
        <v>1101101</v>
      </c>
      <c r="AC465" s="40">
        <v>1101102</v>
      </c>
      <c r="AD465" s="40">
        <v>1300020</v>
      </c>
      <c r="AE465" s="40">
        <v>1101103</v>
      </c>
      <c r="AF465" s="79" t="s">
        <v>800</v>
      </c>
      <c r="AG465" s="12">
        <v>5</v>
      </c>
      <c r="AH465" s="34">
        <v>11</v>
      </c>
      <c r="AI465" s="34">
        <v>1011</v>
      </c>
      <c r="AJ465" s="14"/>
      <c r="AK465" s="14"/>
      <c r="AL465" s="14"/>
      <c r="BA465" s="33"/>
      <c r="BB465" s="51"/>
      <c r="BC465" s="51"/>
    </row>
    <row r="466" ht="14.25" spans="1:55">
      <c r="A466" s="34">
        <v>101139</v>
      </c>
      <c r="B466" s="82">
        <v>1011</v>
      </c>
      <c r="C466" s="82" t="s">
        <v>163</v>
      </c>
      <c r="D466" s="14">
        <v>39</v>
      </c>
      <c r="E466" s="14">
        <v>3</v>
      </c>
      <c r="F466" s="14">
        <v>13</v>
      </c>
      <c r="G466" s="14">
        <v>3</v>
      </c>
      <c r="H466" s="14"/>
      <c r="I466" s="14"/>
      <c r="J466" s="14"/>
      <c r="K466" s="14"/>
      <c r="L466" s="54">
        <v>1</v>
      </c>
      <c r="M466" s="12">
        <v>101113</v>
      </c>
      <c r="N466" s="12">
        <v>101123</v>
      </c>
      <c r="O466" s="12">
        <v>101133</v>
      </c>
      <c r="P466" s="12">
        <v>101143</v>
      </c>
      <c r="Q466" s="12" t="s">
        <v>779</v>
      </c>
      <c r="S466" s="12" t="s">
        <v>779</v>
      </c>
      <c r="U466" s="12" t="s">
        <v>878</v>
      </c>
      <c r="V466" s="12" t="s">
        <v>879</v>
      </c>
      <c r="W466" s="12" t="s">
        <v>873</v>
      </c>
      <c r="X466" s="70">
        <v>3</v>
      </c>
      <c r="Y466" s="70">
        <v>3</v>
      </c>
      <c r="Z466" s="40">
        <v>2</v>
      </c>
      <c r="AA466" s="40">
        <v>1300010</v>
      </c>
      <c r="AB466" s="40">
        <v>1101101</v>
      </c>
      <c r="AC466" s="40">
        <v>1101102</v>
      </c>
      <c r="AD466" s="40">
        <v>1300020</v>
      </c>
      <c r="AE466" s="40">
        <v>1101103</v>
      </c>
      <c r="AF466" s="79" t="s">
        <v>800</v>
      </c>
      <c r="AG466" s="12">
        <v>5</v>
      </c>
      <c r="AH466" s="34">
        <v>11</v>
      </c>
      <c r="AI466" s="34">
        <v>1011</v>
      </c>
      <c r="AJ466" s="14"/>
      <c r="AK466" s="14"/>
      <c r="AL466" s="14"/>
      <c r="BA466" s="33"/>
      <c r="BB466" s="51"/>
      <c r="BC466" s="51"/>
    </row>
    <row r="467" ht="14.25" spans="1:55">
      <c r="A467" s="34">
        <v>101140</v>
      </c>
      <c r="B467" s="82">
        <v>1011</v>
      </c>
      <c r="C467" s="82" t="s">
        <v>163</v>
      </c>
      <c r="D467" s="14">
        <v>40</v>
      </c>
      <c r="E467" s="14">
        <v>3</v>
      </c>
      <c r="F467" s="14">
        <v>14</v>
      </c>
      <c r="G467" s="14">
        <v>4</v>
      </c>
      <c r="H467" s="14"/>
      <c r="I467" s="14"/>
      <c r="J467" s="14"/>
      <c r="K467" s="14"/>
      <c r="L467" s="54">
        <v>2</v>
      </c>
      <c r="M467" s="12">
        <v>101113</v>
      </c>
      <c r="N467" s="12">
        <v>101124</v>
      </c>
      <c r="O467" s="12">
        <v>101133</v>
      </c>
      <c r="P467" s="12">
        <v>101144</v>
      </c>
      <c r="R467" s="12" t="s">
        <v>779</v>
      </c>
      <c r="T467" s="12" t="s">
        <v>828</v>
      </c>
      <c r="U467" s="12" t="s">
        <v>878</v>
      </c>
      <c r="V467" s="12" t="s">
        <v>879</v>
      </c>
      <c r="W467" s="12" t="s">
        <v>873</v>
      </c>
      <c r="X467" s="70">
        <v>3</v>
      </c>
      <c r="Y467" s="70">
        <v>3</v>
      </c>
      <c r="Z467" s="40">
        <v>2</v>
      </c>
      <c r="AA467" s="40">
        <v>1300010</v>
      </c>
      <c r="AB467" s="40">
        <v>1101101</v>
      </c>
      <c r="AC467" s="40">
        <v>1101102</v>
      </c>
      <c r="AD467" s="40">
        <v>1300020</v>
      </c>
      <c r="AE467" s="40">
        <v>1101103</v>
      </c>
      <c r="AF467" s="79" t="s">
        <v>800</v>
      </c>
      <c r="AG467" s="12">
        <v>5</v>
      </c>
      <c r="AH467" s="34">
        <v>11</v>
      </c>
      <c r="AI467" s="34">
        <v>1011</v>
      </c>
      <c r="AJ467" s="14"/>
      <c r="AK467" s="14"/>
      <c r="AL467" s="14"/>
      <c r="BA467" s="33"/>
      <c r="BB467" s="51"/>
      <c r="BC467" s="51"/>
    </row>
    <row r="468" ht="14.25" spans="1:55">
      <c r="A468" s="34">
        <v>101141</v>
      </c>
      <c r="B468" s="82">
        <v>1011</v>
      </c>
      <c r="C468" s="82" t="s">
        <v>163</v>
      </c>
      <c r="D468" s="14">
        <v>41</v>
      </c>
      <c r="E468" s="14">
        <v>3</v>
      </c>
      <c r="F468" s="14">
        <v>15</v>
      </c>
      <c r="G468" s="14">
        <v>5</v>
      </c>
      <c r="H468" s="14"/>
      <c r="I468" s="14"/>
      <c r="J468" s="14"/>
      <c r="K468" s="14"/>
      <c r="L468" s="14"/>
      <c r="M468" s="12">
        <v>101113</v>
      </c>
      <c r="N468" s="12">
        <v>101124</v>
      </c>
      <c r="O468" s="12">
        <v>101133</v>
      </c>
      <c r="P468" s="12">
        <v>101144</v>
      </c>
      <c r="U468" s="12" t="s">
        <v>878</v>
      </c>
      <c r="V468" s="12" t="s">
        <v>879</v>
      </c>
      <c r="W468" s="12" t="s">
        <v>873</v>
      </c>
      <c r="X468" s="70">
        <v>3</v>
      </c>
      <c r="Y468" s="70">
        <v>3</v>
      </c>
      <c r="Z468" s="40">
        <v>2</v>
      </c>
      <c r="AA468" s="40">
        <v>1300010</v>
      </c>
      <c r="AB468" s="40">
        <v>1101101</v>
      </c>
      <c r="AC468" s="40">
        <v>1101102</v>
      </c>
      <c r="AD468" s="40">
        <v>1300020</v>
      </c>
      <c r="AE468" s="40">
        <v>1101103</v>
      </c>
      <c r="AF468" s="79" t="s">
        <v>800</v>
      </c>
      <c r="AG468" s="12">
        <v>5</v>
      </c>
      <c r="AH468" s="34">
        <v>11</v>
      </c>
      <c r="AI468" s="34">
        <v>1011</v>
      </c>
      <c r="AJ468" s="14"/>
      <c r="AK468" s="14"/>
      <c r="AL468" s="14"/>
      <c r="BA468" s="33"/>
      <c r="BB468" s="51"/>
      <c r="BC468" s="51"/>
    </row>
    <row r="469" s="35" customFormat="1" ht="14.25" spans="1:65">
      <c r="A469" s="34">
        <v>101200</v>
      </c>
      <c r="B469" s="82">
        <v>1012</v>
      </c>
      <c r="C469" s="82" t="s">
        <v>167</v>
      </c>
      <c r="D469" s="34">
        <v>0</v>
      </c>
      <c r="E469" s="12">
        <v>1</v>
      </c>
      <c r="F469" s="51">
        <v>1</v>
      </c>
      <c r="G469" s="51"/>
      <c r="H469" s="51">
        <v>0</v>
      </c>
      <c r="I469" s="51">
        <v>0</v>
      </c>
      <c r="J469" s="51">
        <v>0</v>
      </c>
      <c r="K469" s="51">
        <v>1</v>
      </c>
      <c r="L469" s="51"/>
      <c r="M469" s="51">
        <v>101110</v>
      </c>
      <c r="N469" s="51">
        <v>101120</v>
      </c>
      <c r="O469" s="51">
        <v>101130</v>
      </c>
      <c r="P469" s="51">
        <v>101140</v>
      </c>
      <c r="Q469" s="51"/>
      <c r="R469" s="51"/>
      <c r="S469" s="51"/>
      <c r="T469" s="51"/>
      <c r="U469" s="51" t="s">
        <v>871</v>
      </c>
      <c r="V469" s="51" t="s">
        <v>872</v>
      </c>
      <c r="W469" s="51" t="s">
        <v>873</v>
      </c>
      <c r="X469" s="69">
        <v>3</v>
      </c>
      <c r="Y469" s="69">
        <v>3</v>
      </c>
      <c r="Z469" s="69">
        <v>2</v>
      </c>
      <c r="AA469" s="69"/>
      <c r="AB469" s="69"/>
      <c r="AC469" s="69"/>
      <c r="AD469" s="69"/>
      <c r="AE469" s="69"/>
      <c r="AF469" s="79" t="s">
        <v>800</v>
      </c>
      <c r="AG469" s="51"/>
      <c r="AH469" s="34">
        <v>11</v>
      </c>
      <c r="AI469" s="34">
        <v>1012</v>
      </c>
      <c r="AJ469" s="12">
        <v>20</v>
      </c>
      <c r="AK469" s="12">
        <v>2</v>
      </c>
      <c r="AL469" s="51">
        <v>241</v>
      </c>
      <c r="AM469" s="51">
        <v>3</v>
      </c>
      <c r="AN469" s="12">
        <v>196</v>
      </c>
      <c r="AO469" s="12">
        <v>1</v>
      </c>
      <c r="AP469" s="12">
        <v>1288</v>
      </c>
      <c r="AQ469" s="12">
        <v>58</v>
      </c>
      <c r="AR469" s="12">
        <v>12</v>
      </c>
      <c r="AS469" s="12">
        <v>59</v>
      </c>
      <c r="AT469" s="12">
        <v>9</v>
      </c>
      <c r="AU469" s="12">
        <v>57</v>
      </c>
      <c r="AV469" s="12">
        <v>64</v>
      </c>
      <c r="BA469" s="33">
        <f>VLOOKUP(C469,knight_info!$J$7:$M$74,4,FALSE)</f>
        <v>3</v>
      </c>
      <c r="BB469" s="33">
        <f t="shared" ref="BB469:BF469" si="33">AK469</f>
        <v>2</v>
      </c>
      <c r="BC469" s="33">
        <f>ROUND(VLOOKUP($BA469,$BD$1:$BH$5,3,FALSE)/5*AL469,0)</f>
        <v>207</v>
      </c>
      <c r="BD469" s="33">
        <f t="shared" si="33"/>
        <v>3</v>
      </c>
      <c r="BE469" s="33">
        <f>ROUND(VLOOKUP($BA469,$BD$1:$BH$5,4,FALSE)/3*AN469,0)</f>
        <v>229</v>
      </c>
      <c r="BF469" s="33">
        <f t="shared" si="33"/>
        <v>1</v>
      </c>
      <c r="BG469" s="33">
        <f>ROUND(VLOOKUP($BA469,$BD$1:$BH$5,5,FALSE)/20*AP469,0)</f>
        <v>1481</v>
      </c>
      <c r="BH469" s="33">
        <f t="shared" ref="BH469:BL469" si="34">AQ469</f>
        <v>58</v>
      </c>
      <c r="BI469" s="33">
        <f>ROUND(VLOOKUP($BA469,$BD$1:$BH$5,3,FALSE)/5*AR469,0)</f>
        <v>10</v>
      </c>
      <c r="BJ469" s="33">
        <f t="shared" si="34"/>
        <v>59</v>
      </c>
      <c r="BK469" s="33">
        <f>ROUND(VLOOKUP($BA469,$BD$1:$BH$5,4,FALSE)/3*AT469,0)</f>
        <v>11</v>
      </c>
      <c r="BL469" s="33">
        <f t="shared" si="34"/>
        <v>57</v>
      </c>
      <c r="BM469" s="33">
        <f>ROUND(VLOOKUP($BA469,$BD$1:$BH$5,5,FALSE)/20*AV469,0)</f>
        <v>74</v>
      </c>
    </row>
    <row r="470" s="34" customFormat="1" ht="14.25" spans="1:65">
      <c r="A470" s="34">
        <v>101201</v>
      </c>
      <c r="B470" s="82">
        <v>1012</v>
      </c>
      <c r="C470" s="82" t="s">
        <v>167</v>
      </c>
      <c r="D470" s="34">
        <v>1</v>
      </c>
      <c r="E470" s="12">
        <v>1</v>
      </c>
      <c r="F470" s="12">
        <v>1</v>
      </c>
      <c r="G470" s="12"/>
      <c r="H470" s="12">
        <v>1</v>
      </c>
      <c r="I470" s="12">
        <v>0</v>
      </c>
      <c r="J470" s="12">
        <v>0</v>
      </c>
      <c r="K470" s="12">
        <v>1</v>
      </c>
      <c r="L470" s="12"/>
      <c r="M470" s="12">
        <v>101110</v>
      </c>
      <c r="N470" s="12">
        <v>101120</v>
      </c>
      <c r="O470" s="12">
        <v>101130</v>
      </c>
      <c r="P470" s="12">
        <v>101140</v>
      </c>
      <c r="Q470" s="12"/>
      <c r="R470" s="12"/>
      <c r="S470" s="12"/>
      <c r="T470" s="12"/>
      <c r="U470" s="12" t="s">
        <v>871</v>
      </c>
      <c r="V470" s="12" t="s">
        <v>872</v>
      </c>
      <c r="W470" s="12" t="s">
        <v>873</v>
      </c>
      <c r="X470" s="70">
        <v>3</v>
      </c>
      <c r="Y470" s="70">
        <v>3</v>
      </c>
      <c r="Z470" s="40">
        <v>2</v>
      </c>
      <c r="AA470" s="40"/>
      <c r="AB470" s="40"/>
      <c r="AC470" s="40"/>
      <c r="AD470" s="40"/>
      <c r="AE470" s="40"/>
      <c r="AF470" s="79" t="s">
        <v>800</v>
      </c>
      <c r="AG470" s="12"/>
      <c r="AH470" s="34">
        <v>11</v>
      </c>
      <c r="AI470" s="34">
        <v>1012</v>
      </c>
      <c r="AJ470" s="12">
        <v>20</v>
      </c>
      <c r="AK470" s="12">
        <v>2</v>
      </c>
      <c r="AL470" s="12">
        <v>258</v>
      </c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BA470" s="33">
        <f>VLOOKUP(C470,knight_info!$J$7:$M$74,4,FALSE)</f>
        <v>3</v>
      </c>
      <c r="BB470" s="33">
        <f t="shared" ref="BB470:BB505" si="35">AK470</f>
        <v>2</v>
      </c>
      <c r="BC470" s="33">
        <f>ROUND(VLOOKUP($BA470,$BD$1:$BH$5,3,FALSE)/5*AL470,0)</f>
        <v>222</v>
      </c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</row>
    <row r="471" s="34" customFormat="1" ht="14.25" spans="1:65">
      <c r="A471" s="34">
        <v>101202</v>
      </c>
      <c r="B471" s="82">
        <v>1012</v>
      </c>
      <c r="C471" s="82" t="s">
        <v>167</v>
      </c>
      <c r="D471" s="34">
        <v>2</v>
      </c>
      <c r="E471" s="12">
        <v>1</v>
      </c>
      <c r="F471" s="12">
        <v>1</v>
      </c>
      <c r="G471" s="12"/>
      <c r="H471" s="12">
        <v>2</v>
      </c>
      <c r="I471" s="12">
        <v>0</v>
      </c>
      <c r="J471" s="12">
        <v>0</v>
      </c>
      <c r="K471" s="12">
        <v>1</v>
      </c>
      <c r="L471" s="12"/>
      <c r="M471" s="12">
        <v>101110</v>
      </c>
      <c r="N471" s="12">
        <v>101120</v>
      </c>
      <c r="O471" s="12">
        <v>101130</v>
      </c>
      <c r="P471" s="12">
        <v>101140</v>
      </c>
      <c r="Q471" s="12"/>
      <c r="R471" s="12"/>
      <c r="S471" s="12"/>
      <c r="T471" s="12"/>
      <c r="U471" s="12" t="s">
        <v>871</v>
      </c>
      <c r="V471" s="12" t="s">
        <v>872</v>
      </c>
      <c r="W471" s="12" t="s">
        <v>873</v>
      </c>
      <c r="X471" s="70">
        <v>3</v>
      </c>
      <c r="Y471" s="70">
        <v>3</v>
      </c>
      <c r="Z471" s="40">
        <v>2</v>
      </c>
      <c r="AA471" s="40"/>
      <c r="AB471" s="40"/>
      <c r="AC471" s="40"/>
      <c r="AD471" s="40"/>
      <c r="AE471" s="40"/>
      <c r="AF471" s="79" t="s">
        <v>800</v>
      </c>
      <c r="AG471" s="12"/>
      <c r="AH471" s="34">
        <v>11</v>
      </c>
      <c r="AI471" s="34">
        <v>1012</v>
      </c>
      <c r="AJ471" s="12">
        <v>20</v>
      </c>
      <c r="AK471" s="12">
        <v>3</v>
      </c>
      <c r="AL471" s="12">
        <v>210</v>
      </c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BA471" s="33">
        <f>VLOOKUP(C471,knight_info!$J$7:$M$74,4,FALSE)</f>
        <v>3</v>
      </c>
      <c r="BB471" s="33">
        <f t="shared" si="35"/>
        <v>3</v>
      </c>
      <c r="BC471" s="33">
        <f>ROUND(VLOOKUP($BA471,$BD$1:$BH$5,4,FALSE)/3*AL471,0)</f>
        <v>245</v>
      </c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</row>
    <row r="472" s="34" customFormat="1" ht="14.25" spans="1:65">
      <c r="A472" s="34">
        <v>101203</v>
      </c>
      <c r="B472" s="82">
        <v>1012</v>
      </c>
      <c r="C472" s="82" t="s">
        <v>167</v>
      </c>
      <c r="D472" s="34">
        <v>3</v>
      </c>
      <c r="E472" s="12">
        <v>1</v>
      </c>
      <c r="F472" s="12">
        <v>1</v>
      </c>
      <c r="G472" s="12"/>
      <c r="H472" s="12">
        <v>3</v>
      </c>
      <c r="I472" s="12">
        <v>0</v>
      </c>
      <c r="J472" s="12">
        <v>0</v>
      </c>
      <c r="K472" s="12">
        <v>1</v>
      </c>
      <c r="L472" s="12"/>
      <c r="M472" s="12">
        <v>101110</v>
      </c>
      <c r="N472" s="12">
        <v>101120</v>
      </c>
      <c r="O472" s="12">
        <v>101130</v>
      </c>
      <c r="P472" s="12">
        <v>101140</v>
      </c>
      <c r="Q472" s="12"/>
      <c r="R472" s="12"/>
      <c r="S472" s="12"/>
      <c r="T472" s="12"/>
      <c r="U472" s="12" t="s">
        <v>871</v>
      </c>
      <c r="V472" s="12" t="s">
        <v>872</v>
      </c>
      <c r="W472" s="12" t="s">
        <v>873</v>
      </c>
      <c r="X472" s="70">
        <v>3</v>
      </c>
      <c r="Y472" s="70">
        <v>3</v>
      </c>
      <c r="Z472" s="40">
        <v>2</v>
      </c>
      <c r="AA472" s="40"/>
      <c r="AB472" s="40"/>
      <c r="AC472" s="40"/>
      <c r="AD472" s="40"/>
      <c r="AE472" s="40"/>
      <c r="AF472" s="79" t="s">
        <v>800</v>
      </c>
      <c r="AG472" s="12"/>
      <c r="AH472" s="34">
        <v>11</v>
      </c>
      <c r="AI472" s="34">
        <v>1012</v>
      </c>
      <c r="AJ472" s="12">
        <v>0</v>
      </c>
      <c r="AK472" s="12">
        <v>1</v>
      </c>
      <c r="AL472" s="12">
        <v>1380</v>
      </c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BA472" s="33">
        <f>VLOOKUP(C472,knight_info!$J$7:$M$74,4,FALSE)</f>
        <v>3</v>
      </c>
      <c r="BB472" s="33">
        <f t="shared" si="35"/>
        <v>1</v>
      </c>
      <c r="BC472" s="33">
        <f>ROUND(VLOOKUP($BA472,$BD$1:$BH$5,5,FALSE)/20*AL472,0)</f>
        <v>1587</v>
      </c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</row>
    <row r="473" s="34" customFormat="1" ht="14.25" spans="1:65">
      <c r="A473" s="34">
        <v>101204</v>
      </c>
      <c r="B473" s="82">
        <v>1012</v>
      </c>
      <c r="C473" s="82" t="s">
        <v>167</v>
      </c>
      <c r="D473" s="34">
        <v>4</v>
      </c>
      <c r="E473" s="12">
        <v>1</v>
      </c>
      <c r="F473" s="54">
        <v>2</v>
      </c>
      <c r="G473" s="54"/>
      <c r="H473" s="54">
        <v>0</v>
      </c>
      <c r="I473" s="54">
        <v>0</v>
      </c>
      <c r="J473" s="54">
        <v>0</v>
      </c>
      <c r="K473" s="54">
        <v>2</v>
      </c>
      <c r="L473" s="54">
        <v>11</v>
      </c>
      <c r="M473" s="12">
        <v>101110</v>
      </c>
      <c r="N473" s="12">
        <v>101120</v>
      </c>
      <c r="O473" s="12">
        <v>101130</v>
      </c>
      <c r="P473" s="12">
        <v>101140</v>
      </c>
      <c r="Q473" s="12"/>
      <c r="R473" s="12"/>
      <c r="S473" s="12"/>
      <c r="T473" s="12"/>
      <c r="U473" s="12" t="s">
        <v>871</v>
      </c>
      <c r="V473" s="12" t="s">
        <v>872</v>
      </c>
      <c r="W473" s="12" t="s">
        <v>873</v>
      </c>
      <c r="X473" s="70">
        <v>3</v>
      </c>
      <c r="Y473" s="70">
        <v>3</v>
      </c>
      <c r="Z473" s="40">
        <v>2</v>
      </c>
      <c r="AA473" s="80">
        <v>1300010</v>
      </c>
      <c r="AB473" s="40"/>
      <c r="AC473" s="40"/>
      <c r="AD473" s="40"/>
      <c r="AE473" s="40"/>
      <c r="AF473" s="79" t="s">
        <v>800</v>
      </c>
      <c r="AG473" s="12">
        <v>5</v>
      </c>
      <c r="AH473" s="34">
        <v>11</v>
      </c>
      <c r="AI473" s="34">
        <v>1012</v>
      </c>
      <c r="AJ473" s="12">
        <v>30</v>
      </c>
      <c r="AK473" s="12">
        <v>53</v>
      </c>
      <c r="AL473" s="12">
        <v>100</v>
      </c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BA473" s="33">
        <f>VLOOKUP(C473,knight_info!$J$7:$M$74,4,FALSE)</f>
        <v>3</v>
      </c>
      <c r="BB473" s="51">
        <f t="shared" si="35"/>
        <v>53</v>
      </c>
      <c r="BC473" s="51">
        <f>AL473</f>
        <v>100</v>
      </c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</row>
    <row r="474" s="34" customFormat="1" ht="14.25" spans="1:65">
      <c r="A474" s="34">
        <v>101205</v>
      </c>
      <c r="B474" s="82">
        <v>1012</v>
      </c>
      <c r="C474" s="82" t="s">
        <v>167</v>
      </c>
      <c r="D474" s="34">
        <v>5</v>
      </c>
      <c r="E474" s="12">
        <v>1</v>
      </c>
      <c r="F474" s="12">
        <v>2</v>
      </c>
      <c r="G474" s="12"/>
      <c r="H474" s="12">
        <v>1</v>
      </c>
      <c r="I474" s="12">
        <v>0</v>
      </c>
      <c r="J474" s="12">
        <v>0</v>
      </c>
      <c r="K474" s="12">
        <v>2</v>
      </c>
      <c r="L474" s="12"/>
      <c r="M474" s="12">
        <v>101110</v>
      </c>
      <c r="N474" s="12">
        <v>101120</v>
      </c>
      <c r="O474" s="12">
        <v>101130</v>
      </c>
      <c r="P474" s="12">
        <v>101140</v>
      </c>
      <c r="Q474" s="12"/>
      <c r="R474" s="12"/>
      <c r="S474" s="12"/>
      <c r="T474" s="12"/>
      <c r="U474" s="12" t="s">
        <v>871</v>
      </c>
      <c r="V474" s="12" t="s">
        <v>872</v>
      </c>
      <c r="W474" s="12" t="s">
        <v>873</v>
      </c>
      <c r="X474" s="70">
        <v>3</v>
      </c>
      <c r="Y474" s="70">
        <v>3</v>
      </c>
      <c r="Z474" s="40">
        <v>2</v>
      </c>
      <c r="AA474" s="40">
        <v>1300010</v>
      </c>
      <c r="AB474" s="40"/>
      <c r="AC474" s="40"/>
      <c r="AD474" s="40"/>
      <c r="AE474" s="40"/>
      <c r="AF474" s="79" t="s">
        <v>800</v>
      </c>
      <c r="AG474" s="12"/>
      <c r="AH474" s="34">
        <v>11</v>
      </c>
      <c r="AI474" s="34">
        <v>1012</v>
      </c>
      <c r="AJ474" s="12">
        <v>30</v>
      </c>
      <c r="AK474" s="12">
        <v>2</v>
      </c>
      <c r="AL474" s="12">
        <v>258</v>
      </c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BA474" s="33">
        <f>VLOOKUP(C474,knight_info!$J$7:$M$74,4,FALSE)</f>
        <v>3</v>
      </c>
      <c r="BB474" s="33">
        <f t="shared" si="35"/>
        <v>2</v>
      </c>
      <c r="BC474" s="33">
        <f>ROUND(VLOOKUP($BA474,$BD$1:$BH$5,3,FALSE)/5*AL474,0)</f>
        <v>222</v>
      </c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</row>
    <row r="475" s="34" customFormat="1" ht="14.25" spans="1:65">
      <c r="A475" s="34">
        <v>101206</v>
      </c>
      <c r="B475" s="82">
        <v>1012</v>
      </c>
      <c r="C475" s="82" t="s">
        <v>167</v>
      </c>
      <c r="D475" s="34">
        <v>6</v>
      </c>
      <c r="E475" s="12">
        <v>1</v>
      </c>
      <c r="F475" s="12">
        <v>2</v>
      </c>
      <c r="G475" s="12"/>
      <c r="H475" s="12">
        <v>2</v>
      </c>
      <c r="I475" s="12">
        <v>0</v>
      </c>
      <c r="J475" s="12">
        <v>0</v>
      </c>
      <c r="K475" s="12">
        <v>2</v>
      </c>
      <c r="L475" s="12"/>
      <c r="M475" s="12">
        <v>101110</v>
      </c>
      <c r="N475" s="12">
        <v>101120</v>
      </c>
      <c r="O475" s="12">
        <v>101130</v>
      </c>
      <c r="P475" s="12">
        <v>101140</v>
      </c>
      <c r="Q475" s="12"/>
      <c r="R475" s="12"/>
      <c r="S475" s="12"/>
      <c r="T475" s="12"/>
      <c r="U475" s="12" t="s">
        <v>871</v>
      </c>
      <c r="V475" s="12" t="s">
        <v>872</v>
      </c>
      <c r="W475" s="12" t="s">
        <v>873</v>
      </c>
      <c r="X475" s="70">
        <v>3</v>
      </c>
      <c r="Y475" s="70">
        <v>3</v>
      </c>
      <c r="Z475" s="40">
        <v>2</v>
      </c>
      <c r="AA475" s="40">
        <v>1300010</v>
      </c>
      <c r="AB475" s="40"/>
      <c r="AC475" s="40"/>
      <c r="AD475" s="40"/>
      <c r="AE475" s="40"/>
      <c r="AF475" s="79" t="s">
        <v>800</v>
      </c>
      <c r="AG475" s="12"/>
      <c r="AH475" s="34">
        <v>11</v>
      </c>
      <c r="AI475" s="34">
        <v>1012</v>
      </c>
      <c r="AJ475" s="12">
        <v>30</v>
      </c>
      <c r="AK475" s="12">
        <v>3</v>
      </c>
      <c r="AL475" s="12">
        <v>210</v>
      </c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BA475" s="33">
        <f>VLOOKUP(C475,knight_info!$J$7:$M$74,4,FALSE)</f>
        <v>3</v>
      </c>
      <c r="BB475" s="33">
        <f t="shared" si="35"/>
        <v>3</v>
      </c>
      <c r="BC475" s="33">
        <f>ROUND(VLOOKUP($BA475,$BD$1:$BH$5,4,FALSE)/3*AL475,0)</f>
        <v>245</v>
      </c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</row>
    <row r="476" s="34" customFormat="1" ht="14.25" spans="1:65">
      <c r="A476" s="34">
        <v>101207</v>
      </c>
      <c r="B476" s="82">
        <v>1012</v>
      </c>
      <c r="C476" s="82" t="s">
        <v>167</v>
      </c>
      <c r="D476" s="34">
        <v>7</v>
      </c>
      <c r="E476" s="12">
        <v>1</v>
      </c>
      <c r="F476" s="12">
        <v>2</v>
      </c>
      <c r="G476" s="12"/>
      <c r="H476" s="12">
        <v>3</v>
      </c>
      <c r="I476" s="12">
        <v>0</v>
      </c>
      <c r="J476" s="12">
        <v>0</v>
      </c>
      <c r="K476" s="12">
        <v>2</v>
      </c>
      <c r="L476" s="12"/>
      <c r="M476" s="12">
        <v>101110</v>
      </c>
      <c r="N476" s="12">
        <v>101120</v>
      </c>
      <c r="O476" s="12">
        <v>101130</v>
      </c>
      <c r="P476" s="12">
        <v>101140</v>
      </c>
      <c r="Q476" s="12"/>
      <c r="R476" s="12"/>
      <c r="S476" s="12"/>
      <c r="T476" s="12"/>
      <c r="U476" s="12" t="s">
        <v>871</v>
      </c>
      <c r="V476" s="12" t="s">
        <v>872</v>
      </c>
      <c r="W476" s="12" t="s">
        <v>873</v>
      </c>
      <c r="X476" s="70">
        <v>3</v>
      </c>
      <c r="Y476" s="70">
        <v>3</v>
      </c>
      <c r="Z476" s="40">
        <v>2</v>
      </c>
      <c r="AA476" s="40">
        <v>1300010</v>
      </c>
      <c r="AB476" s="40"/>
      <c r="AC476" s="40"/>
      <c r="AD476" s="40"/>
      <c r="AE476" s="40"/>
      <c r="AF476" s="79" t="s">
        <v>800</v>
      </c>
      <c r="AG476" s="12"/>
      <c r="AH476" s="34">
        <v>11</v>
      </c>
      <c r="AI476" s="34">
        <v>1012</v>
      </c>
      <c r="AJ476" s="12">
        <v>0</v>
      </c>
      <c r="AK476" s="12">
        <v>1</v>
      </c>
      <c r="AL476" s="12">
        <v>1380</v>
      </c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BA476" s="33">
        <f>VLOOKUP(C476,knight_info!$J$7:$M$74,4,FALSE)</f>
        <v>3</v>
      </c>
      <c r="BB476" s="33">
        <f t="shared" si="35"/>
        <v>1</v>
      </c>
      <c r="BC476" s="33">
        <f>ROUND(VLOOKUP($BA476,$BD$1:$BH$5,5,FALSE)/20*AL476,0)</f>
        <v>1587</v>
      </c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</row>
    <row r="477" s="34" customFormat="1" ht="14.25" spans="1:65">
      <c r="A477" s="34">
        <v>101208</v>
      </c>
      <c r="B477" s="82">
        <v>1012</v>
      </c>
      <c r="C477" s="82" t="s">
        <v>167</v>
      </c>
      <c r="D477" s="34">
        <v>8</v>
      </c>
      <c r="E477" s="12">
        <v>1</v>
      </c>
      <c r="F477" s="54">
        <v>3</v>
      </c>
      <c r="G477" s="54"/>
      <c r="H477" s="54">
        <v>0</v>
      </c>
      <c r="I477" s="54">
        <v>0</v>
      </c>
      <c r="J477" s="54">
        <v>0</v>
      </c>
      <c r="K477" s="54">
        <v>3</v>
      </c>
      <c r="L477" s="54">
        <v>2</v>
      </c>
      <c r="M477" s="12">
        <v>101110</v>
      </c>
      <c r="N477" s="12">
        <v>101121</v>
      </c>
      <c r="O477" s="12">
        <v>101130</v>
      </c>
      <c r="P477" s="12">
        <v>101141</v>
      </c>
      <c r="Q477" s="12"/>
      <c r="R477" s="12" t="s">
        <v>779</v>
      </c>
      <c r="S477" s="12"/>
      <c r="T477" s="12" t="s">
        <v>828</v>
      </c>
      <c r="U477" s="12" t="s">
        <v>871</v>
      </c>
      <c r="V477" s="12" t="s">
        <v>872</v>
      </c>
      <c r="W477" s="12" t="s">
        <v>873</v>
      </c>
      <c r="X477" s="70">
        <v>3</v>
      </c>
      <c r="Y477" s="70">
        <v>3</v>
      </c>
      <c r="Z477" s="40">
        <v>2</v>
      </c>
      <c r="AA477" s="40">
        <v>1300010</v>
      </c>
      <c r="AB477" s="40"/>
      <c r="AC477" s="40"/>
      <c r="AD477" s="40"/>
      <c r="AE477" s="40"/>
      <c r="AF477" s="79" t="s">
        <v>800</v>
      </c>
      <c r="AG477" s="12">
        <v>5</v>
      </c>
      <c r="AH477" s="34">
        <v>11</v>
      </c>
      <c r="AI477" s="34">
        <v>1012</v>
      </c>
      <c r="AJ477" s="12">
        <v>50</v>
      </c>
      <c r="AK477" s="12">
        <v>53</v>
      </c>
      <c r="AL477" s="12">
        <v>100</v>
      </c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BA477" s="33">
        <f>VLOOKUP(C477,knight_info!$J$7:$M$74,4,FALSE)</f>
        <v>3</v>
      </c>
      <c r="BB477" s="51">
        <f t="shared" si="35"/>
        <v>53</v>
      </c>
      <c r="BC477" s="51">
        <f>AL477</f>
        <v>100</v>
      </c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</row>
    <row r="478" s="34" customFormat="1" ht="14.25" spans="1:65">
      <c r="A478" s="34">
        <v>101209</v>
      </c>
      <c r="B478" s="82">
        <v>1012</v>
      </c>
      <c r="C478" s="82" t="s">
        <v>167</v>
      </c>
      <c r="D478" s="34">
        <v>9</v>
      </c>
      <c r="E478" s="12">
        <v>1</v>
      </c>
      <c r="F478" s="12">
        <v>3</v>
      </c>
      <c r="G478" s="12"/>
      <c r="H478" s="12">
        <v>1</v>
      </c>
      <c r="I478" s="12">
        <v>0</v>
      </c>
      <c r="J478" s="12">
        <v>0</v>
      </c>
      <c r="K478" s="12">
        <v>3</v>
      </c>
      <c r="L478" s="12"/>
      <c r="M478" s="12">
        <v>101110</v>
      </c>
      <c r="N478" s="12">
        <v>101121</v>
      </c>
      <c r="O478" s="12">
        <v>101130</v>
      </c>
      <c r="P478" s="12">
        <v>101141</v>
      </c>
      <c r="Q478" s="12"/>
      <c r="R478" s="12"/>
      <c r="S478" s="12"/>
      <c r="T478" s="12"/>
      <c r="U478" s="12" t="s">
        <v>871</v>
      </c>
      <c r="V478" s="12" t="s">
        <v>872</v>
      </c>
      <c r="W478" s="12" t="s">
        <v>873</v>
      </c>
      <c r="X478" s="70">
        <v>3</v>
      </c>
      <c r="Y478" s="70">
        <v>3</v>
      </c>
      <c r="Z478" s="40">
        <v>2</v>
      </c>
      <c r="AA478" s="40">
        <v>1300010</v>
      </c>
      <c r="AB478" s="40"/>
      <c r="AC478" s="40"/>
      <c r="AD478" s="40"/>
      <c r="AE478" s="40"/>
      <c r="AF478" s="79" t="s">
        <v>800</v>
      </c>
      <c r="AG478" s="12"/>
      <c r="AH478" s="34">
        <v>11</v>
      </c>
      <c r="AI478" s="34">
        <v>1012</v>
      </c>
      <c r="AJ478" s="12">
        <v>50</v>
      </c>
      <c r="AK478" s="12">
        <v>2</v>
      </c>
      <c r="AL478" s="12">
        <v>258</v>
      </c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BA478" s="33">
        <f>VLOOKUP(C478,knight_info!$J$7:$M$74,4,FALSE)</f>
        <v>3</v>
      </c>
      <c r="BB478" s="33">
        <f t="shared" si="35"/>
        <v>2</v>
      </c>
      <c r="BC478" s="33">
        <f>ROUND(VLOOKUP($BA478,$BD$1:$BH$5,3,FALSE)/5*AL478,0)</f>
        <v>222</v>
      </c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</row>
    <row r="479" s="34" customFormat="1" ht="14.25" spans="1:65">
      <c r="A479" s="34">
        <v>101210</v>
      </c>
      <c r="B479" s="82">
        <v>1012</v>
      </c>
      <c r="C479" s="82" t="s">
        <v>167</v>
      </c>
      <c r="D479" s="34">
        <v>10</v>
      </c>
      <c r="E479" s="12">
        <v>1</v>
      </c>
      <c r="F479" s="12">
        <v>3</v>
      </c>
      <c r="G479" s="12"/>
      <c r="H479" s="12">
        <v>2</v>
      </c>
      <c r="I479" s="12">
        <v>0</v>
      </c>
      <c r="J479" s="12">
        <v>0</v>
      </c>
      <c r="K479" s="12">
        <v>3</v>
      </c>
      <c r="L479" s="12"/>
      <c r="M479" s="12">
        <v>101110</v>
      </c>
      <c r="N479" s="12">
        <v>101121</v>
      </c>
      <c r="O479" s="12">
        <v>101130</v>
      </c>
      <c r="P479" s="12">
        <v>101141</v>
      </c>
      <c r="Q479" s="12"/>
      <c r="R479" s="12"/>
      <c r="S479" s="12"/>
      <c r="T479" s="12"/>
      <c r="U479" s="12" t="s">
        <v>871</v>
      </c>
      <c r="V479" s="12" t="s">
        <v>872</v>
      </c>
      <c r="W479" s="12" t="s">
        <v>873</v>
      </c>
      <c r="X479" s="70">
        <v>3</v>
      </c>
      <c r="Y479" s="70">
        <v>3</v>
      </c>
      <c r="Z479" s="40">
        <v>2</v>
      </c>
      <c r="AA479" s="40">
        <v>1300010</v>
      </c>
      <c r="AB479" s="40"/>
      <c r="AC479" s="40"/>
      <c r="AD479" s="40"/>
      <c r="AE479" s="40"/>
      <c r="AF479" s="79" t="s">
        <v>800</v>
      </c>
      <c r="AG479" s="12"/>
      <c r="AH479" s="34">
        <v>11</v>
      </c>
      <c r="AI479" s="34">
        <v>1012</v>
      </c>
      <c r="AJ479" s="12">
        <v>50</v>
      </c>
      <c r="AK479" s="12">
        <v>3</v>
      </c>
      <c r="AL479" s="12">
        <v>210</v>
      </c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BA479" s="33">
        <f>VLOOKUP(C479,knight_info!$J$7:$M$74,4,FALSE)</f>
        <v>3</v>
      </c>
      <c r="BB479" s="33">
        <f t="shared" si="35"/>
        <v>3</v>
      </c>
      <c r="BC479" s="33">
        <f>ROUND(VLOOKUP($BA479,$BD$1:$BH$5,4,FALSE)/3*AL479,0)</f>
        <v>245</v>
      </c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</row>
    <row r="480" s="34" customFormat="1" ht="14.25" spans="1:65">
      <c r="A480" s="34">
        <v>101211</v>
      </c>
      <c r="B480" s="82">
        <v>1012</v>
      </c>
      <c r="C480" s="82" t="s">
        <v>167</v>
      </c>
      <c r="D480" s="34">
        <v>11</v>
      </c>
      <c r="E480" s="12">
        <v>1</v>
      </c>
      <c r="F480" s="12">
        <v>3</v>
      </c>
      <c r="G480" s="12"/>
      <c r="H480" s="12">
        <v>3</v>
      </c>
      <c r="I480" s="12">
        <v>0</v>
      </c>
      <c r="J480" s="12">
        <v>0</v>
      </c>
      <c r="K480" s="12">
        <v>3</v>
      </c>
      <c r="L480" s="12"/>
      <c r="M480" s="12">
        <v>101110</v>
      </c>
      <c r="N480" s="12">
        <v>101121</v>
      </c>
      <c r="O480" s="12">
        <v>101130</v>
      </c>
      <c r="P480" s="12">
        <v>101141</v>
      </c>
      <c r="Q480" s="12"/>
      <c r="R480" s="12"/>
      <c r="S480" s="12"/>
      <c r="T480" s="12"/>
      <c r="U480" s="12" t="s">
        <v>871</v>
      </c>
      <c r="V480" s="12" t="s">
        <v>872</v>
      </c>
      <c r="W480" s="12" t="s">
        <v>873</v>
      </c>
      <c r="X480" s="70">
        <v>3</v>
      </c>
      <c r="Y480" s="70">
        <v>3</v>
      </c>
      <c r="Z480" s="40">
        <v>2</v>
      </c>
      <c r="AA480" s="40">
        <v>1300010</v>
      </c>
      <c r="AB480" s="40"/>
      <c r="AC480" s="40"/>
      <c r="AD480" s="40"/>
      <c r="AE480" s="40"/>
      <c r="AF480" s="79" t="s">
        <v>800</v>
      </c>
      <c r="AG480" s="12"/>
      <c r="AH480" s="34">
        <v>11</v>
      </c>
      <c r="AI480" s="34">
        <v>1012</v>
      </c>
      <c r="AJ480" s="12">
        <v>0</v>
      </c>
      <c r="AK480" s="12">
        <v>1</v>
      </c>
      <c r="AL480" s="12">
        <v>1380</v>
      </c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BA480" s="33">
        <f>VLOOKUP(C480,knight_info!$J$7:$M$74,4,FALSE)</f>
        <v>3</v>
      </c>
      <c r="BB480" s="33">
        <f t="shared" si="35"/>
        <v>1</v>
      </c>
      <c r="BC480" s="33">
        <f>ROUND(VLOOKUP($BA480,$BD$1:$BH$5,5,FALSE)/20*AL480,0)</f>
        <v>1587</v>
      </c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</row>
    <row r="481" s="34" customFormat="1" ht="14.25" spans="1:65">
      <c r="A481" s="34">
        <v>101212</v>
      </c>
      <c r="B481" s="82">
        <v>1012</v>
      </c>
      <c r="C481" s="82" t="s">
        <v>167</v>
      </c>
      <c r="D481" s="34">
        <v>12</v>
      </c>
      <c r="E481" s="12">
        <v>1</v>
      </c>
      <c r="F481" s="54">
        <v>4</v>
      </c>
      <c r="G481" s="54"/>
      <c r="H481" s="54">
        <v>0</v>
      </c>
      <c r="I481" s="54">
        <v>0</v>
      </c>
      <c r="J481" s="54">
        <v>0</v>
      </c>
      <c r="K481" s="54">
        <v>4</v>
      </c>
      <c r="L481" s="54">
        <v>12</v>
      </c>
      <c r="M481" s="12">
        <v>101110</v>
      </c>
      <c r="N481" s="12">
        <v>101121</v>
      </c>
      <c r="O481" s="12">
        <v>101130</v>
      </c>
      <c r="P481" s="12">
        <v>101141</v>
      </c>
      <c r="Q481" s="12"/>
      <c r="R481" s="12"/>
      <c r="S481" s="12"/>
      <c r="T481" s="12"/>
      <c r="U481" s="12" t="s">
        <v>871</v>
      </c>
      <c r="V481" s="12" t="s">
        <v>872</v>
      </c>
      <c r="W481" s="12" t="s">
        <v>873</v>
      </c>
      <c r="X481" s="70">
        <v>3</v>
      </c>
      <c r="Y481" s="70">
        <v>3</v>
      </c>
      <c r="Z481" s="40">
        <v>2</v>
      </c>
      <c r="AA481" s="40">
        <v>1300010</v>
      </c>
      <c r="AB481" s="70">
        <v>1101101</v>
      </c>
      <c r="AC481" s="40"/>
      <c r="AD481" s="40"/>
      <c r="AE481" s="40"/>
      <c r="AF481" s="79" t="s">
        <v>800</v>
      </c>
      <c r="AG481" s="12">
        <v>5</v>
      </c>
      <c r="AH481" s="34">
        <v>11</v>
      </c>
      <c r="AI481" s="34">
        <v>1012</v>
      </c>
      <c r="AJ481" s="12">
        <v>60</v>
      </c>
      <c r="AK481" s="12">
        <v>53</v>
      </c>
      <c r="AL481" s="12">
        <v>100</v>
      </c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BA481" s="33">
        <f>VLOOKUP(C481,knight_info!$J$7:$M$74,4,FALSE)</f>
        <v>3</v>
      </c>
      <c r="BB481" s="51">
        <f t="shared" si="35"/>
        <v>53</v>
      </c>
      <c r="BC481" s="51">
        <f>AL481</f>
        <v>100</v>
      </c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</row>
    <row r="482" s="34" customFormat="1" ht="14.25" spans="1:65">
      <c r="A482" s="34">
        <v>101213</v>
      </c>
      <c r="B482" s="82">
        <v>1012</v>
      </c>
      <c r="C482" s="82" t="s">
        <v>167</v>
      </c>
      <c r="D482" s="34">
        <v>13</v>
      </c>
      <c r="E482" s="12">
        <v>1</v>
      </c>
      <c r="F482" s="12">
        <v>4</v>
      </c>
      <c r="G482" s="12"/>
      <c r="H482" s="12">
        <v>1</v>
      </c>
      <c r="I482" s="12">
        <v>0</v>
      </c>
      <c r="J482" s="12">
        <v>0</v>
      </c>
      <c r="K482" s="12">
        <v>4</v>
      </c>
      <c r="L482" s="12"/>
      <c r="M482" s="12">
        <v>101110</v>
      </c>
      <c r="N482" s="12">
        <v>101121</v>
      </c>
      <c r="O482" s="12">
        <v>101130</v>
      </c>
      <c r="P482" s="12">
        <v>101141</v>
      </c>
      <c r="Q482" s="12"/>
      <c r="R482" s="12"/>
      <c r="S482" s="12"/>
      <c r="T482" s="12"/>
      <c r="U482" s="12" t="s">
        <v>871</v>
      </c>
      <c r="V482" s="12" t="s">
        <v>872</v>
      </c>
      <c r="W482" s="12" t="s">
        <v>873</v>
      </c>
      <c r="X482" s="70">
        <v>3</v>
      </c>
      <c r="Y482" s="70">
        <v>3</v>
      </c>
      <c r="Z482" s="40">
        <v>2</v>
      </c>
      <c r="AA482" s="40">
        <v>1300010</v>
      </c>
      <c r="AB482" s="40">
        <v>1101101</v>
      </c>
      <c r="AC482" s="40"/>
      <c r="AD482" s="40"/>
      <c r="AE482" s="40"/>
      <c r="AF482" s="79" t="s">
        <v>800</v>
      </c>
      <c r="AG482" s="12"/>
      <c r="AH482" s="34">
        <v>11</v>
      </c>
      <c r="AI482" s="34">
        <v>1012</v>
      </c>
      <c r="AJ482" s="12">
        <v>60</v>
      </c>
      <c r="AK482" s="12">
        <v>2</v>
      </c>
      <c r="AL482" s="12">
        <v>258</v>
      </c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BA482" s="33">
        <f>VLOOKUP(C482,knight_info!$J$7:$M$74,4,FALSE)</f>
        <v>3</v>
      </c>
      <c r="BB482" s="33">
        <f t="shared" si="35"/>
        <v>2</v>
      </c>
      <c r="BC482" s="33">
        <f>ROUND(VLOOKUP($BA482,$BD$1:$BH$5,3,FALSE)/5*AL482,0)</f>
        <v>222</v>
      </c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</row>
    <row r="483" s="34" customFormat="1" ht="14.25" spans="1:65">
      <c r="A483" s="34">
        <v>101214</v>
      </c>
      <c r="B483" s="82">
        <v>1012</v>
      </c>
      <c r="C483" s="82" t="s">
        <v>167</v>
      </c>
      <c r="D483" s="34">
        <v>14</v>
      </c>
      <c r="E483" s="12">
        <v>1</v>
      </c>
      <c r="F483" s="12">
        <v>4</v>
      </c>
      <c r="G483" s="12"/>
      <c r="H483" s="12">
        <v>2</v>
      </c>
      <c r="I483" s="12">
        <v>0</v>
      </c>
      <c r="J483" s="12">
        <v>0</v>
      </c>
      <c r="K483" s="64">
        <v>4</v>
      </c>
      <c r="L483" s="64"/>
      <c r="M483" s="12">
        <v>101110</v>
      </c>
      <c r="N483" s="12">
        <v>101121</v>
      </c>
      <c r="O483" s="12">
        <v>101130</v>
      </c>
      <c r="P483" s="12">
        <v>101141</v>
      </c>
      <c r="Q483" s="12"/>
      <c r="R483" s="12"/>
      <c r="S483" s="12"/>
      <c r="T483" s="12"/>
      <c r="U483" s="12" t="s">
        <v>871</v>
      </c>
      <c r="V483" s="12" t="s">
        <v>872</v>
      </c>
      <c r="W483" s="12" t="s">
        <v>873</v>
      </c>
      <c r="X483" s="70">
        <v>3</v>
      </c>
      <c r="Y483" s="70">
        <v>3</v>
      </c>
      <c r="Z483" s="40">
        <v>2</v>
      </c>
      <c r="AA483" s="40">
        <v>1300010</v>
      </c>
      <c r="AB483" s="40">
        <v>1101101</v>
      </c>
      <c r="AC483" s="81"/>
      <c r="AD483" s="40"/>
      <c r="AE483" s="40"/>
      <c r="AF483" s="79" t="s">
        <v>800</v>
      </c>
      <c r="AG483" s="12"/>
      <c r="AH483" s="34">
        <v>11</v>
      </c>
      <c r="AI483" s="34">
        <v>1012</v>
      </c>
      <c r="AJ483" s="12">
        <v>60</v>
      </c>
      <c r="AK483" s="12">
        <v>3</v>
      </c>
      <c r="AL483" s="12">
        <v>210</v>
      </c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BA483" s="33">
        <f>VLOOKUP(C483,knight_info!$J$7:$M$74,4,FALSE)</f>
        <v>3</v>
      </c>
      <c r="BB483" s="33">
        <f t="shared" si="35"/>
        <v>3</v>
      </c>
      <c r="BC483" s="33">
        <f>ROUND(VLOOKUP($BA483,$BD$1:$BH$5,4,FALSE)/3*AL483,0)</f>
        <v>245</v>
      </c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</row>
    <row r="484" s="34" customFormat="1" ht="14.25" spans="1:65">
      <c r="A484" s="34">
        <v>101215</v>
      </c>
      <c r="B484" s="82">
        <v>1012</v>
      </c>
      <c r="C484" s="82" t="s">
        <v>167</v>
      </c>
      <c r="D484" s="34">
        <v>15</v>
      </c>
      <c r="E484" s="12">
        <v>1</v>
      </c>
      <c r="F484" s="12">
        <v>4</v>
      </c>
      <c r="G484" s="12"/>
      <c r="H484" s="12">
        <v>3</v>
      </c>
      <c r="I484" s="12">
        <v>0</v>
      </c>
      <c r="J484" s="12">
        <v>0</v>
      </c>
      <c r="K484" s="64">
        <v>4</v>
      </c>
      <c r="L484" s="64"/>
      <c r="M484" s="12">
        <v>101110</v>
      </c>
      <c r="N484" s="12">
        <v>101121</v>
      </c>
      <c r="O484" s="12">
        <v>101130</v>
      </c>
      <c r="P484" s="12">
        <v>101141</v>
      </c>
      <c r="Q484" s="12"/>
      <c r="R484" s="12"/>
      <c r="S484" s="12"/>
      <c r="T484" s="12"/>
      <c r="U484" s="12" t="s">
        <v>871</v>
      </c>
      <c r="V484" s="12" t="s">
        <v>872</v>
      </c>
      <c r="W484" s="12" t="s">
        <v>873</v>
      </c>
      <c r="X484" s="70">
        <v>3</v>
      </c>
      <c r="Y484" s="70">
        <v>3</v>
      </c>
      <c r="Z484" s="40">
        <v>2</v>
      </c>
      <c r="AA484" s="40">
        <v>1300010</v>
      </c>
      <c r="AB484" s="40">
        <v>1101101</v>
      </c>
      <c r="AC484" s="81"/>
      <c r="AD484" s="40"/>
      <c r="AE484" s="40"/>
      <c r="AF484" s="79" t="s">
        <v>800</v>
      </c>
      <c r="AG484" s="12"/>
      <c r="AH484" s="34">
        <v>11</v>
      </c>
      <c r="AI484" s="34">
        <v>1012</v>
      </c>
      <c r="AJ484" s="12">
        <v>0</v>
      </c>
      <c r="AK484" s="12">
        <v>1</v>
      </c>
      <c r="AL484" s="12">
        <v>1380</v>
      </c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BA484" s="33">
        <f>VLOOKUP(C484,knight_info!$J$7:$M$74,4,FALSE)</f>
        <v>3</v>
      </c>
      <c r="BB484" s="33">
        <f t="shared" si="35"/>
        <v>1</v>
      </c>
      <c r="BC484" s="33">
        <f>ROUND(VLOOKUP($BA484,$BD$1:$BH$5,5,FALSE)/20*AL484,0)</f>
        <v>1587</v>
      </c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</row>
    <row r="485" s="34" customFormat="1" ht="14.25" spans="1:65">
      <c r="A485" s="34">
        <v>101216</v>
      </c>
      <c r="B485" s="82">
        <v>1012</v>
      </c>
      <c r="C485" s="82" t="s">
        <v>167</v>
      </c>
      <c r="D485" s="34">
        <v>16</v>
      </c>
      <c r="E485" s="12">
        <v>1</v>
      </c>
      <c r="F485" s="54">
        <v>5</v>
      </c>
      <c r="G485" s="54"/>
      <c r="H485" s="54">
        <v>0</v>
      </c>
      <c r="I485" s="54">
        <v>0</v>
      </c>
      <c r="J485" s="54">
        <v>0</v>
      </c>
      <c r="K485" s="54">
        <v>5</v>
      </c>
      <c r="L485" s="54">
        <v>1</v>
      </c>
      <c r="M485" s="12">
        <v>101111</v>
      </c>
      <c r="N485" s="12">
        <v>101121</v>
      </c>
      <c r="O485" s="12">
        <v>101131</v>
      </c>
      <c r="P485" s="12">
        <v>101141</v>
      </c>
      <c r="Q485" s="12" t="s">
        <v>779</v>
      </c>
      <c r="R485" s="12"/>
      <c r="S485" s="12" t="s">
        <v>779</v>
      </c>
      <c r="T485" s="12"/>
      <c r="U485" s="12" t="s">
        <v>874</v>
      </c>
      <c r="V485" s="12" t="s">
        <v>875</v>
      </c>
      <c r="W485" s="12" t="s">
        <v>873</v>
      </c>
      <c r="X485" s="70">
        <v>3</v>
      </c>
      <c r="Y485" s="70">
        <v>3</v>
      </c>
      <c r="Z485" s="40">
        <v>2</v>
      </c>
      <c r="AA485" s="40">
        <v>1300010</v>
      </c>
      <c r="AB485" s="40">
        <v>1101101</v>
      </c>
      <c r="AC485" s="40"/>
      <c r="AD485" s="40"/>
      <c r="AE485" s="40"/>
      <c r="AF485" s="79" t="s">
        <v>800</v>
      </c>
      <c r="AG485" s="12">
        <v>5</v>
      </c>
      <c r="AH485" s="34">
        <v>11</v>
      </c>
      <c r="AI485" s="34">
        <v>1012</v>
      </c>
      <c r="AJ485" s="12">
        <v>70</v>
      </c>
      <c r="AK485" s="12">
        <v>53</v>
      </c>
      <c r="AL485" s="12">
        <v>100</v>
      </c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BA485" s="33">
        <f>VLOOKUP(C485,knight_info!$J$7:$M$74,4,FALSE)</f>
        <v>3</v>
      </c>
      <c r="BB485" s="51">
        <f t="shared" si="35"/>
        <v>53</v>
      </c>
      <c r="BC485" s="51">
        <f>AL485</f>
        <v>100</v>
      </c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</row>
    <row r="486" s="34" customFormat="1" ht="14.25" spans="1:65">
      <c r="A486" s="34">
        <v>101217</v>
      </c>
      <c r="B486" s="82">
        <v>1012</v>
      </c>
      <c r="C486" s="82" t="s">
        <v>167</v>
      </c>
      <c r="D486" s="34">
        <v>17</v>
      </c>
      <c r="E486" s="12">
        <v>1</v>
      </c>
      <c r="F486" s="12">
        <v>5</v>
      </c>
      <c r="G486" s="12"/>
      <c r="H486" s="12">
        <v>1</v>
      </c>
      <c r="I486" s="12">
        <v>0</v>
      </c>
      <c r="J486" s="12">
        <v>0</v>
      </c>
      <c r="K486" s="12">
        <v>5</v>
      </c>
      <c r="L486" s="12"/>
      <c r="M486" s="12">
        <v>101111</v>
      </c>
      <c r="N486" s="12">
        <v>101121</v>
      </c>
      <c r="O486" s="12">
        <v>101131</v>
      </c>
      <c r="P486" s="12">
        <v>101141</v>
      </c>
      <c r="Q486" s="12"/>
      <c r="R486" s="12"/>
      <c r="S486" s="12"/>
      <c r="T486" s="12"/>
      <c r="U486" s="12" t="s">
        <v>874</v>
      </c>
      <c r="V486" s="12" t="s">
        <v>875</v>
      </c>
      <c r="W486" s="12" t="s">
        <v>873</v>
      </c>
      <c r="X486" s="70">
        <v>3</v>
      </c>
      <c r="Y486" s="70">
        <v>3</v>
      </c>
      <c r="Z486" s="40">
        <v>2</v>
      </c>
      <c r="AA486" s="40">
        <v>1300010</v>
      </c>
      <c r="AB486" s="40">
        <v>1101101</v>
      </c>
      <c r="AC486" s="40"/>
      <c r="AD486" s="40"/>
      <c r="AE486" s="40"/>
      <c r="AF486" s="79" t="s">
        <v>800</v>
      </c>
      <c r="AG486" s="12"/>
      <c r="AH486" s="34">
        <v>11</v>
      </c>
      <c r="AI486" s="34">
        <v>1012</v>
      </c>
      <c r="AJ486" s="12">
        <v>70</v>
      </c>
      <c r="AK486" s="12">
        <v>2</v>
      </c>
      <c r="AL486" s="12">
        <v>516</v>
      </c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BA486" s="33">
        <f>VLOOKUP(C486,knight_info!$J$7:$M$74,4,FALSE)</f>
        <v>3</v>
      </c>
      <c r="BB486" s="33">
        <f t="shared" si="35"/>
        <v>2</v>
      </c>
      <c r="BC486" s="33">
        <f>ROUND(VLOOKUP($BA486,$BD$1:$BH$5,3,FALSE)/5*AL486,0)</f>
        <v>444</v>
      </c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</row>
    <row r="487" s="34" customFormat="1" ht="14.25" spans="1:65">
      <c r="A487" s="34">
        <v>101218</v>
      </c>
      <c r="B487" s="82">
        <v>1012</v>
      </c>
      <c r="C487" s="82" t="s">
        <v>167</v>
      </c>
      <c r="D487" s="34">
        <v>18</v>
      </c>
      <c r="E487" s="12">
        <v>1</v>
      </c>
      <c r="F487" s="12">
        <v>5</v>
      </c>
      <c r="G487" s="12"/>
      <c r="H487" s="12">
        <v>2</v>
      </c>
      <c r="I487" s="12">
        <v>0</v>
      </c>
      <c r="J487" s="12">
        <v>0</v>
      </c>
      <c r="K487" s="12">
        <v>5</v>
      </c>
      <c r="L487" s="12"/>
      <c r="M487" s="12">
        <v>101111</v>
      </c>
      <c r="N487" s="12">
        <v>101121</v>
      </c>
      <c r="O487" s="12">
        <v>101131</v>
      </c>
      <c r="P487" s="12">
        <v>101141</v>
      </c>
      <c r="Q487" s="12"/>
      <c r="R487" s="12"/>
      <c r="S487" s="12"/>
      <c r="T487" s="12"/>
      <c r="U487" s="12" t="s">
        <v>874</v>
      </c>
      <c r="V487" s="12" t="s">
        <v>875</v>
      </c>
      <c r="W487" s="12" t="s">
        <v>873</v>
      </c>
      <c r="X487" s="70">
        <v>3</v>
      </c>
      <c r="Y487" s="70">
        <v>3</v>
      </c>
      <c r="Z487" s="40">
        <v>2</v>
      </c>
      <c r="AA487" s="40">
        <v>1300010</v>
      </c>
      <c r="AB487" s="40">
        <v>1101101</v>
      </c>
      <c r="AC487" s="40"/>
      <c r="AD487" s="40"/>
      <c r="AE487" s="40"/>
      <c r="AF487" s="79" t="s">
        <v>800</v>
      </c>
      <c r="AG487" s="12"/>
      <c r="AH487" s="34">
        <v>11</v>
      </c>
      <c r="AI487" s="34">
        <v>1012</v>
      </c>
      <c r="AJ487" s="12">
        <v>70</v>
      </c>
      <c r="AK487" s="12">
        <v>3</v>
      </c>
      <c r="AL487" s="12">
        <v>420</v>
      </c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BA487" s="33">
        <f>VLOOKUP(C487,knight_info!$J$7:$M$74,4,FALSE)</f>
        <v>3</v>
      </c>
      <c r="BB487" s="33">
        <f t="shared" si="35"/>
        <v>3</v>
      </c>
      <c r="BC487" s="33">
        <f>ROUND(VLOOKUP($BA487,$BD$1:$BH$5,4,FALSE)/3*AL487,0)</f>
        <v>490</v>
      </c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</row>
    <row r="488" s="34" customFormat="1" ht="14.25" spans="1:65">
      <c r="A488" s="34">
        <v>101219</v>
      </c>
      <c r="B488" s="82">
        <v>1012</v>
      </c>
      <c r="C488" s="82" t="s">
        <v>167</v>
      </c>
      <c r="D488" s="34">
        <v>19</v>
      </c>
      <c r="E488" s="12">
        <v>1</v>
      </c>
      <c r="F488" s="12">
        <v>5</v>
      </c>
      <c r="G488" s="12"/>
      <c r="H488" s="12">
        <v>3</v>
      </c>
      <c r="I488" s="12">
        <v>0</v>
      </c>
      <c r="J488" s="12">
        <v>0</v>
      </c>
      <c r="K488" s="12">
        <v>5</v>
      </c>
      <c r="L488" s="12"/>
      <c r="M488" s="12">
        <v>101111</v>
      </c>
      <c r="N488" s="12">
        <v>101121</v>
      </c>
      <c r="O488" s="12">
        <v>101131</v>
      </c>
      <c r="P488" s="12">
        <v>101141</v>
      </c>
      <c r="Q488" s="12"/>
      <c r="R488" s="12"/>
      <c r="S488" s="12"/>
      <c r="T488" s="12"/>
      <c r="U488" s="12" t="s">
        <v>874</v>
      </c>
      <c r="V488" s="12" t="s">
        <v>875</v>
      </c>
      <c r="W488" s="12" t="s">
        <v>873</v>
      </c>
      <c r="X488" s="70">
        <v>3</v>
      </c>
      <c r="Y488" s="70">
        <v>3</v>
      </c>
      <c r="Z488" s="40">
        <v>2</v>
      </c>
      <c r="AA488" s="40">
        <v>1300010</v>
      </c>
      <c r="AB488" s="40">
        <v>1101101</v>
      </c>
      <c r="AC488" s="40"/>
      <c r="AD488" s="40"/>
      <c r="AE488" s="40"/>
      <c r="AF488" s="79" t="s">
        <v>800</v>
      </c>
      <c r="AG488" s="12"/>
      <c r="AH488" s="34">
        <v>11</v>
      </c>
      <c r="AI488" s="34">
        <v>1012</v>
      </c>
      <c r="AJ488" s="12">
        <v>0</v>
      </c>
      <c r="AK488" s="12">
        <v>1</v>
      </c>
      <c r="AL488" s="12">
        <v>2760</v>
      </c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BA488" s="33">
        <f>VLOOKUP(C488,knight_info!$J$7:$M$74,4,FALSE)</f>
        <v>3</v>
      </c>
      <c r="BB488" s="33">
        <f t="shared" si="35"/>
        <v>1</v>
      </c>
      <c r="BC488" s="33">
        <f>ROUND(VLOOKUP($BA488,$BD$1:$BH$5,5,FALSE)/20*AL488,0)</f>
        <v>3174</v>
      </c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</row>
    <row r="489" s="34" customFormat="1" ht="14.25" spans="1:65">
      <c r="A489" s="34">
        <v>101220</v>
      </c>
      <c r="B489" s="82">
        <v>1012</v>
      </c>
      <c r="C489" s="82" t="s">
        <v>167</v>
      </c>
      <c r="D489" s="34">
        <v>20</v>
      </c>
      <c r="E489" s="12">
        <v>2</v>
      </c>
      <c r="F489" s="54">
        <v>6</v>
      </c>
      <c r="G489" s="54"/>
      <c r="H489" s="54">
        <v>0</v>
      </c>
      <c r="I489" s="54">
        <v>0</v>
      </c>
      <c r="J489" s="54">
        <v>0</v>
      </c>
      <c r="K489" s="54">
        <v>5</v>
      </c>
      <c r="L489" s="54">
        <v>13</v>
      </c>
      <c r="M489" s="12">
        <v>101111</v>
      </c>
      <c r="N489" s="12">
        <v>101121</v>
      </c>
      <c r="O489" s="12">
        <v>101131</v>
      </c>
      <c r="P489" s="12">
        <v>101141</v>
      </c>
      <c r="Q489" s="12"/>
      <c r="R489" s="12"/>
      <c r="S489" s="12"/>
      <c r="T489" s="12"/>
      <c r="U489" s="12" t="s">
        <v>874</v>
      </c>
      <c r="V489" s="12" t="s">
        <v>875</v>
      </c>
      <c r="W489" s="12" t="s">
        <v>873</v>
      </c>
      <c r="X489" s="70">
        <v>3</v>
      </c>
      <c r="Y489" s="70">
        <v>3</v>
      </c>
      <c r="Z489" s="40">
        <v>2</v>
      </c>
      <c r="AA489" s="40">
        <v>1300010</v>
      </c>
      <c r="AB489" s="40">
        <v>1101101</v>
      </c>
      <c r="AC489" s="70">
        <v>1101102</v>
      </c>
      <c r="AD489" s="40"/>
      <c r="AE489" s="40"/>
      <c r="AF489" s="79" t="s">
        <v>800</v>
      </c>
      <c r="AG489" s="12">
        <v>5</v>
      </c>
      <c r="AH489" s="34">
        <v>11</v>
      </c>
      <c r="AI489" s="34">
        <v>1012</v>
      </c>
      <c r="AJ489" s="12">
        <v>90</v>
      </c>
      <c r="AK489" s="12">
        <v>53</v>
      </c>
      <c r="AL489" s="12">
        <v>100</v>
      </c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BA489" s="33">
        <f>VLOOKUP(C489,knight_info!$J$7:$M$74,4,FALSE)</f>
        <v>3</v>
      </c>
      <c r="BB489" s="51">
        <f t="shared" si="35"/>
        <v>53</v>
      </c>
      <c r="BC489" s="51">
        <f>AL489</f>
        <v>100</v>
      </c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</row>
    <row r="490" s="34" customFormat="1" ht="14.25" spans="1:65">
      <c r="A490" s="34">
        <v>101221</v>
      </c>
      <c r="B490" s="82">
        <v>1012</v>
      </c>
      <c r="C490" s="82" t="s">
        <v>167</v>
      </c>
      <c r="D490" s="34">
        <v>21</v>
      </c>
      <c r="E490" s="12">
        <v>2</v>
      </c>
      <c r="F490" s="12">
        <v>6</v>
      </c>
      <c r="G490" s="12"/>
      <c r="H490" s="12">
        <v>1</v>
      </c>
      <c r="I490" s="12">
        <v>0</v>
      </c>
      <c r="J490" s="12">
        <v>0</v>
      </c>
      <c r="K490" s="12">
        <v>5</v>
      </c>
      <c r="L490" s="12"/>
      <c r="M490" s="12">
        <v>101111</v>
      </c>
      <c r="N490" s="12">
        <v>101121</v>
      </c>
      <c r="O490" s="12">
        <v>101131</v>
      </c>
      <c r="P490" s="12">
        <v>101141</v>
      </c>
      <c r="Q490" s="12"/>
      <c r="R490" s="12"/>
      <c r="S490" s="12"/>
      <c r="T490" s="12"/>
      <c r="U490" s="12" t="s">
        <v>874</v>
      </c>
      <c r="V490" s="12" t="s">
        <v>875</v>
      </c>
      <c r="W490" s="12" t="s">
        <v>873</v>
      </c>
      <c r="X490" s="70">
        <v>3</v>
      </c>
      <c r="Y490" s="70">
        <v>3</v>
      </c>
      <c r="Z490" s="40">
        <v>2</v>
      </c>
      <c r="AA490" s="40">
        <v>1300010</v>
      </c>
      <c r="AB490" s="40">
        <v>1101101</v>
      </c>
      <c r="AC490" s="40">
        <v>1101102</v>
      </c>
      <c r="AD490" s="40"/>
      <c r="AE490" s="40"/>
      <c r="AF490" s="79" t="s">
        <v>800</v>
      </c>
      <c r="AG490" s="12"/>
      <c r="AH490" s="34">
        <v>11</v>
      </c>
      <c r="AI490" s="34">
        <v>1012</v>
      </c>
      <c r="AJ490" s="12">
        <v>90</v>
      </c>
      <c r="AK490" s="12">
        <v>2</v>
      </c>
      <c r="AL490" s="12">
        <v>516</v>
      </c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BA490" s="33">
        <f>VLOOKUP(C490,knight_info!$J$7:$M$74,4,FALSE)</f>
        <v>3</v>
      </c>
      <c r="BB490" s="33">
        <f t="shared" si="35"/>
        <v>2</v>
      </c>
      <c r="BC490" s="33">
        <f>ROUND(VLOOKUP($BA490,$BD$1:$BH$5,3,FALSE)/5*AL490,0)</f>
        <v>444</v>
      </c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</row>
    <row r="491" s="34" customFormat="1" ht="14.25" spans="1:65">
      <c r="A491" s="34">
        <v>101222</v>
      </c>
      <c r="B491" s="82">
        <v>1012</v>
      </c>
      <c r="C491" s="82" t="s">
        <v>167</v>
      </c>
      <c r="D491" s="34">
        <v>22</v>
      </c>
      <c r="E491" s="12">
        <v>2</v>
      </c>
      <c r="F491" s="12">
        <v>6</v>
      </c>
      <c r="G491" s="12"/>
      <c r="H491" s="12">
        <v>2</v>
      </c>
      <c r="I491" s="12">
        <v>0</v>
      </c>
      <c r="J491" s="12">
        <v>0</v>
      </c>
      <c r="K491" s="12">
        <v>5</v>
      </c>
      <c r="L491" s="12"/>
      <c r="M491" s="12">
        <v>101111</v>
      </c>
      <c r="N491" s="12">
        <v>101121</v>
      </c>
      <c r="O491" s="12">
        <v>101131</v>
      </c>
      <c r="P491" s="12">
        <v>101141</v>
      </c>
      <c r="Q491" s="12"/>
      <c r="R491" s="12"/>
      <c r="S491" s="12"/>
      <c r="T491" s="12"/>
      <c r="U491" s="12" t="s">
        <v>874</v>
      </c>
      <c r="V491" s="12" t="s">
        <v>875</v>
      </c>
      <c r="W491" s="12" t="s">
        <v>873</v>
      </c>
      <c r="X491" s="70">
        <v>3</v>
      </c>
      <c r="Y491" s="70">
        <v>3</v>
      </c>
      <c r="Z491" s="40">
        <v>2</v>
      </c>
      <c r="AA491" s="40">
        <v>1300010</v>
      </c>
      <c r="AB491" s="40">
        <v>1101101</v>
      </c>
      <c r="AC491" s="40">
        <v>1101102</v>
      </c>
      <c r="AD491" s="40"/>
      <c r="AE491" s="40"/>
      <c r="AF491" s="79" t="s">
        <v>800</v>
      </c>
      <c r="AG491" s="12"/>
      <c r="AH491" s="34">
        <v>11</v>
      </c>
      <c r="AI491" s="34">
        <v>1012</v>
      </c>
      <c r="AJ491" s="12">
        <v>90</v>
      </c>
      <c r="AK491" s="12">
        <v>3</v>
      </c>
      <c r="AL491" s="12">
        <v>420</v>
      </c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BA491" s="33">
        <f>VLOOKUP(C491,knight_info!$J$7:$M$74,4,FALSE)</f>
        <v>3</v>
      </c>
      <c r="BB491" s="33">
        <f t="shared" si="35"/>
        <v>3</v>
      </c>
      <c r="BC491" s="33">
        <f>ROUND(VLOOKUP($BA491,$BD$1:$BH$5,4,FALSE)/3*AL491,0)</f>
        <v>490</v>
      </c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</row>
    <row r="492" s="34" customFormat="1" ht="14.25" spans="1:65">
      <c r="A492" s="34">
        <v>101223</v>
      </c>
      <c r="B492" s="82">
        <v>1012</v>
      </c>
      <c r="C492" s="82" t="s">
        <v>167</v>
      </c>
      <c r="D492" s="34">
        <v>23</v>
      </c>
      <c r="E492" s="12">
        <v>2</v>
      </c>
      <c r="F492" s="12">
        <v>6</v>
      </c>
      <c r="G492" s="12"/>
      <c r="H492" s="12">
        <v>3</v>
      </c>
      <c r="I492" s="12">
        <v>0</v>
      </c>
      <c r="J492" s="12">
        <v>0</v>
      </c>
      <c r="K492" s="12">
        <v>5</v>
      </c>
      <c r="L492" s="12"/>
      <c r="M492" s="12">
        <v>101111</v>
      </c>
      <c r="N492" s="12">
        <v>101121</v>
      </c>
      <c r="O492" s="12">
        <v>101131</v>
      </c>
      <c r="P492" s="12">
        <v>101141</v>
      </c>
      <c r="Q492" s="12"/>
      <c r="R492" s="12"/>
      <c r="S492" s="12"/>
      <c r="T492" s="12"/>
      <c r="U492" s="12" t="s">
        <v>874</v>
      </c>
      <c r="V492" s="12" t="s">
        <v>875</v>
      </c>
      <c r="W492" s="12" t="s">
        <v>873</v>
      </c>
      <c r="X492" s="70">
        <v>3</v>
      </c>
      <c r="Y492" s="70">
        <v>3</v>
      </c>
      <c r="Z492" s="40">
        <v>2</v>
      </c>
      <c r="AA492" s="40">
        <v>1300010</v>
      </c>
      <c r="AB492" s="40">
        <v>1101101</v>
      </c>
      <c r="AC492" s="40">
        <v>1101102</v>
      </c>
      <c r="AD492" s="40"/>
      <c r="AE492" s="40"/>
      <c r="AF492" s="79" t="s">
        <v>800</v>
      </c>
      <c r="AG492" s="12"/>
      <c r="AH492" s="34">
        <v>11</v>
      </c>
      <c r="AI492" s="34">
        <v>1012</v>
      </c>
      <c r="AJ492" s="12">
        <v>0</v>
      </c>
      <c r="AK492" s="12">
        <v>1</v>
      </c>
      <c r="AL492" s="12">
        <v>2760</v>
      </c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BA492" s="33">
        <f>VLOOKUP(C492,knight_info!$J$7:$M$74,4,FALSE)</f>
        <v>3</v>
      </c>
      <c r="BB492" s="33">
        <f t="shared" si="35"/>
        <v>1</v>
      </c>
      <c r="BC492" s="33">
        <f>ROUND(VLOOKUP($BA492,$BD$1:$BH$5,5,FALSE)/20*AL492,0)</f>
        <v>3174</v>
      </c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</row>
    <row r="493" s="34" customFormat="1" ht="14.25" spans="1:65">
      <c r="A493" s="34">
        <v>101224</v>
      </c>
      <c r="B493" s="82">
        <v>1012</v>
      </c>
      <c r="C493" s="82" t="s">
        <v>167</v>
      </c>
      <c r="D493" s="34">
        <v>24</v>
      </c>
      <c r="E493" s="12">
        <v>2</v>
      </c>
      <c r="F493" s="54">
        <v>7</v>
      </c>
      <c r="G493" s="54"/>
      <c r="H493" s="54">
        <v>0</v>
      </c>
      <c r="I493" s="54">
        <v>0</v>
      </c>
      <c r="J493" s="54">
        <v>0</v>
      </c>
      <c r="K493" s="54">
        <v>5</v>
      </c>
      <c r="L493" s="54">
        <v>2</v>
      </c>
      <c r="M493" s="12">
        <v>101111</v>
      </c>
      <c r="N493" s="12">
        <v>101122</v>
      </c>
      <c r="O493" s="12">
        <v>101131</v>
      </c>
      <c r="P493" s="12">
        <v>101142</v>
      </c>
      <c r="Q493" s="12"/>
      <c r="R493" s="12" t="s">
        <v>779</v>
      </c>
      <c r="S493" s="12"/>
      <c r="T493" s="12" t="s">
        <v>828</v>
      </c>
      <c r="U493" s="12" t="s">
        <v>874</v>
      </c>
      <c r="V493" s="12" t="s">
        <v>875</v>
      </c>
      <c r="W493" s="12" t="s">
        <v>873</v>
      </c>
      <c r="X493" s="70">
        <v>3</v>
      </c>
      <c r="Y493" s="70">
        <v>3</v>
      </c>
      <c r="Z493" s="40">
        <v>2</v>
      </c>
      <c r="AA493" s="40">
        <v>1300010</v>
      </c>
      <c r="AB493" s="40">
        <v>1101101</v>
      </c>
      <c r="AC493" s="40">
        <v>1101102</v>
      </c>
      <c r="AD493" s="40"/>
      <c r="AE493" s="40"/>
      <c r="AF493" s="79" t="s">
        <v>800</v>
      </c>
      <c r="AG493" s="12">
        <v>5</v>
      </c>
      <c r="AH493" s="34">
        <v>11</v>
      </c>
      <c r="AI493" s="34">
        <v>1012</v>
      </c>
      <c r="AJ493" s="12">
        <v>100</v>
      </c>
      <c r="AK493" s="12">
        <v>53</v>
      </c>
      <c r="AL493" s="12">
        <v>100</v>
      </c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BA493" s="33">
        <f>VLOOKUP(C493,knight_info!$J$7:$M$74,4,FALSE)</f>
        <v>3</v>
      </c>
      <c r="BB493" s="51">
        <f t="shared" si="35"/>
        <v>53</v>
      </c>
      <c r="BC493" s="51">
        <f>AL493</f>
        <v>100</v>
      </c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</row>
    <row r="494" s="34" customFormat="1" ht="14.25" spans="1:65">
      <c r="A494" s="34">
        <v>101225</v>
      </c>
      <c r="B494" s="82">
        <v>1012</v>
      </c>
      <c r="C494" s="82" t="s">
        <v>167</v>
      </c>
      <c r="D494" s="34">
        <v>25</v>
      </c>
      <c r="E494" s="12">
        <v>2</v>
      </c>
      <c r="F494" s="12">
        <v>7</v>
      </c>
      <c r="G494" s="12"/>
      <c r="H494" s="12">
        <v>1</v>
      </c>
      <c r="I494" s="12">
        <v>0</v>
      </c>
      <c r="J494" s="12">
        <v>0</v>
      </c>
      <c r="K494" s="12">
        <v>5</v>
      </c>
      <c r="L494" s="12"/>
      <c r="M494" s="12">
        <v>101111</v>
      </c>
      <c r="N494" s="12">
        <v>101122</v>
      </c>
      <c r="O494" s="12">
        <v>101131</v>
      </c>
      <c r="P494" s="12">
        <v>101142</v>
      </c>
      <c r="Q494" s="12"/>
      <c r="R494" s="12"/>
      <c r="S494" s="12"/>
      <c r="T494" s="12"/>
      <c r="U494" s="12" t="s">
        <v>874</v>
      </c>
      <c r="V494" s="12" t="s">
        <v>875</v>
      </c>
      <c r="W494" s="12" t="s">
        <v>873</v>
      </c>
      <c r="X494" s="70">
        <v>3</v>
      </c>
      <c r="Y494" s="70">
        <v>3</v>
      </c>
      <c r="Z494" s="40">
        <v>2</v>
      </c>
      <c r="AA494" s="40">
        <v>1300010</v>
      </c>
      <c r="AB494" s="40">
        <v>1101101</v>
      </c>
      <c r="AC494" s="40">
        <v>1101102</v>
      </c>
      <c r="AD494" s="40"/>
      <c r="AE494" s="40"/>
      <c r="AF494" s="79" t="s">
        <v>800</v>
      </c>
      <c r="AG494" s="12"/>
      <c r="AH494" s="34">
        <v>11</v>
      </c>
      <c r="AI494" s="34">
        <v>1012</v>
      </c>
      <c r="AJ494" s="12">
        <v>100</v>
      </c>
      <c r="AK494" s="12">
        <v>2</v>
      </c>
      <c r="AL494" s="12">
        <v>516</v>
      </c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BA494" s="33">
        <f>VLOOKUP(C494,knight_info!$J$7:$M$74,4,FALSE)</f>
        <v>3</v>
      </c>
      <c r="BB494" s="33">
        <f t="shared" si="35"/>
        <v>2</v>
      </c>
      <c r="BC494" s="33">
        <f>ROUND(VLOOKUP($BA494,$BD$1:$BH$5,3,FALSE)/5*AL494,0)</f>
        <v>444</v>
      </c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</row>
    <row r="495" s="34" customFormat="1" ht="14.25" spans="1:65">
      <c r="A495" s="34">
        <v>101226</v>
      </c>
      <c r="B495" s="82">
        <v>1012</v>
      </c>
      <c r="C495" s="82" t="s">
        <v>167</v>
      </c>
      <c r="D495" s="34">
        <v>26</v>
      </c>
      <c r="E495" s="12">
        <v>2</v>
      </c>
      <c r="F495" s="12">
        <v>7</v>
      </c>
      <c r="G495" s="12"/>
      <c r="H495" s="12">
        <v>2</v>
      </c>
      <c r="I495" s="12">
        <v>0</v>
      </c>
      <c r="J495" s="12">
        <v>0</v>
      </c>
      <c r="K495" s="12">
        <v>5</v>
      </c>
      <c r="L495" s="12"/>
      <c r="M495" s="12">
        <v>101111</v>
      </c>
      <c r="N495" s="12">
        <v>101122</v>
      </c>
      <c r="O495" s="12">
        <v>101131</v>
      </c>
      <c r="P495" s="12">
        <v>101142</v>
      </c>
      <c r="Q495" s="12"/>
      <c r="R495" s="12"/>
      <c r="S495" s="12"/>
      <c r="T495" s="12"/>
      <c r="U495" s="12" t="s">
        <v>874</v>
      </c>
      <c r="V495" s="12" t="s">
        <v>875</v>
      </c>
      <c r="W495" s="12" t="s">
        <v>873</v>
      </c>
      <c r="X495" s="70">
        <v>3</v>
      </c>
      <c r="Y495" s="70">
        <v>3</v>
      </c>
      <c r="Z495" s="40">
        <v>2</v>
      </c>
      <c r="AA495" s="40">
        <v>1300010</v>
      </c>
      <c r="AB495" s="40">
        <v>1101101</v>
      </c>
      <c r="AC495" s="40">
        <v>1101102</v>
      </c>
      <c r="AD495" s="40"/>
      <c r="AE495" s="40"/>
      <c r="AF495" s="79" t="s">
        <v>800</v>
      </c>
      <c r="AG495" s="12"/>
      <c r="AH495" s="34">
        <v>11</v>
      </c>
      <c r="AI495" s="34">
        <v>1012</v>
      </c>
      <c r="AJ495" s="12">
        <v>100</v>
      </c>
      <c r="AK495" s="12">
        <v>3</v>
      </c>
      <c r="AL495" s="12">
        <v>420</v>
      </c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BA495" s="33">
        <f>VLOOKUP(C495,knight_info!$J$7:$M$74,4,FALSE)</f>
        <v>3</v>
      </c>
      <c r="BB495" s="33">
        <f t="shared" si="35"/>
        <v>3</v>
      </c>
      <c r="BC495" s="33">
        <f>ROUND(VLOOKUP($BA495,$BD$1:$BH$5,4,FALSE)/3*AL495,0)</f>
        <v>490</v>
      </c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</row>
    <row r="496" s="34" customFormat="1" ht="14.25" spans="1:65">
      <c r="A496" s="34">
        <v>101227</v>
      </c>
      <c r="B496" s="82">
        <v>1012</v>
      </c>
      <c r="C496" s="82" t="s">
        <v>167</v>
      </c>
      <c r="D496" s="34">
        <v>27</v>
      </c>
      <c r="E496" s="12">
        <v>2</v>
      </c>
      <c r="F496" s="12">
        <v>7</v>
      </c>
      <c r="G496" s="12"/>
      <c r="H496" s="12">
        <v>3</v>
      </c>
      <c r="I496" s="12">
        <v>0</v>
      </c>
      <c r="J496" s="12">
        <v>0</v>
      </c>
      <c r="K496" s="12">
        <v>5</v>
      </c>
      <c r="L496" s="12"/>
      <c r="M496" s="12">
        <v>101111</v>
      </c>
      <c r="N496" s="12">
        <v>101122</v>
      </c>
      <c r="O496" s="12">
        <v>101131</v>
      </c>
      <c r="P496" s="12">
        <v>101142</v>
      </c>
      <c r="Q496" s="12"/>
      <c r="R496" s="12"/>
      <c r="S496" s="12"/>
      <c r="T496" s="12"/>
      <c r="U496" s="12" t="s">
        <v>874</v>
      </c>
      <c r="V496" s="12" t="s">
        <v>875</v>
      </c>
      <c r="W496" s="12" t="s">
        <v>873</v>
      </c>
      <c r="X496" s="70">
        <v>3</v>
      </c>
      <c r="Y496" s="70">
        <v>3</v>
      </c>
      <c r="Z496" s="40">
        <v>2</v>
      </c>
      <c r="AA496" s="40">
        <v>1300010</v>
      </c>
      <c r="AB496" s="40">
        <v>1101101</v>
      </c>
      <c r="AC496" s="40">
        <v>1101102</v>
      </c>
      <c r="AD496" s="40"/>
      <c r="AE496" s="40"/>
      <c r="AF496" s="79" t="s">
        <v>800</v>
      </c>
      <c r="AG496" s="12"/>
      <c r="AH496" s="34">
        <v>11</v>
      </c>
      <c r="AI496" s="34">
        <v>1012</v>
      </c>
      <c r="AJ496" s="12">
        <v>0</v>
      </c>
      <c r="AK496" s="12">
        <v>1</v>
      </c>
      <c r="AL496" s="12">
        <v>2760</v>
      </c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BA496" s="33">
        <f>VLOOKUP(C496,knight_info!$J$7:$M$74,4,FALSE)</f>
        <v>3</v>
      </c>
      <c r="BB496" s="33">
        <f t="shared" si="35"/>
        <v>1</v>
      </c>
      <c r="BC496" s="33">
        <f>ROUND(VLOOKUP($BA496,$BD$1:$BH$5,5,FALSE)/20*AL496,0)</f>
        <v>3174</v>
      </c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</row>
    <row r="497" s="34" customFormat="1" ht="14.25" spans="1:65">
      <c r="A497" s="34">
        <v>101228</v>
      </c>
      <c r="B497" s="82">
        <v>1012</v>
      </c>
      <c r="C497" s="82" t="s">
        <v>167</v>
      </c>
      <c r="D497" s="34">
        <v>28</v>
      </c>
      <c r="E497" s="12">
        <v>2</v>
      </c>
      <c r="F497" s="54">
        <v>8</v>
      </c>
      <c r="G497" s="54"/>
      <c r="H497" s="54">
        <v>0</v>
      </c>
      <c r="I497" s="54">
        <v>0</v>
      </c>
      <c r="J497" s="54">
        <v>0</v>
      </c>
      <c r="K497" s="54">
        <v>5</v>
      </c>
      <c r="L497" s="54">
        <v>14</v>
      </c>
      <c r="M497" s="12">
        <v>101111</v>
      </c>
      <c r="N497" s="12">
        <v>101122</v>
      </c>
      <c r="O497" s="12">
        <v>101131</v>
      </c>
      <c r="P497" s="12">
        <v>101142</v>
      </c>
      <c r="Q497" s="12"/>
      <c r="R497" s="12"/>
      <c r="S497" s="12"/>
      <c r="T497" s="12"/>
      <c r="U497" s="12" t="s">
        <v>874</v>
      </c>
      <c r="V497" s="12" t="s">
        <v>875</v>
      </c>
      <c r="W497" s="12" t="s">
        <v>873</v>
      </c>
      <c r="X497" s="70">
        <v>3</v>
      </c>
      <c r="Y497" s="70">
        <v>3</v>
      </c>
      <c r="Z497" s="40">
        <v>2</v>
      </c>
      <c r="AA497" s="40">
        <v>1300010</v>
      </c>
      <c r="AB497" s="40">
        <v>1101101</v>
      </c>
      <c r="AC497" s="40">
        <v>1101102</v>
      </c>
      <c r="AD497" s="80">
        <v>1300020</v>
      </c>
      <c r="AE497" s="40"/>
      <c r="AF497" s="79" t="s">
        <v>800</v>
      </c>
      <c r="AG497" s="12">
        <v>5</v>
      </c>
      <c r="AH497" s="34">
        <v>11</v>
      </c>
      <c r="AI497" s="34">
        <v>1012</v>
      </c>
      <c r="AJ497" s="12">
        <v>110</v>
      </c>
      <c r="AK497" s="12">
        <v>53</v>
      </c>
      <c r="AL497" s="12">
        <v>100</v>
      </c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BA497" s="33">
        <f>VLOOKUP(C497,knight_info!$J$7:$M$74,4,FALSE)</f>
        <v>3</v>
      </c>
      <c r="BB497" s="51">
        <f t="shared" si="35"/>
        <v>53</v>
      </c>
      <c r="BC497" s="51">
        <f>AL497</f>
        <v>100</v>
      </c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</row>
    <row r="498" s="34" customFormat="1" ht="14.25" spans="1:65">
      <c r="A498" s="34">
        <v>101229</v>
      </c>
      <c r="B498" s="82">
        <v>1012</v>
      </c>
      <c r="C498" s="82" t="s">
        <v>167</v>
      </c>
      <c r="D498" s="34">
        <v>29</v>
      </c>
      <c r="E498" s="12">
        <v>2</v>
      </c>
      <c r="F498" s="12">
        <v>8</v>
      </c>
      <c r="G498" s="12"/>
      <c r="H498" s="12">
        <v>1</v>
      </c>
      <c r="I498" s="12">
        <v>0</v>
      </c>
      <c r="J498" s="12">
        <v>0</v>
      </c>
      <c r="K498" s="12">
        <v>5</v>
      </c>
      <c r="L498" s="12"/>
      <c r="M498" s="12">
        <v>101111</v>
      </c>
      <c r="N498" s="12">
        <v>101122</v>
      </c>
      <c r="O498" s="12">
        <v>101131</v>
      </c>
      <c r="P498" s="12">
        <v>101142</v>
      </c>
      <c r="Q498" s="12"/>
      <c r="R498" s="12"/>
      <c r="S498" s="12"/>
      <c r="T498" s="12"/>
      <c r="U498" s="12" t="s">
        <v>874</v>
      </c>
      <c r="V498" s="12" t="s">
        <v>875</v>
      </c>
      <c r="W498" s="12" t="s">
        <v>873</v>
      </c>
      <c r="X498" s="70">
        <v>3</v>
      </c>
      <c r="Y498" s="70">
        <v>3</v>
      </c>
      <c r="Z498" s="40">
        <v>2</v>
      </c>
      <c r="AA498" s="40">
        <v>1300010</v>
      </c>
      <c r="AB498" s="40">
        <v>1101101</v>
      </c>
      <c r="AC498" s="40">
        <v>1101102</v>
      </c>
      <c r="AD498" s="40">
        <v>1300020</v>
      </c>
      <c r="AE498" s="40"/>
      <c r="AF498" s="79" t="s">
        <v>800</v>
      </c>
      <c r="AG498" s="12"/>
      <c r="AH498" s="34">
        <v>11</v>
      </c>
      <c r="AI498" s="34">
        <v>1012</v>
      </c>
      <c r="AJ498" s="12">
        <v>110</v>
      </c>
      <c r="AK498" s="12">
        <v>2</v>
      </c>
      <c r="AL498" s="12">
        <v>516</v>
      </c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BA498" s="33">
        <f>VLOOKUP(C498,knight_info!$J$7:$M$74,4,FALSE)</f>
        <v>3</v>
      </c>
      <c r="BB498" s="33">
        <f t="shared" si="35"/>
        <v>2</v>
      </c>
      <c r="BC498" s="33">
        <f>ROUND(VLOOKUP($BA498,$BD$1:$BH$5,3,FALSE)/5*AL498,0)</f>
        <v>444</v>
      </c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</row>
    <row r="499" s="34" customFormat="1" ht="14.25" spans="1:65">
      <c r="A499" s="34">
        <v>101230</v>
      </c>
      <c r="B499" s="82">
        <v>1012</v>
      </c>
      <c r="C499" s="82" t="s">
        <v>167</v>
      </c>
      <c r="D499" s="34">
        <v>30</v>
      </c>
      <c r="E499" s="12">
        <v>2</v>
      </c>
      <c r="F499" s="12">
        <v>8</v>
      </c>
      <c r="G499" s="12"/>
      <c r="H499" s="12">
        <v>2</v>
      </c>
      <c r="I499" s="12">
        <v>0</v>
      </c>
      <c r="J499" s="12">
        <v>0</v>
      </c>
      <c r="K499" s="12">
        <v>5</v>
      </c>
      <c r="L499" s="64"/>
      <c r="M499" s="12">
        <v>101111</v>
      </c>
      <c r="N499" s="12">
        <v>101122</v>
      </c>
      <c r="O499" s="12">
        <v>101131</v>
      </c>
      <c r="P499" s="12">
        <v>101142</v>
      </c>
      <c r="Q499" s="12"/>
      <c r="R499" s="12"/>
      <c r="S499" s="12"/>
      <c r="T499" s="12"/>
      <c r="U499" s="12" t="s">
        <v>874</v>
      </c>
      <c r="V499" s="12" t="s">
        <v>875</v>
      </c>
      <c r="W499" s="12" t="s">
        <v>873</v>
      </c>
      <c r="X499" s="70">
        <v>3</v>
      </c>
      <c r="Y499" s="70">
        <v>3</v>
      </c>
      <c r="Z499" s="40">
        <v>2</v>
      </c>
      <c r="AA499" s="40">
        <v>1300010</v>
      </c>
      <c r="AB499" s="40">
        <v>1101101</v>
      </c>
      <c r="AC499" s="40">
        <v>1101102</v>
      </c>
      <c r="AD499" s="40">
        <v>1300020</v>
      </c>
      <c r="AE499" s="40"/>
      <c r="AF499" s="79" t="s">
        <v>800</v>
      </c>
      <c r="AG499" s="12"/>
      <c r="AH499" s="34">
        <v>11</v>
      </c>
      <c r="AI499" s="34">
        <v>1012</v>
      </c>
      <c r="AJ499" s="12">
        <v>110</v>
      </c>
      <c r="AK499" s="12">
        <v>3</v>
      </c>
      <c r="AL499" s="12">
        <v>420</v>
      </c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BA499" s="33">
        <f>VLOOKUP(C499,knight_info!$J$7:$M$74,4,FALSE)</f>
        <v>3</v>
      </c>
      <c r="BB499" s="33">
        <f t="shared" si="35"/>
        <v>3</v>
      </c>
      <c r="BC499" s="33">
        <f>ROUND(VLOOKUP($BA499,$BD$1:$BH$5,4,FALSE)/3*AL499,0)</f>
        <v>490</v>
      </c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</row>
    <row r="500" s="34" customFormat="1" ht="14.25" spans="1:65">
      <c r="A500" s="34">
        <v>101231</v>
      </c>
      <c r="B500" s="82">
        <v>1012</v>
      </c>
      <c r="C500" s="82" t="s">
        <v>167</v>
      </c>
      <c r="D500" s="34">
        <v>31</v>
      </c>
      <c r="E500" s="12">
        <v>2</v>
      </c>
      <c r="F500" s="12">
        <v>8</v>
      </c>
      <c r="G500" s="12"/>
      <c r="H500" s="12">
        <v>3</v>
      </c>
      <c r="I500" s="12">
        <v>0</v>
      </c>
      <c r="J500" s="12">
        <v>0</v>
      </c>
      <c r="K500" s="12">
        <v>5</v>
      </c>
      <c r="L500" s="64"/>
      <c r="M500" s="12">
        <v>101111</v>
      </c>
      <c r="N500" s="12">
        <v>101122</v>
      </c>
      <c r="O500" s="12">
        <v>101131</v>
      </c>
      <c r="P500" s="12">
        <v>101142</v>
      </c>
      <c r="Q500" s="12"/>
      <c r="R500" s="12"/>
      <c r="S500" s="12"/>
      <c r="T500" s="12"/>
      <c r="U500" s="12" t="s">
        <v>874</v>
      </c>
      <c r="V500" s="12" t="s">
        <v>875</v>
      </c>
      <c r="W500" s="12" t="s">
        <v>873</v>
      </c>
      <c r="X500" s="70">
        <v>3</v>
      </c>
      <c r="Y500" s="70">
        <v>3</v>
      </c>
      <c r="Z500" s="40">
        <v>2</v>
      </c>
      <c r="AA500" s="40">
        <v>1300010</v>
      </c>
      <c r="AB500" s="40">
        <v>1101101</v>
      </c>
      <c r="AC500" s="40">
        <v>1101102</v>
      </c>
      <c r="AD500" s="40">
        <v>1300020</v>
      </c>
      <c r="AE500" s="40"/>
      <c r="AF500" s="79" t="s">
        <v>800</v>
      </c>
      <c r="AG500" s="12"/>
      <c r="AH500" s="34">
        <v>11</v>
      </c>
      <c r="AI500" s="34">
        <v>1012</v>
      </c>
      <c r="AJ500" s="12">
        <v>0</v>
      </c>
      <c r="AK500" s="12">
        <v>1</v>
      </c>
      <c r="AL500" s="12">
        <v>2760</v>
      </c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BA500" s="33">
        <f>VLOOKUP(C500,knight_info!$J$7:$M$74,4,FALSE)</f>
        <v>3</v>
      </c>
      <c r="BB500" s="33">
        <f t="shared" si="35"/>
        <v>1</v>
      </c>
      <c r="BC500" s="33">
        <f>ROUND(VLOOKUP($BA500,$BD$1:$BH$5,5,FALSE)/20*AL500,0)</f>
        <v>3174</v>
      </c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</row>
    <row r="501" s="34" customFormat="1" ht="14.25" spans="1:65">
      <c r="A501" s="34">
        <v>101232</v>
      </c>
      <c r="B501" s="82">
        <v>1012</v>
      </c>
      <c r="C501" s="82" t="s">
        <v>167</v>
      </c>
      <c r="D501" s="34">
        <v>32</v>
      </c>
      <c r="E501" s="12">
        <v>2</v>
      </c>
      <c r="F501" s="54">
        <v>9</v>
      </c>
      <c r="G501" s="54"/>
      <c r="H501" s="54">
        <v>0</v>
      </c>
      <c r="I501" s="54">
        <v>0</v>
      </c>
      <c r="J501" s="54">
        <v>0</v>
      </c>
      <c r="K501" s="54">
        <v>5</v>
      </c>
      <c r="L501" s="54">
        <v>1</v>
      </c>
      <c r="M501" s="12">
        <v>101112</v>
      </c>
      <c r="N501" s="12">
        <v>101122</v>
      </c>
      <c r="O501" s="12">
        <v>101132</v>
      </c>
      <c r="P501" s="12">
        <v>101142</v>
      </c>
      <c r="Q501" s="12" t="s">
        <v>779</v>
      </c>
      <c r="R501" s="12"/>
      <c r="S501" s="12" t="s">
        <v>779</v>
      </c>
      <c r="T501" s="12"/>
      <c r="U501" s="12" t="s">
        <v>876</v>
      </c>
      <c r="V501" s="12" t="s">
        <v>877</v>
      </c>
      <c r="W501" s="12" t="s">
        <v>873</v>
      </c>
      <c r="X501" s="70">
        <v>3</v>
      </c>
      <c r="Y501" s="70">
        <v>3</v>
      </c>
      <c r="Z501" s="40">
        <v>2</v>
      </c>
      <c r="AA501" s="40">
        <v>1300010</v>
      </c>
      <c r="AB501" s="40">
        <v>1101101</v>
      </c>
      <c r="AC501" s="40">
        <v>1101102</v>
      </c>
      <c r="AD501" s="40">
        <v>1300020</v>
      </c>
      <c r="AE501" s="40"/>
      <c r="AF501" s="79" t="s">
        <v>800</v>
      </c>
      <c r="AG501" s="12">
        <v>5</v>
      </c>
      <c r="AH501" s="34">
        <v>11</v>
      </c>
      <c r="AI501" s="34">
        <v>1012</v>
      </c>
      <c r="AJ501" s="12">
        <v>130</v>
      </c>
      <c r="AK501" s="12">
        <v>53</v>
      </c>
      <c r="AL501" s="12">
        <v>100</v>
      </c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BA501" s="33">
        <f>VLOOKUP(C501,knight_info!$J$7:$M$74,4,FALSE)</f>
        <v>3</v>
      </c>
      <c r="BB501" s="51">
        <f t="shared" si="35"/>
        <v>53</v>
      </c>
      <c r="BC501" s="51">
        <f>AL501</f>
        <v>100</v>
      </c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</row>
    <row r="502" s="34" customFormat="1" ht="14.25" spans="1:65">
      <c r="A502" s="34">
        <v>101233</v>
      </c>
      <c r="B502" s="82">
        <v>1012</v>
      </c>
      <c r="C502" s="82" t="s">
        <v>167</v>
      </c>
      <c r="D502" s="34">
        <v>33</v>
      </c>
      <c r="E502" s="12">
        <v>2</v>
      </c>
      <c r="F502" s="12">
        <v>9</v>
      </c>
      <c r="G502" s="12"/>
      <c r="H502" s="12">
        <v>1</v>
      </c>
      <c r="I502" s="12">
        <v>0</v>
      </c>
      <c r="J502" s="12">
        <v>0</v>
      </c>
      <c r="K502" s="12">
        <v>5</v>
      </c>
      <c r="L502" s="12"/>
      <c r="M502" s="12">
        <v>101112</v>
      </c>
      <c r="N502" s="12">
        <v>101122</v>
      </c>
      <c r="O502" s="12">
        <v>101132</v>
      </c>
      <c r="P502" s="12">
        <v>101142</v>
      </c>
      <c r="Q502" s="12"/>
      <c r="R502" s="12"/>
      <c r="S502" s="12"/>
      <c r="T502" s="12"/>
      <c r="U502" s="12" t="s">
        <v>876</v>
      </c>
      <c r="V502" s="12" t="s">
        <v>877</v>
      </c>
      <c r="W502" s="12" t="s">
        <v>873</v>
      </c>
      <c r="X502" s="70">
        <v>3</v>
      </c>
      <c r="Y502" s="70">
        <v>3</v>
      </c>
      <c r="Z502" s="40">
        <v>2</v>
      </c>
      <c r="AA502" s="40">
        <v>1300010</v>
      </c>
      <c r="AB502" s="40">
        <v>1101101</v>
      </c>
      <c r="AC502" s="40">
        <v>1101102</v>
      </c>
      <c r="AD502" s="40">
        <v>1300020</v>
      </c>
      <c r="AE502" s="40"/>
      <c r="AF502" s="79" t="s">
        <v>800</v>
      </c>
      <c r="AG502" s="12"/>
      <c r="AH502" s="34">
        <v>11</v>
      </c>
      <c r="AI502" s="34">
        <v>1012</v>
      </c>
      <c r="AJ502" s="12">
        <v>130</v>
      </c>
      <c r="AK502" s="12">
        <v>2</v>
      </c>
      <c r="AL502" s="12">
        <v>774</v>
      </c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BA502" s="33">
        <f>VLOOKUP(C502,knight_info!$J$7:$M$74,4,FALSE)</f>
        <v>3</v>
      </c>
      <c r="BB502" s="33">
        <f t="shared" si="35"/>
        <v>2</v>
      </c>
      <c r="BC502" s="33">
        <f>ROUND(VLOOKUP($BA502,$BD$1:$BH$5,3,FALSE)/5*AL502,0)</f>
        <v>666</v>
      </c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</row>
    <row r="503" s="34" customFormat="1" ht="14.25" spans="1:65">
      <c r="A503" s="34">
        <v>101234</v>
      </c>
      <c r="B503" s="82">
        <v>1012</v>
      </c>
      <c r="C503" s="82" t="s">
        <v>167</v>
      </c>
      <c r="D503" s="34">
        <v>34</v>
      </c>
      <c r="E503" s="12">
        <v>2</v>
      </c>
      <c r="F503" s="12">
        <v>9</v>
      </c>
      <c r="G503" s="12"/>
      <c r="H503" s="12">
        <v>2</v>
      </c>
      <c r="I503" s="12">
        <v>0</v>
      </c>
      <c r="J503" s="12">
        <v>0</v>
      </c>
      <c r="K503" s="12">
        <v>5</v>
      </c>
      <c r="L503" s="12"/>
      <c r="M503" s="12">
        <v>101112</v>
      </c>
      <c r="N503" s="12">
        <v>101122</v>
      </c>
      <c r="O503" s="12">
        <v>101132</v>
      </c>
      <c r="P503" s="12">
        <v>101142</v>
      </c>
      <c r="Q503" s="12"/>
      <c r="R503" s="12"/>
      <c r="S503" s="12"/>
      <c r="T503" s="12"/>
      <c r="U503" s="12" t="s">
        <v>876</v>
      </c>
      <c r="V503" s="12" t="s">
        <v>877</v>
      </c>
      <c r="W503" s="12" t="s">
        <v>873</v>
      </c>
      <c r="X503" s="70">
        <v>3</v>
      </c>
      <c r="Y503" s="70">
        <v>3</v>
      </c>
      <c r="Z503" s="40">
        <v>2</v>
      </c>
      <c r="AA503" s="40">
        <v>1300010</v>
      </c>
      <c r="AB503" s="40">
        <v>1101101</v>
      </c>
      <c r="AC503" s="40">
        <v>1101102</v>
      </c>
      <c r="AD503" s="40">
        <v>1300020</v>
      </c>
      <c r="AE503" s="40"/>
      <c r="AF503" s="79" t="s">
        <v>800</v>
      </c>
      <c r="AG503" s="12"/>
      <c r="AH503" s="34">
        <v>11</v>
      </c>
      <c r="AI503" s="34">
        <v>1012</v>
      </c>
      <c r="AJ503" s="12">
        <v>130</v>
      </c>
      <c r="AK503" s="12">
        <v>3</v>
      </c>
      <c r="AL503" s="12">
        <v>630</v>
      </c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BA503" s="33">
        <f>VLOOKUP(C503,knight_info!$J$7:$M$74,4,FALSE)</f>
        <v>3</v>
      </c>
      <c r="BB503" s="33">
        <f t="shared" si="35"/>
        <v>3</v>
      </c>
      <c r="BC503" s="33">
        <f>ROUND(VLOOKUP($BA503,$BD$1:$BH$5,4,FALSE)/3*AL503,0)</f>
        <v>735</v>
      </c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</row>
    <row r="504" s="34" customFormat="1" ht="14.25" spans="1:65">
      <c r="A504" s="34">
        <v>101235</v>
      </c>
      <c r="B504" s="82">
        <v>1012</v>
      </c>
      <c r="C504" s="82" t="s">
        <v>167</v>
      </c>
      <c r="D504" s="34">
        <v>35</v>
      </c>
      <c r="E504" s="12">
        <v>2</v>
      </c>
      <c r="F504" s="12">
        <v>9</v>
      </c>
      <c r="G504" s="12"/>
      <c r="H504" s="12">
        <v>3</v>
      </c>
      <c r="I504" s="12">
        <v>0</v>
      </c>
      <c r="J504" s="12">
        <v>0</v>
      </c>
      <c r="K504" s="12">
        <v>5</v>
      </c>
      <c r="L504" s="12"/>
      <c r="M504" s="12">
        <v>101112</v>
      </c>
      <c r="N504" s="12">
        <v>101122</v>
      </c>
      <c r="O504" s="12">
        <v>101132</v>
      </c>
      <c r="P504" s="12">
        <v>101142</v>
      </c>
      <c r="Q504" s="12"/>
      <c r="R504" s="12"/>
      <c r="S504" s="12"/>
      <c r="T504" s="12"/>
      <c r="U504" s="12" t="s">
        <v>876</v>
      </c>
      <c r="V504" s="12" t="s">
        <v>877</v>
      </c>
      <c r="W504" s="12" t="s">
        <v>873</v>
      </c>
      <c r="X504" s="70">
        <v>3</v>
      </c>
      <c r="Y504" s="70">
        <v>3</v>
      </c>
      <c r="Z504" s="40">
        <v>2</v>
      </c>
      <c r="AA504" s="40">
        <v>1300010</v>
      </c>
      <c r="AB504" s="40">
        <v>1101101</v>
      </c>
      <c r="AC504" s="40">
        <v>1101102</v>
      </c>
      <c r="AD504" s="40">
        <v>1300020</v>
      </c>
      <c r="AE504" s="40"/>
      <c r="AF504" s="79" t="s">
        <v>800</v>
      </c>
      <c r="AG504" s="12"/>
      <c r="AH504" s="34">
        <v>11</v>
      </c>
      <c r="AI504" s="34">
        <v>1012</v>
      </c>
      <c r="AJ504" s="12">
        <v>0</v>
      </c>
      <c r="AK504" s="12">
        <v>1</v>
      </c>
      <c r="AL504" s="12">
        <v>4140</v>
      </c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BA504" s="33">
        <f>VLOOKUP(C504,knight_info!$J$7:$M$74,4,FALSE)</f>
        <v>3</v>
      </c>
      <c r="BB504" s="33">
        <f t="shared" si="35"/>
        <v>1</v>
      </c>
      <c r="BC504" s="33">
        <f>ROUND(VLOOKUP($BA504,$BD$1:$BH$5,5,FALSE)/20*AL504,0)</f>
        <v>4761</v>
      </c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</row>
    <row r="505" s="34" customFormat="1" ht="14.25" spans="1:65">
      <c r="A505" s="34">
        <v>101236</v>
      </c>
      <c r="B505" s="82">
        <v>1012</v>
      </c>
      <c r="C505" s="82" t="s">
        <v>167</v>
      </c>
      <c r="D505" s="34">
        <v>36</v>
      </c>
      <c r="E505" s="12">
        <v>2</v>
      </c>
      <c r="F505" s="54">
        <v>10</v>
      </c>
      <c r="G505" s="54"/>
      <c r="H505" s="54">
        <v>0</v>
      </c>
      <c r="I505" s="54">
        <v>0</v>
      </c>
      <c r="J505" s="54">
        <v>0</v>
      </c>
      <c r="K505" s="54">
        <v>5</v>
      </c>
      <c r="L505" s="54">
        <v>15</v>
      </c>
      <c r="M505" s="12">
        <v>101112</v>
      </c>
      <c r="N505" s="12">
        <v>101122</v>
      </c>
      <c r="O505" s="12">
        <v>101132</v>
      </c>
      <c r="P505" s="12">
        <v>101142</v>
      </c>
      <c r="Q505" s="12"/>
      <c r="R505" s="12"/>
      <c r="S505" s="12"/>
      <c r="T505" s="12"/>
      <c r="U505" s="12" t="s">
        <v>876</v>
      </c>
      <c r="V505" s="12" t="s">
        <v>877</v>
      </c>
      <c r="W505" s="12" t="s">
        <v>873</v>
      </c>
      <c r="X505" s="70">
        <v>3</v>
      </c>
      <c r="Y505" s="70">
        <v>3</v>
      </c>
      <c r="Z505" s="40">
        <v>2</v>
      </c>
      <c r="AA505" s="40">
        <v>1300010</v>
      </c>
      <c r="AB505" s="40">
        <v>1101101</v>
      </c>
      <c r="AC505" s="40">
        <v>1101102</v>
      </c>
      <c r="AD505" s="40">
        <v>1300020</v>
      </c>
      <c r="AE505" s="70">
        <v>1101103</v>
      </c>
      <c r="AF505" s="79" t="s">
        <v>800</v>
      </c>
      <c r="AG505" s="12">
        <v>5</v>
      </c>
      <c r="AH505" s="34">
        <v>11</v>
      </c>
      <c r="AI505" s="34">
        <v>1012</v>
      </c>
      <c r="AJ505" s="12">
        <v>0</v>
      </c>
      <c r="AK505" s="12">
        <v>53</v>
      </c>
      <c r="AL505" s="12">
        <v>100</v>
      </c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BA505" s="33">
        <f>VLOOKUP(C505,knight_info!$J$7:$M$74,4,FALSE)</f>
        <v>3</v>
      </c>
      <c r="BB505" s="51">
        <f t="shared" si="35"/>
        <v>53</v>
      </c>
      <c r="BC505" s="51">
        <f>AL505</f>
        <v>100</v>
      </c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</row>
    <row r="506" ht="14.25" spans="1:55">
      <c r="A506" s="34">
        <v>101237</v>
      </c>
      <c r="B506" s="82">
        <v>1012</v>
      </c>
      <c r="C506" s="82" t="s">
        <v>167</v>
      </c>
      <c r="D506" s="14">
        <v>37</v>
      </c>
      <c r="E506" s="14">
        <v>3</v>
      </c>
      <c r="F506" s="14">
        <v>11</v>
      </c>
      <c r="G506" s="14">
        <v>1</v>
      </c>
      <c r="H506" s="14"/>
      <c r="I506" s="14"/>
      <c r="J506" s="14"/>
      <c r="K506" s="14"/>
      <c r="L506" s="54">
        <v>2</v>
      </c>
      <c r="M506" s="12">
        <v>101112</v>
      </c>
      <c r="N506" s="12">
        <v>101123</v>
      </c>
      <c r="O506" s="12">
        <v>101132</v>
      </c>
      <c r="P506" s="12">
        <v>101143</v>
      </c>
      <c r="R506" s="12" t="s">
        <v>779</v>
      </c>
      <c r="T506" s="12" t="s">
        <v>828</v>
      </c>
      <c r="U506" s="12" t="s">
        <v>876</v>
      </c>
      <c r="V506" s="12" t="s">
        <v>877</v>
      </c>
      <c r="W506" s="12" t="s">
        <v>873</v>
      </c>
      <c r="X506" s="70">
        <v>3</v>
      </c>
      <c r="Y506" s="70">
        <v>3</v>
      </c>
      <c r="Z506" s="40">
        <v>2</v>
      </c>
      <c r="AA506" s="40">
        <v>1300010</v>
      </c>
      <c r="AB506" s="40">
        <v>1101101</v>
      </c>
      <c r="AC506" s="40">
        <v>1101102</v>
      </c>
      <c r="AD506" s="40">
        <v>1300020</v>
      </c>
      <c r="AE506" s="40">
        <v>1101103</v>
      </c>
      <c r="AF506" s="79" t="s">
        <v>800</v>
      </c>
      <c r="AG506" s="12">
        <v>5</v>
      </c>
      <c r="AH506" s="34">
        <v>11</v>
      </c>
      <c r="AI506" s="34">
        <v>1012</v>
      </c>
      <c r="AJ506" s="14"/>
      <c r="AK506" s="14"/>
      <c r="AL506" s="14"/>
      <c r="BA506" s="33"/>
      <c r="BB506" s="51"/>
      <c r="BC506" s="51"/>
    </row>
    <row r="507" ht="14.25" spans="1:55">
      <c r="A507" s="34">
        <v>101238</v>
      </c>
      <c r="B507" s="82">
        <v>1012</v>
      </c>
      <c r="C507" s="82" t="s">
        <v>167</v>
      </c>
      <c r="D507" s="14">
        <v>38</v>
      </c>
      <c r="E507" s="14">
        <v>3</v>
      </c>
      <c r="F507" s="14">
        <v>12</v>
      </c>
      <c r="G507" s="14">
        <v>2</v>
      </c>
      <c r="H507" s="14"/>
      <c r="I507" s="14"/>
      <c r="J507" s="14"/>
      <c r="K507" s="14"/>
      <c r="L507" s="14"/>
      <c r="M507" s="12">
        <v>101112</v>
      </c>
      <c r="N507" s="12">
        <v>101123</v>
      </c>
      <c r="O507" s="12">
        <v>101132</v>
      </c>
      <c r="P507" s="12">
        <v>101143</v>
      </c>
      <c r="U507" s="12" t="s">
        <v>876</v>
      </c>
      <c r="V507" s="12" t="s">
        <v>877</v>
      </c>
      <c r="W507" s="12" t="s">
        <v>873</v>
      </c>
      <c r="X507" s="70">
        <v>3</v>
      </c>
      <c r="Y507" s="70">
        <v>3</v>
      </c>
      <c r="Z507" s="40">
        <v>2</v>
      </c>
      <c r="AA507" s="40">
        <v>1300010</v>
      </c>
      <c r="AB507" s="40">
        <v>1101101</v>
      </c>
      <c r="AC507" s="40">
        <v>1101102</v>
      </c>
      <c r="AD507" s="40">
        <v>1300020</v>
      </c>
      <c r="AE507" s="40">
        <v>1101103</v>
      </c>
      <c r="AF507" s="79" t="s">
        <v>800</v>
      </c>
      <c r="AG507" s="12">
        <v>5</v>
      </c>
      <c r="AH507" s="34">
        <v>11</v>
      </c>
      <c r="AI507" s="34">
        <v>1012</v>
      </c>
      <c r="AJ507" s="14"/>
      <c r="AK507" s="14"/>
      <c r="AL507" s="14"/>
      <c r="BA507" s="33"/>
      <c r="BB507" s="51"/>
      <c r="BC507" s="51"/>
    </row>
    <row r="508" ht="14.25" spans="1:55">
      <c r="A508" s="34">
        <v>101239</v>
      </c>
      <c r="B508" s="82">
        <v>1012</v>
      </c>
      <c r="C508" s="82" t="s">
        <v>167</v>
      </c>
      <c r="D508" s="14">
        <v>39</v>
      </c>
      <c r="E508" s="14">
        <v>3</v>
      </c>
      <c r="F508" s="14">
        <v>13</v>
      </c>
      <c r="G508" s="14">
        <v>3</v>
      </c>
      <c r="H508" s="14"/>
      <c r="I508" s="14"/>
      <c r="J508" s="14"/>
      <c r="K508" s="14"/>
      <c r="L508" s="54">
        <v>1</v>
      </c>
      <c r="M508" s="12">
        <v>101113</v>
      </c>
      <c r="N508" s="12">
        <v>101123</v>
      </c>
      <c r="O508" s="12">
        <v>101133</v>
      </c>
      <c r="P508" s="12">
        <v>101143</v>
      </c>
      <c r="Q508" s="12" t="s">
        <v>779</v>
      </c>
      <c r="S508" s="12" t="s">
        <v>779</v>
      </c>
      <c r="U508" s="12" t="s">
        <v>878</v>
      </c>
      <c r="V508" s="12" t="s">
        <v>879</v>
      </c>
      <c r="W508" s="12" t="s">
        <v>873</v>
      </c>
      <c r="X508" s="70">
        <v>3</v>
      </c>
      <c r="Y508" s="70">
        <v>3</v>
      </c>
      <c r="Z508" s="40">
        <v>2</v>
      </c>
      <c r="AA508" s="40">
        <v>1300010</v>
      </c>
      <c r="AB508" s="40">
        <v>1101101</v>
      </c>
      <c r="AC508" s="40">
        <v>1101102</v>
      </c>
      <c r="AD508" s="40">
        <v>1300020</v>
      </c>
      <c r="AE508" s="40">
        <v>1101103</v>
      </c>
      <c r="AF508" s="79" t="s">
        <v>800</v>
      </c>
      <c r="AG508" s="12">
        <v>5</v>
      </c>
      <c r="AH508" s="34">
        <v>11</v>
      </c>
      <c r="AI508" s="34">
        <v>1012</v>
      </c>
      <c r="AJ508" s="14"/>
      <c r="AK508" s="14"/>
      <c r="AL508" s="14"/>
      <c r="BA508" s="33"/>
      <c r="BB508" s="51"/>
      <c r="BC508" s="51"/>
    </row>
    <row r="509" ht="14.25" spans="1:55">
      <c r="A509" s="34">
        <v>101240</v>
      </c>
      <c r="B509" s="82">
        <v>1012</v>
      </c>
      <c r="C509" s="82" t="s">
        <v>167</v>
      </c>
      <c r="D509" s="14">
        <v>40</v>
      </c>
      <c r="E509" s="14">
        <v>3</v>
      </c>
      <c r="F509" s="14">
        <v>14</v>
      </c>
      <c r="G509" s="14">
        <v>4</v>
      </c>
      <c r="H509" s="14"/>
      <c r="I509" s="14"/>
      <c r="J509" s="14"/>
      <c r="K509" s="14"/>
      <c r="L509" s="54">
        <v>2</v>
      </c>
      <c r="M509" s="12">
        <v>101113</v>
      </c>
      <c r="N509" s="12">
        <v>101124</v>
      </c>
      <c r="O509" s="12">
        <v>101133</v>
      </c>
      <c r="P509" s="12">
        <v>101144</v>
      </c>
      <c r="R509" s="12" t="s">
        <v>779</v>
      </c>
      <c r="T509" s="12" t="s">
        <v>828</v>
      </c>
      <c r="U509" s="12" t="s">
        <v>878</v>
      </c>
      <c r="V509" s="12" t="s">
        <v>879</v>
      </c>
      <c r="W509" s="12" t="s">
        <v>873</v>
      </c>
      <c r="X509" s="70">
        <v>3</v>
      </c>
      <c r="Y509" s="70">
        <v>3</v>
      </c>
      <c r="Z509" s="40">
        <v>2</v>
      </c>
      <c r="AA509" s="40">
        <v>1300010</v>
      </c>
      <c r="AB509" s="40">
        <v>1101101</v>
      </c>
      <c r="AC509" s="40">
        <v>1101102</v>
      </c>
      <c r="AD509" s="40">
        <v>1300020</v>
      </c>
      <c r="AE509" s="40">
        <v>1101103</v>
      </c>
      <c r="AF509" s="79" t="s">
        <v>800</v>
      </c>
      <c r="AG509" s="12">
        <v>5</v>
      </c>
      <c r="AH509" s="34">
        <v>11</v>
      </c>
      <c r="AI509" s="34">
        <v>1012</v>
      </c>
      <c r="AJ509" s="14"/>
      <c r="AK509" s="14"/>
      <c r="AL509" s="14"/>
      <c r="BA509" s="33"/>
      <c r="BB509" s="51"/>
      <c r="BC509" s="51"/>
    </row>
    <row r="510" ht="14.25" spans="1:55">
      <c r="A510" s="34">
        <v>101241</v>
      </c>
      <c r="B510" s="82">
        <v>1012</v>
      </c>
      <c r="C510" s="82" t="s">
        <v>167</v>
      </c>
      <c r="D510" s="14">
        <v>41</v>
      </c>
      <c r="E510" s="14">
        <v>3</v>
      </c>
      <c r="F510" s="14">
        <v>15</v>
      </c>
      <c r="G510" s="14">
        <v>5</v>
      </c>
      <c r="H510" s="14"/>
      <c r="I510" s="14"/>
      <c r="J510" s="14"/>
      <c r="K510" s="14"/>
      <c r="L510" s="14"/>
      <c r="M510" s="12">
        <v>101113</v>
      </c>
      <c r="N510" s="12">
        <v>101124</v>
      </c>
      <c r="O510" s="12">
        <v>101133</v>
      </c>
      <c r="P510" s="12">
        <v>101144</v>
      </c>
      <c r="U510" s="12" t="s">
        <v>878</v>
      </c>
      <c r="V510" s="12" t="s">
        <v>879</v>
      </c>
      <c r="W510" s="12" t="s">
        <v>873</v>
      </c>
      <c r="X510" s="70">
        <v>3</v>
      </c>
      <c r="Y510" s="70">
        <v>3</v>
      </c>
      <c r="Z510" s="40">
        <v>2</v>
      </c>
      <c r="AA510" s="40">
        <v>1300010</v>
      </c>
      <c r="AB510" s="40">
        <v>1101101</v>
      </c>
      <c r="AC510" s="40">
        <v>1101102</v>
      </c>
      <c r="AD510" s="40">
        <v>1300020</v>
      </c>
      <c r="AE510" s="40">
        <v>1101103</v>
      </c>
      <c r="AF510" s="79" t="s">
        <v>800</v>
      </c>
      <c r="AG510" s="12">
        <v>5</v>
      </c>
      <c r="AH510" s="34">
        <v>11</v>
      </c>
      <c r="AI510" s="34">
        <v>1012</v>
      </c>
      <c r="AJ510" s="14"/>
      <c r="AK510" s="14"/>
      <c r="AL510" s="14"/>
      <c r="BA510" s="33"/>
      <c r="BB510" s="51"/>
      <c r="BC510" s="51"/>
    </row>
    <row r="511" s="36" customFormat="1" ht="14.25" spans="1:65">
      <c r="A511" s="37">
        <v>101300</v>
      </c>
      <c r="B511" s="83">
        <v>1013</v>
      </c>
      <c r="C511" s="83" t="s">
        <v>171</v>
      </c>
      <c r="D511" s="37">
        <v>0</v>
      </c>
      <c r="E511">
        <v>1</v>
      </c>
      <c r="F511" s="51">
        <v>1</v>
      </c>
      <c r="G511" s="51"/>
      <c r="H511" s="51">
        <v>0</v>
      </c>
      <c r="I511" s="51">
        <v>0</v>
      </c>
      <c r="J511" s="51">
        <v>0</v>
      </c>
      <c r="K511" s="51">
        <v>1</v>
      </c>
      <c r="L511" s="51"/>
      <c r="M511" s="51">
        <v>101110</v>
      </c>
      <c r="N511" s="51">
        <v>101120</v>
      </c>
      <c r="O511" s="51">
        <v>101130</v>
      </c>
      <c r="P511" s="51">
        <v>101140</v>
      </c>
      <c r="Q511" s="51"/>
      <c r="R511" s="51"/>
      <c r="S511" s="51"/>
      <c r="T511" s="51"/>
      <c r="U511" s="51" t="s">
        <v>871</v>
      </c>
      <c r="V511" s="51" t="s">
        <v>872</v>
      </c>
      <c r="W511" s="51" t="s">
        <v>873</v>
      </c>
      <c r="X511" s="69">
        <v>3</v>
      </c>
      <c r="Y511" s="69">
        <v>3</v>
      </c>
      <c r="Z511" s="69">
        <v>2</v>
      </c>
      <c r="AA511" s="69"/>
      <c r="AB511" s="69"/>
      <c r="AC511" s="69"/>
      <c r="AD511" s="69"/>
      <c r="AE511" s="69"/>
      <c r="AF511" s="79" t="s">
        <v>800</v>
      </c>
      <c r="AG511" s="84"/>
      <c r="AH511" s="37">
        <v>11</v>
      </c>
      <c r="AI511" s="37">
        <v>1013</v>
      </c>
      <c r="AJ511">
        <v>20</v>
      </c>
      <c r="AK511">
        <v>2</v>
      </c>
      <c r="AL511" s="84">
        <v>280</v>
      </c>
      <c r="AM511" s="84">
        <v>3</v>
      </c>
      <c r="AN511">
        <v>140</v>
      </c>
      <c r="AO511">
        <v>1</v>
      </c>
      <c r="AP511">
        <v>1120</v>
      </c>
      <c r="AQ511">
        <v>58</v>
      </c>
      <c r="AR511">
        <v>14</v>
      </c>
      <c r="AS511">
        <v>59</v>
      </c>
      <c r="AT511">
        <v>7</v>
      </c>
      <c r="AU511">
        <v>57</v>
      </c>
      <c r="AV511">
        <v>56</v>
      </c>
      <c r="BA511" s="85">
        <f>VLOOKUP(C511,knight_info!$J$7:$M$75,4,FALSE)</f>
        <v>3</v>
      </c>
      <c r="BB511" s="85">
        <f t="shared" ref="BB511:BF511" si="36">AK511</f>
        <v>2</v>
      </c>
      <c r="BC511" s="85">
        <f>ROUND(VLOOKUP($BA511,$BD$1:$BH$5,3,FALSE)/5*AL511,0)</f>
        <v>241</v>
      </c>
      <c r="BD511" s="85">
        <f t="shared" si="36"/>
        <v>3</v>
      </c>
      <c r="BE511" s="85">
        <f>ROUND(VLOOKUP($BA511,$BD$1:$BH$5,4,FALSE)/3*AN511,0)</f>
        <v>163</v>
      </c>
      <c r="BF511" s="85">
        <f t="shared" si="36"/>
        <v>1</v>
      </c>
      <c r="BG511" s="85">
        <f>ROUND(VLOOKUP($BA511,$BD$1:$BH$5,5,FALSE)/20*AP511,0)</f>
        <v>1288</v>
      </c>
      <c r="BH511" s="85">
        <f t="shared" ref="BH511:BL511" si="37">AQ511</f>
        <v>58</v>
      </c>
      <c r="BI511" s="85">
        <f>ROUND(VLOOKUP($BA511,$BD$1:$BH$5,3,FALSE)/5*AR511,0)</f>
        <v>12</v>
      </c>
      <c r="BJ511" s="85">
        <f t="shared" si="37"/>
        <v>59</v>
      </c>
      <c r="BK511" s="85">
        <f>ROUND(VLOOKUP($BA511,$BD$1:$BH$5,4,FALSE)/3*AT511,0)</f>
        <v>8</v>
      </c>
      <c r="BL511" s="85">
        <f t="shared" si="37"/>
        <v>57</v>
      </c>
      <c r="BM511" s="85">
        <f>ROUND(VLOOKUP($BA511,$BD$1:$BH$5,5,FALSE)/20*AV511,0)</f>
        <v>64</v>
      </c>
    </row>
    <row r="512" s="37" customFormat="1" ht="14.25" spans="1:65">
      <c r="A512" s="37">
        <v>101301</v>
      </c>
      <c r="B512" s="83">
        <v>1013</v>
      </c>
      <c r="C512" s="83" t="s">
        <v>171</v>
      </c>
      <c r="D512" s="37">
        <v>1</v>
      </c>
      <c r="E512">
        <v>1</v>
      </c>
      <c r="F512" s="12">
        <v>1</v>
      </c>
      <c r="G512" s="12"/>
      <c r="H512" s="12">
        <v>1</v>
      </c>
      <c r="I512" s="12">
        <v>0</v>
      </c>
      <c r="J512" s="12">
        <v>0</v>
      </c>
      <c r="K512" s="12">
        <v>1</v>
      </c>
      <c r="L512" s="12"/>
      <c r="M512" s="12">
        <v>101110</v>
      </c>
      <c r="N512" s="12">
        <v>101120</v>
      </c>
      <c r="O512" s="12">
        <v>101130</v>
      </c>
      <c r="P512" s="12">
        <v>101140</v>
      </c>
      <c r="Q512" s="12"/>
      <c r="R512" s="12"/>
      <c r="S512" s="12"/>
      <c r="T512" s="12"/>
      <c r="U512" s="12" t="s">
        <v>871</v>
      </c>
      <c r="V512" s="12" t="s">
        <v>872</v>
      </c>
      <c r="W512" s="12" t="s">
        <v>873</v>
      </c>
      <c r="X512" s="70">
        <v>3</v>
      </c>
      <c r="Y512" s="70">
        <v>3</v>
      </c>
      <c r="Z512" s="40">
        <v>2</v>
      </c>
      <c r="AA512" s="40"/>
      <c r="AB512" s="40"/>
      <c r="AC512" s="40"/>
      <c r="AD512" s="40"/>
      <c r="AE512" s="40"/>
      <c r="AF512" s="79" t="s">
        <v>800</v>
      </c>
      <c r="AG512"/>
      <c r="AH512" s="37">
        <v>11</v>
      </c>
      <c r="AI512" s="37">
        <v>1013</v>
      </c>
      <c r="AJ512">
        <v>20</v>
      </c>
      <c r="AK512">
        <v>2</v>
      </c>
      <c r="AL512">
        <v>300</v>
      </c>
      <c r="AM512"/>
      <c r="AN512"/>
      <c r="AO512"/>
      <c r="AP512"/>
      <c r="AQ512"/>
      <c r="AR512"/>
      <c r="AS512"/>
      <c r="AT512"/>
      <c r="AU512"/>
      <c r="AV512"/>
      <c r="BA512" s="85">
        <f>VLOOKUP(C512,knight_info!$J$7:$M$75,4,FALSE)</f>
        <v>3</v>
      </c>
      <c r="BB512" s="85">
        <f t="shared" ref="BB512:BB547" si="38">AK512</f>
        <v>2</v>
      </c>
      <c r="BC512" s="85">
        <f>ROUND(VLOOKUP($BA512,$BD$1:$BH$5,3,FALSE)/5*AL512,0)</f>
        <v>258</v>
      </c>
      <c r="BD512"/>
      <c r="BE512"/>
      <c r="BF512"/>
      <c r="BG512"/>
      <c r="BH512"/>
      <c r="BI512"/>
      <c r="BJ512"/>
      <c r="BK512"/>
      <c r="BL512"/>
      <c r="BM512"/>
    </row>
    <row r="513" s="37" customFormat="1" ht="14.25" spans="1:65">
      <c r="A513" s="37">
        <v>101302</v>
      </c>
      <c r="B513" s="83">
        <v>1013</v>
      </c>
      <c r="C513" s="83" t="s">
        <v>171</v>
      </c>
      <c r="D513" s="37">
        <v>2</v>
      </c>
      <c r="E513">
        <v>1</v>
      </c>
      <c r="F513" s="12">
        <v>1</v>
      </c>
      <c r="G513" s="12"/>
      <c r="H513" s="12">
        <v>2</v>
      </c>
      <c r="I513" s="12">
        <v>0</v>
      </c>
      <c r="J513" s="12">
        <v>0</v>
      </c>
      <c r="K513" s="12">
        <v>1</v>
      </c>
      <c r="L513" s="12"/>
      <c r="M513" s="12">
        <v>101110</v>
      </c>
      <c r="N513" s="12">
        <v>101120</v>
      </c>
      <c r="O513" s="12">
        <v>101130</v>
      </c>
      <c r="P513" s="12">
        <v>101140</v>
      </c>
      <c r="Q513" s="12"/>
      <c r="R513" s="12"/>
      <c r="S513" s="12"/>
      <c r="T513" s="12"/>
      <c r="U513" s="12" t="s">
        <v>871</v>
      </c>
      <c r="V513" s="12" t="s">
        <v>872</v>
      </c>
      <c r="W513" s="12" t="s">
        <v>873</v>
      </c>
      <c r="X513" s="70">
        <v>3</v>
      </c>
      <c r="Y513" s="70">
        <v>3</v>
      </c>
      <c r="Z513" s="40">
        <v>2</v>
      </c>
      <c r="AA513" s="40"/>
      <c r="AB513" s="40"/>
      <c r="AC513" s="40"/>
      <c r="AD513" s="40"/>
      <c r="AE513" s="40"/>
      <c r="AF513" s="79" t="s">
        <v>800</v>
      </c>
      <c r="AG513"/>
      <c r="AH513" s="37">
        <v>11</v>
      </c>
      <c r="AI513" s="37">
        <v>1013</v>
      </c>
      <c r="AJ513">
        <v>20</v>
      </c>
      <c r="AK513">
        <v>3</v>
      </c>
      <c r="AL513">
        <v>150</v>
      </c>
      <c r="AM513"/>
      <c r="AN513"/>
      <c r="AO513"/>
      <c r="AP513"/>
      <c r="AQ513"/>
      <c r="AR513"/>
      <c r="AS513"/>
      <c r="AT513"/>
      <c r="AU513"/>
      <c r="AV513"/>
      <c r="BA513" s="85">
        <f>VLOOKUP(C513,knight_info!$J$7:$M$75,4,FALSE)</f>
        <v>3</v>
      </c>
      <c r="BB513" s="85">
        <f t="shared" si="38"/>
        <v>3</v>
      </c>
      <c r="BC513" s="85">
        <f>ROUND(VLOOKUP($BA513,$BD$1:$BH$5,4,FALSE)/3*AL513,0)</f>
        <v>175</v>
      </c>
      <c r="BD513"/>
      <c r="BE513"/>
      <c r="BF513"/>
      <c r="BG513"/>
      <c r="BH513"/>
      <c r="BI513"/>
      <c r="BJ513"/>
      <c r="BK513"/>
      <c r="BL513"/>
      <c r="BM513"/>
    </row>
    <row r="514" s="37" customFormat="1" ht="14.25" spans="1:65">
      <c r="A514" s="37">
        <v>101303</v>
      </c>
      <c r="B514" s="83">
        <v>1013</v>
      </c>
      <c r="C514" s="83" t="s">
        <v>171</v>
      </c>
      <c r="D514" s="37">
        <v>3</v>
      </c>
      <c r="E514">
        <v>1</v>
      </c>
      <c r="F514" s="12">
        <v>1</v>
      </c>
      <c r="G514" s="12"/>
      <c r="H514" s="12">
        <v>3</v>
      </c>
      <c r="I514" s="12">
        <v>0</v>
      </c>
      <c r="J514" s="12">
        <v>0</v>
      </c>
      <c r="K514" s="12">
        <v>1</v>
      </c>
      <c r="L514" s="12"/>
      <c r="M514" s="12">
        <v>101110</v>
      </c>
      <c r="N514" s="12">
        <v>101120</v>
      </c>
      <c r="O514" s="12">
        <v>101130</v>
      </c>
      <c r="P514" s="12">
        <v>101140</v>
      </c>
      <c r="Q514" s="12"/>
      <c r="R514" s="12"/>
      <c r="S514" s="12"/>
      <c r="T514" s="12"/>
      <c r="U514" s="12" t="s">
        <v>871</v>
      </c>
      <c r="V514" s="12" t="s">
        <v>872</v>
      </c>
      <c r="W514" s="12" t="s">
        <v>873</v>
      </c>
      <c r="X514" s="70">
        <v>3</v>
      </c>
      <c r="Y514" s="70">
        <v>3</v>
      </c>
      <c r="Z514" s="40">
        <v>2</v>
      </c>
      <c r="AA514" s="40"/>
      <c r="AB514" s="40"/>
      <c r="AC514" s="40"/>
      <c r="AD514" s="40"/>
      <c r="AE514" s="40"/>
      <c r="AF514" s="79" t="s">
        <v>800</v>
      </c>
      <c r="AG514"/>
      <c r="AH514" s="37">
        <v>11</v>
      </c>
      <c r="AI514" s="37">
        <v>1013</v>
      </c>
      <c r="AJ514">
        <v>0</v>
      </c>
      <c r="AK514">
        <v>1</v>
      </c>
      <c r="AL514">
        <v>1200</v>
      </c>
      <c r="AM514"/>
      <c r="AN514"/>
      <c r="AO514"/>
      <c r="AP514"/>
      <c r="AQ514"/>
      <c r="AR514"/>
      <c r="AS514"/>
      <c r="AT514"/>
      <c r="AU514"/>
      <c r="AV514"/>
      <c r="BA514" s="85">
        <f>VLOOKUP(C514,knight_info!$J$7:$M$75,4,FALSE)</f>
        <v>3</v>
      </c>
      <c r="BB514" s="85">
        <f t="shared" si="38"/>
        <v>1</v>
      </c>
      <c r="BC514" s="85">
        <f>ROUND(VLOOKUP($BA514,$BD$1:$BH$5,5,FALSE)/20*AL514,0)</f>
        <v>1380</v>
      </c>
      <c r="BD514"/>
      <c r="BE514"/>
      <c r="BF514"/>
      <c r="BG514"/>
      <c r="BH514"/>
      <c r="BI514"/>
      <c r="BJ514"/>
      <c r="BK514"/>
      <c r="BL514"/>
      <c r="BM514"/>
    </row>
    <row r="515" s="37" customFormat="1" ht="14.25" spans="1:65">
      <c r="A515" s="37">
        <v>101304</v>
      </c>
      <c r="B515" s="83">
        <v>1013</v>
      </c>
      <c r="C515" s="83" t="s">
        <v>171</v>
      </c>
      <c r="D515" s="37">
        <v>4</v>
      </c>
      <c r="E515">
        <v>1</v>
      </c>
      <c r="F515" s="54">
        <v>2</v>
      </c>
      <c r="G515" s="54"/>
      <c r="H515" s="54">
        <v>0</v>
      </c>
      <c r="I515" s="54">
        <v>0</v>
      </c>
      <c r="J515" s="54">
        <v>0</v>
      </c>
      <c r="K515" s="54">
        <v>2</v>
      </c>
      <c r="L515" s="54">
        <v>11</v>
      </c>
      <c r="M515" s="12">
        <v>101110</v>
      </c>
      <c r="N515" s="12">
        <v>101120</v>
      </c>
      <c r="O515" s="12">
        <v>101130</v>
      </c>
      <c r="P515" s="12">
        <v>101140</v>
      </c>
      <c r="Q515" s="12"/>
      <c r="R515" s="12"/>
      <c r="S515" s="12"/>
      <c r="T515" s="12"/>
      <c r="U515" s="12" t="s">
        <v>871</v>
      </c>
      <c r="V515" s="12" t="s">
        <v>872</v>
      </c>
      <c r="W515" s="12" t="s">
        <v>873</v>
      </c>
      <c r="X515" s="70">
        <v>3</v>
      </c>
      <c r="Y515" s="70">
        <v>3</v>
      </c>
      <c r="Z515" s="40">
        <v>2</v>
      </c>
      <c r="AA515" s="80">
        <v>1300010</v>
      </c>
      <c r="AB515" s="40"/>
      <c r="AC515" s="40"/>
      <c r="AD515" s="40"/>
      <c r="AE515" s="40"/>
      <c r="AF515" s="79" t="s">
        <v>800</v>
      </c>
      <c r="AG515">
        <v>5</v>
      </c>
      <c r="AH515" s="37">
        <v>11</v>
      </c>
      <c r="AI515" s="37">
        <v>1013</v>
      </c>
      <c r="AJ515">
        <v>30</v>
      </c>
      <c r="AK515">
        <v>53</v>
      </c>
      <c r="AL515">
        <v>100</v>
      </c>
      <c r="AM515"/>
      <c r="AN515"/>
      <c r="AO515"/>
      <c r="AP515"/>
      <c r="AQ515"/>
      <c r="AR515"/>
      <c r="AS515"/>
      <c r="AT515"/>
      <c r="AU515"/>
      <c r="AV515"/>
      <c r="BA515" s="85">
        <f>VLOOKUP(C515,knight_info!$J$7:$M$75,4,FALSE)</f>
        <v>3</v>
      </c>
      <c r="BB515" s="84">
        <f t="shared" si="38"/>
        <v>53</v>
      </c>
      <c r="BC515" s="84">
        <f>AL515</f>
        <v>100</v>
      </c>
      <c r="BD515"/>
      <c r="BE515"/>
      <c r="BF515"/>
      <c r="BG515"/>
      <c r="BH515"/>
      <c r="BI515"/>
      <c r="BJ515"/>
      <c r="BK515"/>
      <c r="BL515"/>
      <c r="BM515"/>
    </row>
    <row r="516" s="37" customFormat="1" ht="14.25" spans="1:65">
      <c r="A516" s="37">
        <v>101305</v>
      </c>
      <c r="B516" s="83">
        <v>1013</v>
      </c>
      <c r="C516" s="83" t="s">
        <v>171</v>
      </c>
      <c r="D516" s="37">
        <v>5</v>
      </c>
      <c r="E516">
        <v>1</v>
      </c>
      <c r="F516" s="12">
        <v>2</v>
      </c>
      <c r="G516" s="12"/>
      <c r="H516" s="12">
        <v>1</v>
      </c>
      <c r="I516" s="12">
        <v>0</v>
      </c>
      <c r="J516" s="12">
        <v>0</v>
      </c>
      <c r="K516" s="12">
        <v>2</v>
      </c>
      <c r="L516" s="12"/>
      <c r="M516" s="12">
        <v>101110</v>
      </c>
      <c r="N516" s="12">
        <v>101120</v>
      </c>
      <c r="O516" s="12">
        <v>101130</v>
      </c>
      <c r="P516" s="12">
        <v>101140</v>
      </c>
      <c r="Q516" s="12"/>
      <c r="R516" s="12"/>
      <c r="S516" s="12"/>
      <c r="T516" s="12"/>
      <c r="U516" s="12" t="s">
        <v>871</v>
      </c>
      <c r="V516" s="12" t="s">
        <v>872</v>
      </c>
      <c r="W516" s="12" t="s">
        <v>873</v>
      </c>
      <c r="X516" s="70">
        <v>3</v>
      </c>
      <c r="Y516" s="70">
        <v>3</v>
      </c>
      <c r="Z516" s="40">
        <v>2</v>
      </c>
      <c r="AA516" s="40">
        <v>1300010</v>
      </c>
      <c r="AB516" s="40"/>
      <c r="AC516" s="40"/>
      <c r="AD516" s="40"/>
      <c r="AE516" s="40"/>
      <c r="AF516" s="79" t="s">
        <v>800</v>
      </c>
      <c r="AG516"/>
      <c r="AH516" s="37">
        <v>11</v>
      </c>
      <c r="AI516" s="37">
        <v>1013</v>
      </c>
      <c r="AJ516">
        <v>30</v>
      </c>
      <c r="AK516">
        <v>2</v>
      </c>
      <c r="AL516">
        <v>300</v>
      </c>
      <c r="AM516"/>
      <c r="AN516"/>
      <c r="AO516"/>
      <c r="AP516"/>
      <c r="AQ516"/>
      <c r="AR516"/>
      <c r="AS516"/>
      <c r="AT516"/>
      <c r="AU516"/>
      <c r="AV516"/>
      <c r="BA516" s="85">
        <f>VLOOKUP(C516,knight_info!$J$7:$M$75,4,FALSE)</f>
        <v>3</v>
      </c>
      <c r="BB516" s="85">
        <f t="shared" si="38"/>
        <v>2</v>
      </c>
      <c r="BC516" s="85">
        <f>ROUND(VLOOKUP($BA516,$BD$1:$BH$5,3,FALSE)/5*AL516,0)</f>
        <v>258</v>
      </c>
      <c r="BD516"/>
      <c r="BE516"/>
      <c r="BF516"/>
      <c r="BG516"/>
      <c r="BH516"/>
      <c r="BI516"/>
      <c r="BJ516"/>
      <c r="BK516"/>
      <c r="BL516"/>
      <c r="BM516"/>
    </row>
    <row r="517" s="37" customFormat="1" ht="14.25" spans="1:65">
      <c r="A517" s="37">
        <v>101306</v>
      </c>
      <c r="B517" s="83">
        <v>1013</v>
      </c>
      <c r="C517" s="83" t="s">
        <v>171</v>
      </c>
      <c r="D517" s="37">
        <v>6</v>
      </c>
      <c r="E517">
        <v>1</v>
      </c>
      <c r="F517" s="12">
        <v>2</v>
      </c>
      <c r="G517" s="12"/>
      <c r="H517" s="12">
        <v>2</v>
      </c>
      <c r="I517" s="12">
        <v>0</v>
      </c>
      <c r="J517" s="12">
        <v>0</v>
      </c>
      <c r="K517" s="12">
        <v>2</v>
      </c>
      <c r="L517" s="12"/>
      <c r="M517" s="12">
        <v>101110</v>
      </c>
      <c r="N517" s="12">
        <v>101120</v>
      </c>
      <c r="O517" s="12">
        <v>101130</v>
      </c>
      <c r="P517" s="12">
        <v>101140</v>
      </c>
      <c r="Q517" s="12"/>
      <c r="R517" s="12"/>
      <c r="S517" s="12"/>
      <c r="T517" s="12"/>
      <c r="U517" s="12" t="s">
        <v>871</v>
      </c>
      <c r="V517" s="12" t="s">
        <v>872</v>
      </c>
      <c r="W517" s="12" t="s">
        <v>873</v>
      </c>
      <c r="X517" s="70">
        <v>3</v>
      </c>
      <c r="Y517" s="70">
        <v>3</v>
      </c>
      <c r="Z517" s="40">
        <v>2</v>
      </c>
      <c r="AA517" s="40">
        <v>1300010</v>
      </c>
      <c r="AB517" s="40"/>
      <c r="AC517" s="40"/>
      <c r="AD517" s="40"/>
      <c r="AE517" s="40"/>
      <c r="AF517" s="79" t="s">
        <v>800</v>
      </c>
      <c r="AG517"/>
      <c r="AH517" s="37">
        <v>11</v>
      </c>
      <c r="AI517" s="37">
        <v>1013</v>
      </c>
      <c r="AJ517">
        <v>30</v>
      </c>
      <c r="AK517">
        <v>3</v>
      </c>
      <c r="AL517">
        <v>150</v>
      </c>
      <c r="AM517"/>
      <c r="AN517"/>
      <c r="AO517"/>
      <c r="AP517"/>
      <c r="AQ517"/>
      <c r="AR517"/>
      <c r="AS517"/>
      <c r="AT517"/>
      <c r="AU517"/>
      <c r="AV517"/>
      <c r="BA517" s="85">
        <f>VLOOKUP(C517,knight_info!$J$7:$M$75,4,FALSE)</f>
        <v>3</v>
      </c>
      <c r="BB517" s="85">
        <f t="shared" si="38"/>
        <v>3</v>
      </c>
      <c r="BC517" s="85">
        <f>ROUND(VLOOKUP($BA517,$BD$1:$BH$5,4,FALSE)/3*AL517,0)</f>
        <v>175</v>
      </c>
      <c r="BD517"/>
      <c r="BE517"/>
      <c r="BF517"/>
      <c r="BG517"/>
      <c r="BH517"/>
      <c r="BI517"/>
      <c r="BJ517"/>
      <c r="BK517"/>
      <c r="BL517"/>
      <c r="BM517"/>
    </row>
    <row r="518" s="37" customFormat="1" ht="14.25" spans="1:65">
      <c r="A518" s="37">
        <v>101307</v>
      </c>
      <c r="B518" s="83">
        <v>1013</v>
      </c>
      <c r="C518" s="83" t="s">
        <v>171</v>
      </c>
      <c r="D518" s="37">
        <v>7</v>
      </c>
      <c r="E518">
        <v>1</v>
      </c>
      <c r="F518" s="12">
        <v>2</v>
      </c>
      <c r="G518" s="12"/>
      <c r="H518" s="12">
        <v>3</v>
      </c>
      <c r="I518" s="12">
        <v>0</v>
      </c>
      <c r="J518" s="12">
        <v>0</v>
      </c>
      <c r="K518" s="12">
        <v>2</v>
      </c>
      <c r="L518" s="12"/>
      <c r="M518" s="12">
        <v>101110</v>
      </c>
      <c r="N518" s="12">
        <v>101120</v>
      </c>
      <c r="O518" s="12">
        <v>101130</v>
      </c>
      <c r="P518" s="12">
        <v>101140</v>
      </c>
      <c r="Q518" s="12"/>
      <c r="R518" s="12"/>
      <c r="S518" s="12"/>
      <c r="T518" s="12"/>
      <c r="U518" s="12" t="s">
        <v>871</v>
      </c>
      <c r="V518" s="12" t="s">
        <v>872</v>
      </c>
      <c r="W518" s="12" t="s">
        <v>873</v>
      </c>
      <c r="X518" s="70">
        <v>3</v>
      </c>
      <c r="Y518" s="70">
        <v>3</v>
      </c>
      <c r="Z518" s="40">
        <v>2</v>
      </c>
      <c r="AA518" s="40">
        <v>1300010</v>
      </c>
      <c r="AB518" s="40"/>
      <c r="AC518" s="40"/>
      <c r="AD518" s="40"/>
      <c r="AE518" s="40"/>
      <c r="AF518" s="79" t="s">
        <v>800</v>
      </c>
      <c r="AG518"/>
      <c r="AH518" s="37">
        <v>11</v>
      </c>
      <c r="AI518" s="37">
        <v>1013</v>
      </c>
      <c r="AJ518">
        <v>0</v>
      </c>
      <c r="AK518">
        <v>1</v>
      </c>
      <c r="AL518">
        <v>1200</v>
      </c>
      <c r="AM518"/>
      <c r="AN518"/>
      <c r="AO518"/>
      <c r="AP518"/>
      <c r="AQ518"/>
      <c r="AR518"/>
      <c r="AS518"/>
      <c r="AT518"/>
      <c r="AU518"/>
      <c r="AV518"/>
      <c r="BA518" s="85">
        <f>VLOOKUP(C518,knight_info!$J$7:$M$75,4,FALSE)</f>
        <v>3</v>
      </c>
      <c r="BB518" s="85">
        <f t="shared" si="38"/>
        <v>1</v>
      </c>
      <c r="BC518" s="85">
        <f>ROUND(VLOOKUP($BA518,$BD$1:$BH$5,5,FALSE)/20*AL518,0)</f>
        <v>1380</v>
      </c>
      <c r="BD518"/>
      <c r="BE518"/>
      <c r="BF518"/>
      <c r="BG518"/>
      <c r="BH518"/>
      <c r="BI518"/>
      <c r="BJ518"/>
      <c r="BK518"/>
      <c r="BL518"/>
      <c r="BM518"/>
    </row>
    <row r="519" s="37" customFormat="1" ht="14.25" spans="1:65">
      <c r="A519" s="37">
        <v>101308</v>
      </c>
      <c r="B519" s="83">
        <v>1013</v>
      </c>
      <c r="C519" s="83" t="s">
        <v>171</v>
      </c>
      <c r="D519" s="37">
        <v>8</v>
      </c>
      <c r="E519">
        <v>1</v>
      </c>
      <c r="F519" s="54">
        <v>3</v>
      </c>
      <c r="G519" s="54"/>
      <c r="H519" s="54">
        <v>0</v>
      </c>
      <c r="I519" s="54">
        <v>0</v>
      </c>
      <c r="J519" s="54">
        <v>0</v>
      </c>
      <c r="K519" s="54">
        <v>3</v>
      </c>
      <c r="L519" s="54">
        <v>2</v>
      </c>
      <c r="M519" s="12">
        <v>101110</v>
      </c>
      <c r="N519" s="12">
        <v>101121</v>
      </c>
      <c r="O519" s="12">
        <v>101130</v>
      </c>
      <c r="P519" s="12">
        <v>101141</v>
      </c>
      <c r="Q519" s="12"/>
      <c r="R519" s="12" t="s">
        <v>779</v>
      </c>
      <c r="S519" s="12"/>
      <c r="T519" s="12" t="s">
        <v>828</v>
      </c>
      <c r="U519" s="12" t="s">
        <v>871</v>
      </c>
      <c r="V519" s="12" t="s">
        <v>872</v>
      </c>
      <c r="W519" s="12" t="s">
        <v>873</v>
      </c>
      <c r="X519" s="70">
        <v>3</v>
      </c>
      <c r="Y519" s="70">
        <v>3</v>
      </c>
      <c r="Z519" s="40">
        <v>2</v>
      </c>
      <c r="AA519" s="40">
        <v>1300010</v>
      </c>
      <c r="AB519" s="40"/>
      <c r="AC519" s="40"/>
      <c r="AD519" s="40"/>
      <c r="AE519" s="40"/>
      <c r="AF519" s="79" t="s">
        <v>800</v>
      </c>
      <c r="AG519">
        <v>5</v>
      </c>
      <c r="AH519" s="37">
        <v>11</v>
      </c>
      <c r="AI519" s="37">
        <v>1013</v>
      </c>
      <c r="AJ519">
        <v>50</v>
      </c>
      <c r="AK519">
        <v>53</v>
      </c>
      <c r="AL519">
        <v>100</v>
      </c>
      <c r="AM519"/>
      <c r="AN519"/>
      <c r="AO519"/>
      <c r="AP519"/>
      <c r="AQ519"/>
      <c r="AR519"/>
      <c r="AS519"/>
      <c r="AT519"/>
      <c r="AU519"/>
      <c r="AV519"/>
      <c r="BA519" s="85">
        <f>VLOOKUP(C519,knight_info!$J$7:$M$75,4,FALSE)</f>
        <v>3</v>
      </c>
      <c r="BB519" s="84">
        <f t="shared" si="38"/>
        <v>53</v>
      </c>
      <c r="BC519" s="84">
        <f>AL519</f>
        <v>100</v>
      </c>
      <c r="BD519"/>
      <c r="BE519"/>
      <c r="BF519"/>
      <c r="BG519"/>
      <c r="BH519"/>
      <c r="BI519"/>
      <c r="BJ519"/>
      <c r="BK519"/>
      <c r="BL519"/>
      <c r="BM519"/>
    </row>
    <row r="520" s="37" customFormat="1" ht="14.25" spans="1:65">
      <c r="A520" s="37">
        <v>101309</v>
      </c>
      <c r="B520" s="83">
        <v>1013</v>
      </c>
      <c r="C520" s="83" t="s">
        <v>171</v>
      </c>
      <c r="D520" s="37">
        <v>9</v>
      </c>
      <c r="E520">
        <v>1</v>
      </c>
      <c r="F520" s="12">
        <v>3</v>
      </c>
      <c r="G520" s="12"/>
      <c r="H520" s="12">
        <v>1</v>
      </c>
      <c r="I520" s="12">
        <v>0</v>
      </c>
      <c r="J520" s="12">
        <v>0</v>
      </c>
      <c r="K520" s="12">
        <v>3</v>
      </c>
      <c r="L520" s="12"/>
      <c r="M520" s="12">
        <v>101110</v>
      </c>
      <c r="N520" s="12">
        <v>101121</v>
      </c>
      <c r="O520" s="12">
        <v>101130</v>
      </c>
      <c r="P520" s="12">
        <v>101141</v>
      </c>
      <c r="Q520" s="12"/>
      <c r="R520" s="12"/>
      <c r="S520" s="12"/>
      <c r="T520" s="12"/>
      <c r="U520" s="12" t="s">
        <v>871</v>
      </c>
      <c r="V520" s="12" t="s">
        <v>872</v>
      </c>
      <c r="W520" s="12" t="s">
        <v>873</v>
      </c>
      <c r="X520" s="70">
        <v>3</v>
      </c>
      <c r="Y520" s="70">
        <v>3</v>
      </c>
      <c r="Z520" s="40">
        <v>2</v>
      </c>
      <c r="AA520" s="40">
        <v>1300010</v>
      </c>
      <c r="AB520" s="40"/>
      <c r="AC520" s="40"/>
      <c r="AD520" s="40"/>
      <c r="AE520" s="40"/>
      <c r="AF520" s="79" t="s">
        <v>800</v>
      </c>
      <c r="AG520"/>
      <c r="AH520" s="37">
        <v>11</v>
      </c>
      <c r="AI520" s="37">
        <v>1013</v>
      </c>
      <c r="AJ520">
        <v>50</v>
      </c>
      <c r="AK520">
        <v>2</v>
      </c>
      <c r="AL520">
        <v>300</v>
      </c>
      <c r="AM520"/>
      <c r="AN520"/>
      <c r="AO520"/>
      <c r="AP520"/>
      <c r="AQ520"/>
      <c r="AR520"/>
      <c r="AS520"/>
      <c r="AT520"/>
      <c r="AU520"/>
      <c r="AV520"/>
      <c r="BA520" s="85">
        <f>VLOOKUP(C520,knight_info!$J$7:$M$75,4,FALSE)</f>
        <v>3</v>
      </c>
      <c r="BB520" s="85">
        <f t="shared" si="38"/>
        <v>2</v>
      </c>
      <c r="BC520" s="85">
        <f>ROUND(VLOOKUP($BA520,$BD$1:$BH$5,3,FALSE)/5*AL520,0)</f>
        <v>258</v>
      </c>
      <c r="BD520"/>
      <c r="BE520"/>
      <c r="BF520"/>
      <c r="BG520"/>
      <c r="BH520"/>
      <c r="BI520"/>
      <c r="BJ520"/>
      <c r="BK520"/>
      <c r="BL520"/>
      <c r="BM520"/>
    </row>
    <row r="521" s="37" customFormat="1" ht="14.25" spans="1:65">
      <c r="A521" s="37">
        <v>101310</v>
      </c>
      <c r="B521" s="83">
        <v>1013</v>
      </c>
      <c r="C521" s="83" t="s">
        <v>171</v>
      </c>
      <c r="D521" s="37">
        <v>10</v>
      </c>
      <c r="E521">
        <v>1</v>
      </c>
      <c r="F521" s="12">
        <v>3</v>
      </c>
      <c r="G521" s="12"/>
      <c r="H521" s="12">
        <v>2</v>
      </c>
      <c r="I521" s="12">
        <v>0</v>
      </c>
      <c r="J521" s="12">
        <v>0</v>
      </c>
      <c r="K521" s="12">
        <v>3</v>
      </c>
      <c r="L521" s="12"/>
      <c r="M521" s="12">
        <v>101110</v>
      </c>
      <c r="N521" s="12">
        <v>101121</v>
      </c>
      <c r="O521" s="12">
        <v>101130</v>
      </c>
      <c r="P521" s="12">
        <v>101141</v>
      </c>
      <c r="Q521" s="12"/>
      <c r="R521" s="12"/>
      <c r="S521" s="12"/>
      <c r="T521" s="12"/>
      <c r="U521" s="12" t="s">
        <v>871</v>
      </c>
      <c r="V521" s="12" t="s">
        <v>872</v>
      </c>
      <c r="W521" s="12" t="s">
        <v>873</v>
      </c>
      <c r="X521" s="70">
        <v>3</v>
      </c>
      <c r="Y521" s="70">
        <v>3</v>
      </c>
      <c r="Z521" s="40">
        <v>2</v>
      </c>
      <c r="AA521" s="40">
        <v>1300010</v>
      </c>
      <c r="AB521" s="40"/>
      <c r="AC521" s="40"/>
      <c r="AD521" s="40"/>
      <c r="AE521" s="40"/>
      <c r="AF521" s="79" t="s">
        <v>800</v>
      </c>
      <c r="AG521"/>
      <c r="AH521" s="37">
        <v>11</v>
      </c>
      <c r="AI521" s="37">
        <v>1013</v>
      </c>
      <c r="AJ521">
        <v>50</v>
      </c>
      <c r="AK521">
        <v>3</v>
      </c>
      <c r="AL521">
        <v>150</v>
      </c>
      <c r="AM521"/>
      <c r="AN521"/>
      <c r="AO521"/>
      <c r="AP521"/>
      <c r="AQ521"/>
      <c r="AR521"/>
      <c r="AS521"/>
      <c r="AT521"/>
      <c r="AU521"/>
      <c r="AV521"/>
      <c r="BA521" s="85">
        <f>VLOOKUP(C521,knight_info!$J$7:$M$75,4,FALSE)</f>
        <v>3</v>
      </c>
      <c r="BB521" s="85">
        <f t="shared" si="38"/>
        <v>3</v>
      </c>
      <c r="BC521" s="85">
        <f>ROUND(VLOOKUP($BA521,$BD$1:$BH$5,4,FALSE)/3*AL521,0)</f>
        <v>175</v>
      </c>
      <c r="BD521"/>
      <c r="BE521"/>
      <c r="BF521"/>
      <c r="BG521"/>
      <c r="BH521"/>
      <c r="BI521"/>
      <c r="BJ521"/>
      <c r="BK521"/>
      <c r="BL521"/>
      <c r="BM521"/>
    </row>
    <row r="522" s="37" customFormat="1" ht="14.25" spans="1:65">
      <c r="A522" s="37">
        <v>101311</v>
      </c>
      <c r="B522" s="83">
        <v>1013</v>
      </c>
      <c r="C522" s="83" t="s">
        <v>171</v>
      </c>
      <c r="D522" s="37">
        <v>11</v>
      </c>
      <c r="E522">
        <v>1</v>
      </c>
      <c r="F522" s="12">
        <v>3</v>
      </c>
      <c r="G522" s="12"/>
      <c r="H522" s="12">
        <v>3</v>
      </c>
      <c r="I522" s="12">
        <v>0</v>
      </c>
      <c r="J522" s="12">
        <v>0</v>
      </c>
      <c r="K522" s="12">
        <v>3</v>
      </c>
      <c r="L522" s="12"/>
      <c r="M522" s="12">
        <v>101110</v>
      </c>
      <c r="N522" s="12">
        <v>101121</v>
      </c>
      <c r="O522" s="12">
        <v>101130</v>
      </c>
      <c r="P522" s="12">
        <v>101141</v>
      </c>
      <c r="Q522" s="12"/>
      <c r="R522" s="12"/>
      <c r="S522" s="12"/>
      <c r="T522" s="12"/>
      <c r="U522" s="12" t="s">
        <v>871</v>
      </c>
      <c r="V522" s="12" t="s">
        <v>872</v>
      </c>
      <c r="W522" s="12" t="s">
        <v>873</v>
      </c>
      <c r="X522" s="70">
        <v>3</v>
      </c>
      <c r="Y522" s="70">
        <v>3</v>
      </c>
      <c r="Z522" s="40">
        <v>2</v>
      </c>
      <c r="AA522" s="40">
        <v>1300010</v>
      </c>
      <c r="AB522" s="40"/>
      <c r="AC522" s="40"/>
      <c r="AD522" s="40"/>
      <c r="AE522" s="40"/>
      <c r="AF522" s="79" t="s">
        <v>800</v>
      </c>
      <c r="AG522"/>
      <c r="AH522" s="37">
        <v>11</v>
      </c>
      <c r="AI522" s="37">
        <v>1013</v>
      </c>
      <c r="AJ522">
        <v>0</v>
      </c>
      <c r="AK522">
        <v>1</v>
      </c>
      <c r="AL522">
        <v>1200</v>
      </c>
      <c r="AM522"/>
      <c r="AN522"/>
      <c r="AO522"/>
      <c r="AP522"/>
      <c r="AQ522"/>
      <c r="AR522"/>
      <c r="AS522"/>
      <c r="AT522"/>
      <c r="AU522"/>
      <c r="AV522"/>
      <c r="BA522" s="85">
        <f>VLOOKUP(C522,knight_info!$J$7:$M$75,4,FALSE)</f>
        <v>3</v>
      </c>
      <c r="BB522" s="85">
        <f t="shared" si="38"/>
        <v>1</v>
      </c>
      <c r="BC522" s="85">
        <f>ROUND(VLOOKUP($BA522,$BD$1:$BH$5,5,FALSE)/20*AL522,0)</f>
        <v>1380</v>
      </c>
      <c r="BD522"/>
      <c r="BE522"/>
      <c r="BF522"/>
      <c r="BG522"/>
      <c r="BH522"/>
      <c r="BI522"/>
      <c r="BJ522"/>
      <c r="BK522"/>
      <c r="BL522"/>
      <c r="BM522"/>
    </row>
    <row r="523" s="37" customFormat="1" ht="14.25" spans="1:65">
      <c r="A523" s="37">
        <v>101312</v>
      </c>
      <c r="B523" s="83">
        <v>1013</v>
      </c>
      <c r="C523" s="83" t="s">
        <v>171</v>
      </c>
      <c r="D523" s="37">
        <v>12</v>
      </c>
      <c r="E523">
        <v>1</v>
      </c>
      <c r="F523" s="54">
        <v>4</v>
      </c>
      <c r="G523" s="54"/>
      <c r="H523" s="54">
        <v>0</v>
      </c>
      <c r="I523" s="54">
        <v>0</v>
      </c>
      <c r="J523" s="54">
        <v>0</v>
      </c>
      <c r="K523" s="54">
        <v>4</v>
      </c>
      <c r="L523" s="54">
        <v>12</v>
      </c>
      <c r="M523" s="12">
        <v>101110</v>
      </c>
      <c r="N523" s="12">
        <v>101121</v>
      </c>
      <c r="O523" s="12">
        <v>101130</v>
      </c>
      <c r="P523" s="12">
        <v>101141</v>
      </c>
      <c r="Q523" s="12"/>
      <c r="R523" s="12"/>
      <c r="S523" s="12"/>
      <c r="T523" s="12"/>
      <c r="U523" s="12" t="s">
        <v>871</v>
      </c>
      <c r="V523" s="12" t="s">
        <v>872</v>
      </c>
      <c r="W523" s="12" t="s">
        <v>873</v>
      </c>
      <c r="X523" s="70">
        <v>3</v>
      </c>
      <c r="Y523" s="70">
        <v>3</v>
      </c>
      <c r="Z523" s="40">
        <v>2</v>
      </c>
      <c r="AA523" s="40">
        <v>1300010</v>
      </c>
      <c r="AB523" s="70">
        <v>1101101</v>
      </c>
      <c r="AC523" s="40"/>
      <c r="AD523" s="40"/>
      <c r="AE523" s="40"/>
      <c r="AF523" s="79" t="s">
        <v>800</v>
      </c>
      <c r="AG523">
        <v>5</v>
      </c>
      <c r="AH523" s="37">
        <v>11</v>
      </c>
      <c r="AI523" s="37">
        <v>1013</v>
      </c>
      <c r="AJ523">
        <v>60</v>
      </c>
      <c r="AK523">
        <v>53</v>
      </c>
      <c r="AL523">
        <v>100</v>
      </c>
      <c r="AM523"/>
      <c r="AN523"/>
      <c r="AO523"/>
      <c r="AP523"/>
      <c r="AQ523"/>
      <c r="AR523"/>
      <c r="AS523"/>
      <c r="AT523"/>
      <c r="AU523"/>
      <c r="AV523"/>
      <c r="BA523" s="85">
        <f>VLOOKUP(C523,knight_info!$J$7:$M$75,4,FALSE)</f>
        <v>3</v>
      </c>
      <c r="BB523" s="84">
        <f t="shared" si="38"/>
        <v>53</v>
      </c>
      <c r="BC523" s="84">
        <f>AL523</f>
        <v>100</v>
      </c>
      <c r="BD523"/>
      <c r="BE523"/>
      <c r="BF523"/>
      <c r="BG523"/>
      <c r="BH523"/>
      <c r="BI523"/>
      <c r="BJ523"/>
      <c r="BK523"/>
      <c r="BL523"/>
      <c r="BM523"/>
    </row>
    <row r="524" s="37" customFormat="1" ht="14.25" spans="1:65">
      <c r="A524" s="37">
        <v>101313</v>
      </c>
      <c r="B524" s="83">
        <v>1013</v>
      </c>
      <c r="C524" s="83" t="s">
        <v>171</v>
      </c>
      <c r="D524" s="37">
        <v>13</v>
      </c>
      <c r="E524">
        <v>1</v>
      </c>
      <c r="F524" s="12">
        <v>4</v>
      </c>
      <c r="G524" s="12"/>
      <c r="H524" s="12">
        <v>1</v>
      </c>
      <c r="I524" s="12">
        <v>0</v>
      </c>
      <c r="J524" s="12">
        <v>0</v>
      </c>
      <c r="K524" s="12">
        <v>4</v>
      </c>
      <c r="L524" s="12"/>
      <c r="M524" s="12">
        <v>101110</v>
      </c>
      <c r="N524" s="12">
        <v>101121</v>
      </c>
      <c r="O524" s="12">
        <v>101130</v>
      </c>
      <c r="P524" s="12">
        <v>101141</v>
      </c>
      <c r="Q524" s="12"/>
      <c r="R524" s="12"/>
      <c r="S524" s="12"/>
      <c r="T524" s="12"/>
      <c r="U524" s="12" t="s">
        <v>871</v>
      </c>
      <c r="V524" s="12" t="s">
        <v>872</v>
      </c>
      <c r="W524" s="12" t="s">
        <v>873</v>
      </c>
      <c r="X524" s="70">
        <v>3</v>
      </c>
      <c r="Y524" s="70">
        <v>3</v>
      </c>
      <c r="Z524" s="40">
        <v>2</v>
      </c>
      <c r="AA524" s="40">
        <v>1300010</v>
      </c>
      <c r="AB524" s="40">
        <v>1101101</v>
      </c>
      <c r="AC524" s="40"/>
      <c r="AD524" s="40"/>
      <c r="AE524" s="40"/>
      <c r="AF524" s="79" t="s">
        <v>800</v>
      </c>
      <c r="AG524"/>
      <c r="AH524" s="37">
        <v>11</v>
      </c>
      <c r="AI524" s="37">
        <v>1013</v>
      </c>
      <c r="AJ524">
        <v>60</v>
      </c>
      <c r="AK524">
        <v>2</v>
      </c>
      <c r="AL524">
        <v>300</v>
      </c>
      <c r="AM524"/>
      <c r="AN524"/>
      <c r="AO524"/>
      <c r="AP524"/>
      <c r="AQ524"/>
      <c r="AR524"/>
      <c r="AS524"/>
      <c r="AT524"/>
      <c r="AU524"/>
      <c r="AV524"/>
      <c r="BA524" s="85">
        <f>VLOOKUP(C524,knight_info!$J$7:$M$75,4,FALSE)</f>
        <v>3</v>
      </c>
      <c r="BB524" s="85">
        <f t="shared" si="38"/>
        <v>2</v>
      </c>
      <c r="BC524" s="85">
        <f>ROUND(VLOOKUP($BA524,$BD$1:$BH$5,3,FALSE)/5*AL524,0)</f>
        <v>258</v>
      </c>
      <c r="BD524"/>
      <c r="BE524"/>
      <c r="BF524"/>
      <c r="BG524"/>
      <c r="BH524"/>
      <c r="BI524"/>
      <c r="BJ524"/>
      <c r="BK524"/>
      <c r="BL524"/>
      <c r="BM524"/>
    </row>
    <row r="525" s="37" customFormat="1" ht="14.25" spans="1:65">
      <c r="A525" s="37">
        <v>101314</v>
      </c>
      <c r="B525" s="83">
        <v>1013</v>
      </c>
      <c r="C525" s="83" t="s">
        <v>171</v>
      </c>
      <c r="D525" s="37">
        <v>14</v>
      </c>
      <c r="E525">
        <v>1</v>
      </c>
      <c r="F525" s="12">
        <v>4</v>
      </c>
      <c r="G525" s="12"/>
      <c r="H525" s="12">
        <v>2</v>
      </c>
      <c r="I525" s="12">
        <v>0</v>
      </c>
      <c r="J525" s="12">
        <v>0</v>
      </c>
      <c r="K525" s="64">
        <v>4</v>
      </c>
      <c r="L525" s="64"/>
      <c r="M525" s="12">
        <v>101110</v>
      </c>
      <c r="N525" s="12">
        <v>101121</v>
      </c>
      <c r="O525" s="12">
        <v>101130</v>
      </c>
      <c r="P525" s="12">
        <v>101141</v>
      </c>
      <c r="Q525" s="12"/>
      <c r="R525" s="12"/>
      <c r="S525" s="12"/>
      <c r="T525" s="12"/>
      <c r="U525" s="12" t="s">
        <v>871</v>
      </c>
      <c r="V525" s="12" t="s">
        <v>872</v>
      </c>
      <c r="W525" s="12" t="s">
        <v>873</v>
      </c>
      <c r="X525" s="70">
        <v>3</v>
      </c>
      <c r="Y525" s="70">
        <v>3</v>
      </c>
      <c r="Z525" s="40">
        <v>2</v>
      </c>
      <c r="AA525" s="40">
        <v>1300010</v>
      </c>
      <c r="AB525" s="40">
        <v>1101101</v>
      </c>
      <c r="AC525" s="81"/>
      <c r="AD525" s="40"/>
      <c r="AE525" s="40"/>
      <c r="AF525" s="79" t="s">
        <v>800</v>
      </c>
      <c r="AG525"/>
      <c r="AH525" s="37">
        <v>11</v>
      </c>
      <c r="AI525" s="37">
        <v>1013</v>
      </c>
      <c r="AJ525">
        <v>60</v>
      </c>
      <c r="AK525">
        <v>3</v>
      </c>
      <c r="AL525">
        <v>150</v>
      </c>
      <c r="AM525"/>
      <c r="AN525"/>
      <c r="AO525"/>
      <c r="AP525"/>
      <c r="AQ525"/>
      <c r="AR525"/>
      <c r="AS525"/>
      <c r="AT525"/>
      <c r="AU525"/>
      <c r="AV525"/>
      <c r="BA525" s="85">
        <f>VLOOKUP(C525,knight_info!$J$7:$M$75,4,FALSE)</f>
        <v>3</v>
      </c>
      <c r="BB525" s="85">
        <f t="shared" si="38"/>
        <v>3</v>
      </c>
      <c r="BC525" s="85">
        <f>ROUND(VLOOKUP($BA525,$BD$1:$BH$5,4,FALSE)/3*AL525,0)</f>
        <v>175</v>
      </c>
      <c r="BD525"/>
      <c r="BE525"/>
      <c r="BF525"/>
      <c r="BG525"/>
      <c r="BH525"/>
      <c r="BI525"/>
      <c r="BJ525"/>
      <c r="BK525"/>
      <c r="BL525"/>
      <c r="BM525"/>
    </row>
    <row r="526" s="37" customFormat="1" ht="14.25" spans="1:65">
      <c r="A526" s="37">
        <v>101315</v>
      </c>
      <c r="B526" s="83">
        <v>1013</v>
      </c>
      <c r="C526" s="83" t="s">
        <v>171</v>
      </c>
      <c r="D526" s="37">
        <v>15</v>
      </c>
      <c r="E526">
        <v>1</v>
      </c>
      <c r="F526" s="12">
        <v>4</v>
      </c>
      <c r="G526" s="12"/>
      <c r="H526" s="12">
        <v>3</v>
      </c>
      <c r="I526" s="12">
        <v>0</v>
      </c>
      <c r="J526" s="12">
        <v>0</v>
      </c>
      <c r="K526" s="64">
        <v>4</v>
      </c>
      <c r="L526" s="64"/>
      <c r="M526" s="12">
        <v>101110</v>
      </c>
      <c r="N526" s="12">
        <v>101121</v>
      </c>
      <c r="O526" s="12">
        <v>101130</v>
      </c>
      <c r="P526" s="12">
        <v>101141</v>
      </c>
      <c r="Q526" s="12"/>
      <c r="R526" s="12"/>
      <c r="S526" s="12"/>
      <c r="T526" s="12"/>
      <c r="U526" s="12" t="s">
        <v>871</v>
      </c>
      <c r="V526" s="12" t="s">
        <v>872</v>
      </c>
      <c r="W526" s="12" t="s">
        <v>873</v>
      </c>
      <c r="X526" s="70">
        <v>3</v>
      </c>
      <c r="Y526" s="70">
        <v>3</v>
      </c>
      <c r="Z526" s="40">
        <v>2</v>
      </c>
      <c r="AA526" s="40">
        <v>1300010</v>
      </c>
      <c r="AB526" s="40">
        <v>1101101</v>
      </c>
      <c r="AC526" s="81"/>
      <c r="AD526" s="40"/>
      <c r="AE526" s="40"/>
      <c r="AF526" s="79" t="s">
        <v>800</v>
      </c>
      <c r="AG526"/>
      <c r="AH526" s="37">
        <v>11</v>
      </c>
      <c r="AI526" s="37">
        <v>1013</v>
      </c>
      <c r="AJ526">
        <v>0</v>
      </c>
      <c r="AK526">
        <v>1</v>
      </c>
      <c r="AL526">
        <v>1200</v>
      </c>
      <c r="AM526"/>
      <c r="AN526"/>
      <c r="AO526"/>
      <c r="AP526"/>
      <c r="AQ526"/>
      <c r="AR526"/>
      <c r="AS526"/>
      <c r="AT526"/>
      <c r="AU526"/>
      <c r="AV526"/>
      <c r="BA526" s="85">
        <f>VLOOKUP(C526,knight_info!$J$7:$M$75,4,FALSE)</f>
        <v>3</v>
      </c>
      <c r="BB526" s="85">
        <f t="shared" si="38"/>
        <v>1</v>
      </c>
      <c r="BC526" s="85">
        <f>ROUND(VLOOKUP($BA526,$BD$1:$BH$5,5,FALSE)/20*AL526,0)</f>
        <v>1380</v>
      </c>
      <c r="BD526"/>
      <c r="BE526"/>
      <c r="BF526"/>
      <c r="BG526"/>
      <c r="BH526"/>
      <c r="BI526"/>
      <c r="BJ526"/>
      <c r="BK526"/>
      <c r="BL526"/>
      <c r="BM526"/>
    </row>
    <row r="527" s="37" customFormat="1" ht="14.25" spans="1:65">
      <c r="A527" s="37">
        <v>101316</v>
      </c>
      <c r="B527" s="83">
        <v>1013</v>
      </c>
      <c r="C527" s="83" t="s">
        <v>171</v>
      </c>
      <c r="D527" s="37">
        <v>16</v>
      </c>
      <c r="E527">
        <v>1</v>
      </c>
      <c r="F527" s="54">
        <v>5</v>
      </c>
      <c r="G527" s="54"/>
      <c r="H527" s="54">
        <v>0</v>
      </c>
      <c r="I527" s="54">
        <v>0</v>
      </c>
      <c r="J527" s="54">
        <v>0</v>
      </c>
      <c r="K527" s="54">
        <v>5</v>
      </c>
      <c r="L527" s="54">
        <v>1</v>
      </c>
      <c r="M527" s="12">
        <v>101111</v>
      </c>
      <c r="N527" s="12">
        <v>101121</v>
      </c>
      <c r="O527" s="12">
        <v>101131</v>
      </c>
      <c r="P527" s="12">
        <v>101141</v>
      </c>
      <c r="Q527" s="12" t="s">
        <v>779</v>
      </c>
      <c r="R527" s="12"/>
      <c r="S527" s="12" t="s">
        <v>779</v>
      </c>
      <c r="T527" s="12"/>
      <c r="U527" s="12" t="s">
        <v>874</v>
      </c>
      <c r="V527" s="12" t="s">
        <v>875</v>
      </c>
      <c r="W527" s="12" t="s">
        <v>873</v>
      </c>
      <c r="X527" s="70">
        <v>3</v>
      </c>
      <c r="Y527" s="70">
        <v>3</v>
      </c>
      <c r="Z527" s="40">
        <v>2</v>
      </c>
      <c r="AA527" s="40">
        <v>1300010</v>
      </c>
      <c r="AB527" s="40">
        <v>1101101</v>
      </c>
      <c r="AC527" s="40"/>
      <c r="AD527" s="40"/>
      <c r="AE527" s="40"/>
      <c r="AF527" s="79" t="s">
        <v>800</v>
      </c>
      <c r="AG527">
        <v>5</v>
      </c>
      <c r="AH527" s="37">
        <v>11</v>
      </c>
      <c r="AI527" s="37">
        <v>1013</v>
      </c>
      <c r="AJ527">
        <v>70</v>
      </c>
      <c r="AK527">
        <v>53</v>
      </c>
      <c r="AL527">
        <v>100</v>
      </c>
      <c r="AM527"/>
      <c r="AN527"/>
      <c r="AO527"/>
      <c r="AP527"/>
      <c r="AQ527"/>
      <c r="AR527"/>
      <c r="AS527"/>
      <c r="AT527"/>
      <c r="AU527"/>
      <c r="AV527"/>
      <c r="BA527" s="85">
        <f>VLOOKUP(C527,knight_info!$J$7:$M$75,4,FALSE)</f>
        <v>3</v>
      </c>
      <c r="BB527" s="84">
        <f t="shared" si="38"/>
        <v>53</v>
      </c>
      <c r="BC527" s="84">
        <f>AL527</f>
        <v>100</v>
      </c>
      <c r="BD527"/>
      <c r="BE527"/>
      <c r="BF527"/>
      <c r="BG527"/>
      <c r="BH527"/>
      <c r="BI527"/>
      <c r="BJ527"/>
      <c r="BK527"/>
      <c r="BL527"/>
      <c r="BM527"/>
    </row>
    <row r="528" s="37" customFormat="1" ht="14.25" spans="1:65">
      <c r="A528" s="37">
        <v>101317</v>
      </c>
      <c r="B528" s="83">
        <v>1013</v>
      </c>
      <c r="C528" s="83" t="s">
        <v>171</v>
      </c>
      <c r="D528" s="37">
        <v>17</v>
      </c>
      <c r="E528">
        <v>1</v>
      </c>
      <c r="F528" s="12">
        <v>5</v>
      </c>
      <c r="G528" s="12"/>
      <c r="H528" s="12">
        <v>1</v>
      </c>
      <c r="I528" s="12">
        <v>0</v>
      </c>
      <c r="J528" s="12">
        <v>0</v>
      </c>
      <c r="K528" s="12">
        <v>5</v>
      </c>
      <c r="L528" s="12"/>
      <c r="M528" s="12">
        <v>101111</v>
      </c>
      <c r="N528" s="12">
        <v>101121</v>
      </c>
      <c r="O528" s="12">
        <v>101131</v>
      </c>
      <c r="P528" s="12">
        <v>101141</v>
      </c>
      <c r="Q528" s="12"/>
      <c r="R528" s="12"/>
      <c r="S528" s="12"/>
      <c r="T528" s="12"/>
      <c r="U528" s="12" t="s">
        <v>874</v>
      </c>
      <c r="V528" s="12" t="s">
        <v>875</v>
      </c>
      <c r="W528" s="12" t="s">
        <v>873</v>
      </c>
      <c r="X528" s="70">
        <v>3</v>
      </c>
      <c r="Y528" s="70">
        <v>3</v>
      </c>
      <c r="Z528" s="40">
        <v>2</v>
      </c>
      <c r="AA528" s="40">
        <v>1300010</v>
      </c>
      <c r="AB528" s="40">
        <v>1101101</v>
      </c>
      <c r="AC528" s="40"/>
      <c r="AD528" s="40"/>
      <c r="AE528" s="40"/>
      <c r="AF528" s="79" t="s">
        <v>800</v>
      </c>
      <c r="AG528"/>
      <c r="AH528" s="37">
        <v>11</v>
      </c>
      <c r="AI528" s="37">
        <v>1013</v>
      </c>
      <c r="AJ528">
        <v>70</v>
      </c>
      <c r="AK528">
        <v>2</v>
      </c>
      <c r="AL528">
        <v>600</v>
      </c>
      <c r="AM528"/>
      <c r="AN528"/>
      <c r="AO528"/>
      <c r="AP528"/>
      <c r="AQ528"/>
      <c r="AR528"/>
      <c r="AS528"/>
      <c r="AT528"/>
      <c r="AU528"/>
      <c r="AV528"/>
      <c r="BA528" s="85">
        <f>VLOOKUP(C528,knight_info!$J$7:$M$75,4,FALSE)</f>
        <v>3</v>
      </c>
      <c r="BB528" s="85">
        <f t="shared" si="38"/>
        <v>2</v>
      </c>
      <c r="BC528" s="85">
        <f>ROUND(VLOOKUP($BA528,$BD$1:$BH$5,3,FALSE)/5*AL528,0)</f>
        <v>516</v>
      </c>
      <c r="BD528"/>
      <c r="BE528"/>
      <c r="BF528"/>
      <c r="BG528"/>
      <c r="BH528"/>
      <c r="BI528"/>
      <c r="BJ528"/>
      <c r="BK528"/>
      <c r="BL528"/>
      <c r="BM528"/>
    </row>
    <row r="529" s="37" customFormat="1" ht="14.25" spans="1:65">
      <c r="A529" s="37">
        <v>101318</v>
      </c>
      <c r="B529" s="83">
        <v>1013</v>
      </c>
      <c r="C529" s="83" t="s">
        <v>171</v>
      </c>
      <c r="D529" s="37">
        <v>18</v>
      </c>
      <c r="E529">
        <v>1</v>
      </c>
      <c r="F529" s="12">
        <v>5</v>
      </c>
      <c r="G529" s="12"/>
      <c r="H529" s="12">
        <v>2</v>
      </c>
      <c r="I529" s="12">
        <v>0</v>
      </c>
      <c r="J529" s="12">
        <v>0</v>
      </c>
      <c r="K529" s="12">
        <v>5</v>
      </c>
      <c r="L529" s="12"/>
      <c r="M529" s="12">
        <v>101111</v>
      </c>
      <c r="N529" s="12">
        <v>101121</v>
      </c>
      <c r="O529" s="12">
        <v>101131</v>
      </c>
      <c r="P529" s="12">
        <v>101141</v>
      </c>
      <c r="Q529" s="12"/>
      <c r="R529" s="12"/>
      <c r="S529" s="12"/>
      <c r="T529" s="12"/>
      <c r="U529" s="12" t="s">
        <v>874</v>
      </c>
      <c r="V529" s="12" t="s">
        <v>875</v>
      </c>
      <c r="W529" s="12" t="s">
        <v>873</v>
      </c>
      <c r="X529" s="70">
        <v>3</v>
      </c>
      <c r="Y529" s="70">
        <v>3</v>
      </c>
      <c r="Z529" s="40">
        <v>2</v>
      </c>
      <c r="AA529" s="40">
        <v>1300010</v>
      </c>
      <c r="AB529" s="40">
        <v>1101101</v>
      </c>
      <c r="AC529" s="40"/>
      <c r="AD529" s="40"/>
      <c r="AE529" s="40"/>
      <c r="AF529" s="79" t="s">
        <v>800</v>
      </c>
      <c r="AG529"/>
      <c r="AH529" s="37">
        <v>11</v>
      </c>
      <c r="AI529" s="37">
        <v>1013</v>
      </c>
      <c r="AJ529">
        <v>70</v>
      </c>
      <c r="AK529">
        <v>3</v>
      </c>
      <c r="AL529">
        <v>300</v>
      </c>
      <c r="AM529"/>
      <c r="AN529"/>
      <c r="AO529"/>
      <c r="AP529"/>
      <c r="AQ529"/>
      <c r="AR529"/>
      <c r="AS529"/>
      <c r="AT529"/>
      <c r="AU529"/>
      <c r="AV529"/>
      <c r="BA529" s="85">
        <f>VLOOKUP(C529,knight_info!$J$7:$M$75,4,FALSE)</f>
        <v>3</v>
      </c>
      <c r="BB529" s="85">
        <f t="shared" si="38"/>
        <v>3</v>
      </c>
      <c r="BC529" s="85">
        <f>ROUND(VLOOKUP($BA529,$BD$1:$BH$5,4,FALSE)/3*AL529,0)</f>
        <v>350</v>
      </c>
      <c r="BD529"/>
      <c r="BE529"/>
      <c r="BF529"/>
      <c r="BG529"/>
      <c r="BH529"/>
      <c r="BI529"/>
      <c r="BJ529"/>
      <c r="BK529"/>
      <c r="BL529"/>
      <c r="BM529"/>
    </row>
    <row r="530" s="37" customFormat="1" ht="14.25" spans="1:65">
      <c r="A530" s="37">
        <v>101319</v>
      </c>
      <c r="B530" s="83">
        <v>1013</v>
      </c>
      <c r="C530" s="83" t="s">
        <v>171</v>
      </c>
      <c r="D530" s="37">
        <v>19</v>
      </c>
      <c r="E530">
        <v>1</v>
      </c>
      <c r="F530" s="12">
        <v>5</v>
      </c>
      <c r="G530" s="12"/>
      <c r="H530" s="12">
        <v>3</v>
      </c>
      <c r="I530" s="12">
        <v>0</v>
      </c>
      <c r="J530" s="12">
        <v>0</v>
      </c>
      <c r="K530" s="12">
        <v>5</v>
      </c>
      <c r="L530" s="12"/>
      <c r="M530" s="12">
        <v>101111</v>
      </c>
      <c r="N530" s="12">
        <v>101121</v>
      </c>
      <c r="O530" s="12">
        <v>101131</v>
      </c>
      <c r="P530" s="12">
        <v>101141</v>
      </c>
      <c r="Q530" s="12"/>
      <c r="R530" s="12"/>
      <c r="S530" s="12"/>
      <c r="T530" s="12"/>
      <c r="U530" s="12" t="s">
        <v>874</v>
      </c>
      <c r="V530" s="12" t="s">
        <v>875</v>
      </c>
      <c r="W530" s="12" t="s">
        <v>873</v>
      </c>
      <c r="X530" s="70">
        <v>3</v>
      </c>
      <c r="Y530" s="70">
        <v>3</v>
      </c>
      <c r="Z530" s="40">
        <v>2</v>
      </c>
      <c r="AA530" s="40">
        <v>1300010</v>
      </c>
      <c r="AB530" s="40">
        <v>1101101</v>
      </c>
      <c r="AC530" s="40"/>
      <c r="AD530" s="40"/>
      <c r="AE530" s="40"/>
      <c r="AF530" s="79" t="s">
        <v>800</v>
      </c>
      <c r="AG530"/>
      <c r="AH530" s="37">
        <v>11</v>
      </c>
      <c r="AI530" s="37">
        <v>1013</v>
      </c>
      <c r="AJ530">
        <v>0</v>
      </c>
      <c r="AK530">
        <v>1</v>
      </c>
      <c r="AL530">
        <v>2400</v>
      </c>
      <c r="AM530"/>
      <c r="AN530"/>
      <c r="AO530"/>
      <c r="AP530"/>
      <c r="AQ530"/>
      <c r="AR530"/>
      <c r="AS530"/>
      <c r="AT530"/>
      <c r="AU530"/>
      <c r="AV530"/>
      <c r="BA530" s="85">
        <f>VLOOKUP(C530,knight_info!$J$7:$M$75,4,FALSE)</f>
        <v>3</v>
      </c>
      <c r="BB530" s="85">
        <f t="shared" si="38"/>
        <v>1</v>
      </c>
      <c r="BC530" s="85">
        <f>ROUND(VLOOKUP($BA530,$BD$1:$BH$5,5,FALSE)/20*AL530,0)</f>
        <v>2760</v>
      </c>
      <c r="BD530"/>
      <c r="BE530"/>
      <c r="BF530"/>
      <c r="BG530"/>
      <c r="BH530"/>
      <c r="BI530"/>
      <c r="BJ530"/>
      <c r="BK530"/>
      <c r="BL530"/>
      <c r="BM530"/>
    </row>
    <row r="531" s="37" customFormat="1" ht="14.25" spans="1:65">
      <c r="A531" s="37">
        <v>101320</v>
      </c>
      <c r="B531" s="83">
        <v>1013</v>
      </c>
      <c r="C531" s="83" t="s">
        <v>171</v>
      </c>
      <c r="D531" s="37">
        <v>20</v>
      </c>
      <c r="E531">
        <v>2</v>
      </c>
      <c r="F531" s="54">
        <v>6</v>
      </c>
      <c r="G531" s="54"/>
      <c r="H531" s="54">
        <v>0</v>
      </c>
      <c r="I531" s="54">
        <v>0</v>
      </c>
      <c r="J531" s="54">
        <v>0</v>
      </c>
      <c r="K531" s="54">
        <v>5</v>
      </c>
      <c r="L531" s="54">
        <v>13</v>
      </c>
      <c r="M531" s="12">
        <v>101111</v>
      </c>
      <c r="N531" s="12">
        <v>101121</v>
      </c>
      <c r="O531" s="12">
        <v>101131</v>
      </c>
      <c r="P531" s="12">
        <v>101141</v>
      </c>
      <c r="Q531" s="12"/>
      <c r="R531" s="12"/>
      <c r="S531" s="12"/>
      <c r="T531" s="12"/>
      <c r="U531" s="12" t="s">
        <v>874</v>
      </c>
      <c r="V531" s="12" t="s">
        <v>875</v>
      </c>
      <c r="W531" s="12" t="s">
        <v>873</v>
      </c>
      <c r="X531" s="70">
        <v>3</v>
      </c>
      <c r="Y531" s="70">
        <v>3</v>
      </c>
      <c r="Z531" s="40">
        <v>2</v>
      </c>
      <c r="AA531" s="40">
        <v>1300010</v>
      </c>
      <c r="AB531" s="40">
        <v>1101101</v>
      </c>
      <c r="AC531" s="70">
        <v>1101102</v>
      </c>
      <c r="AD531" s="40"/>
      <c r="AE531" s="40"/>
      <c r="AF531" s="79" t="s">
        <v>800</v>
      </c>
      <c r="AG531">
        <v>5</v>
      </c>
      <c r="AH531" s="37">
        <v>11</v>
      </c>
      <c r="AI531" s="37">
        <v>1013</v>
      </c>
      <c r="AJ531">
        <v>90</v>
      </c>
      <c r="AK531">
        <v>53</v>
      </c>
      <c r="AL531">
        <v>100</v>
      </c>
      <c r="AM531"/>
      <c r="AN531"/>
      <c r="AO531"/>
      <c r="AP531"/>
      <c r="AQ531"/>
      <c r="AR531"/>
      <c r="AS531"/>
      <c r="AT531"/>
      <c r="AU531"/>
      <c r="AV531"/>
      <c r="BA531" s="85">
        <f>VLOOKUP(C531,knight_info!$J$7:$M$75,4,FALSE)</f>
        <v>3</v>
      </c>
      <c r="BB531" s="84">
        <f t="shared" si="38"/>
        <v>53</v>
      </c>
      <c r="BC531" s="84">
        <f>AL531</f>
        <v>100</v>
      </c>
      <c r="BD531"/>
      <c r="BE531"/>
      <c r="BF531"/>
      <c r="BG531"/>
      <c r="BH531"/>
      <c r="BI531"/>
      <c r="BJ531"/>
      <c r="BK531"/>
      <c r="BL531"/>
      <c r="BM531"/>
    </row>
    <row r="532" s="37" customFormat="1" ht="14.25" spans="1:65">
      <c r="A532" s="37">
        <v>101321</v>
      </c>
      <c r="B532" s="83">
        <v>1013</v>
      </c>
      <c r="C532" s="83" t="s">
        <v>171</v>
      </c>
      <c r="D532" s="37">
        <v>21</v>
      </c>
      <c r="E532">
        <v>2</v>
      </c>
      <c r="F532" s="12">
        <v>6</v>
      </c>
      <c r="G532" s="12"/>
      <c r="H532" s="12">
        <v>1</v>
      </c>
      <c r="I532" s="12">
        <v>0</v>
      </c>
      <c r="J532" s="12">
        <v>0</v>
      </c>
      <c r="K532" s="12">
        <v>5</v>
      </c>
      <c r="L532" s="12"/>
      <c r="M532" s="12">
        <v>101111</v>
      </c>
      <c r="N532" s="12">
        <v>101121</v>
      </c>
      <c r="O532" s="12">
        <v>101131</v>
      </c>
      <c r="P532" s="12">
        <v>101141</v>
      </c>
      <c r="Q532" s="12"/>
      <c r="R532" s="12"/>
      <c r="S532" s="12"/>
      <c r="T532" s="12"/>
      <c r="U532" s="12" t="s">
        <v>874</v>
      </c>
      <c r="V532" s="12" t="s">
        <v>875</v>
      </c>
      <c r="W532" s="12" t="s">
        <v>873</v>
      </c>
      <c r="X532" s="70">
        <v>3</v>
      </c>
      <c r="Y532" s="70">
        <v>3</v>
      </c>
      <c r="Z532" s="40">
        <v>2</v>
      </c>
      <c r="AA532" s="40">
        <v>1300010</v>
      </c>
      <c r="AB532" s="40">
        <v>1101101</v>
      </c>
      <c r="AC532" s="40">
        <v>1101102</v>
      </c>
      <c r="AD532" s="40"/>
      <c r="AE532" s="40"/>
      <c r="AF532" s="79" t="s">
        <v>800</v>
      </c>
      <c r="AG532"/>
      <c r="AH532" s="37">
        <v>11</v>
      </c>
      <c r="AI532" s="37">
        <v>1013</v>
      </c>
      <c r="AJ532">
        <v>90</v>
      </c>
      <c r="AK532">
        <v>2</v>
      </c>
      <c r="AL532">
        <v>600</v>
      </c>
      <c r="AM532"/>
      <c r="AN532"/>
      <c r="AO532"/>
      <c r="AP532"/>
      <c r="AQ532"/>
      <c r="AR532"/>
      <c r="AS532"/>
      <c r="AT532"/>
      <c r="AU532"/>
      <c r="AV532"/>
      <c r="BA532" s="85">
        <f>VLOOKUP(C532,knight_info!$J$7:$M$75,4,FALSE)</f>
        <v>3</v>
      </c>
      <c r="BB532" s="85">
        <f t="shared" si="38"/>
        <v>2</v>
      </c>
      <c r="BC532" s="85">
        <f>ROUND(VLOOKUP($BA532,$BD$1:$BH$5,3,FALSE)/5*AL532,0)</f>
        <v>516</v>
      </c>
      <c r="BD532"/>
      <c r="BE532"/>
      <c r="BF532"/>
      <c r="BG532"/>
      <c r="BH532"/>
      <c r="BI532"/>
      <c r="BJ532"/>
      <c r="BK532"/>
      <c r="BL532"/>
      <c r="BM532"/>
    </row>
    <row r="533" s="37" customFormat="1" ht="14.25" spans="1:65">
      <c r="A533" s="37">
        <v>101322</v>
      </c>
      <c r="B533" s="83">
        <v>1013</v>
      </c>
      <c r="C533" s="83" t="s">
        <v>171</v>
      </c>
      <c r="D533" s="37">
        <v>22</v>
      </c>
      <c r="E533">
        <v>2</v>
      </c>
      <c r="F533" s="12">
        <v>6</v>
      </c>
      <c r="G533" s="12"/>
      <c r="H533" s="12">
        <v>2</v>
      </c>
      <c r="I533" s="12">
        <v>0</v>
      </c>
      <c r="J533" s="12">
        <v>0</v>
      </c>
      <c r="K533" s="12">
        <v>5</v>
      </c>
      <c r="L533" s="12"/>
      <c r="M533" s="12">
        <v>101111</v>
      </c>
      <c r="N533" s="12">
        <v>101121</v>
      </c>
      <c r="O533" s="12">
        <v>101131</v>
      </c>
      <c r="P533" s="12">
        <v>101141</v>
      </c>
      <c r="Q533" s="12"/>
      <c r="R533" s="12"/>
      <c r="S533" s="12"/>
      <c r="T533" s="12"/>
      <c r="U533" s="12" t="s">
        <v>874</v>
      </c>
      <c r="V533" s="12" t="s">
        <v>875</v>
      </c>
      <c r="W533" s="12" t="s">
        <v>873</v>
      </c>
      <c r="X533" s="70">
        <v>3</v>
      </c>
      <c r="Y533" s="70">
        <v>3</v>
      </c>
      <c r="Z533" s="40">
        <v>2</v>
      </c>
      <c r="AA533" s="40">
        <v>1300010</v>
      </c>
      <c r="AB533" s="40">
        <v>1101101</v>
      </c>
      <c r="AC533" s="40">
        <v>1101102</v>
      </c>
      <c r="AD533" s="40"/>
      <c r="AE533" s="40"/>
      <c r="AF533" s="79" t="s">
        <v>800</v>
      </c>
      <c r="AG533"/>
      <c r="AH533" s="37">
        <v>11</v>
      </c>
      <c r="AI533" s="37">
        <v>1013</v>
      </c>
      <c r="AJ533">
        <v>90</v>
      </c>
      <c r="AK533">
        <v>3</v>
      </c>
      <c r="AL533">
        <v>300</v>
      </c>
      <c r="AM533"/>
      <c r="AN533"/>
      <c r="AO533"/>
      <c r="AP533"/>
      <c r="AQ533"/>
      <c r="AR533"/>
      <c r="AS533"/>
      <c r="AT533"/>
      <c r="AU533"/>
      <c r="AV533"/>
      <c r="BA533" s="85">
        <f>VLOOKUP(C533,knight_info!$J$7:$M$75,4,FALSE)</f>
        <v>3</v>
      </c>
      <c r="BB533" s="85">
        <f t="shared" si="38"/>
        <v>3</v>
      </c>
      <c r="BC533" s="85">
        <f>ROUND(VLOOKUP($BA533,$BD$1:$BH$5,4,FALSE)/3*AL533,0)</f>
        <v>350</v>
      </c>
      <c r="BD533"/>
      <c r="BE533"/>
      <c r="BF533"/>
      <c r="BG533"/>
      <c r="BH533"/>
      <c r="BI533"/>
      <c r="BJ533"/>
      <c r="BK533"/>
      <c r="BL533"/>
      <c r="BM533"/>
    </row>
    <row r="534" s="37" customFormat="1" ht="14.25" spans="1:65">
      <c r="A534" s="37">
        <v>101323</v>
      </c>
      <c r="B534" s="83">
        <v>1013</v>
      </c>
      <c r="C534" s="83" t="s">
        <v>171</v>
      </c>
      <c r="D534" s="37">
        <v>23</v>
      </c>
      <c r="E534">
        <v>2</v>
      </c>
      <c r="F534" s="12">
        <v>6</v>
      </c>
      <c r="G534" s="12"/>
      <c r="H534" s="12">
        <v>3</v>
      </c>
      <c r="I534" s="12">
        <v>0</v>
      </c>
      <c r="J534" s="12">
        <v>0</v>
      </c>
      <c r="K534" s="12">
        <v>5</v>
      </c>
      <c r="L534" s="12"/>
      <c r="M534" s="12">
        <v>101111</v>
      </c>
      <c r="N534" s="12">
        <v>101121</v>
      </c>
      <c r="O534" s="12">
        <v>101131</v>
      </c>
      <c r="P534" s="12">
        <v>101141</v>
      </c>
      <c r="Q534" s="12"/>
      <c r="R534" s="12"/>
      <c r="S534" s="12"/>
      <c r="T534" s="12"/>
      <c r="U534" s="12" t="s">
        <v>874</v>
      </c>
      <c r="V534" s="12" t="s">
        <v>875</v>
      </c>
      <c r="W534" s="12" t="s">
        <v>873</v>
      </c>
      <c r="X534" s="70">
        <v>3</v>
      </c>
      <c r="Y534" s="70">
        <v>3</v>
      </c>
      <c r="Z534" s="40">
        <v>2</v>
      </c>
      <c r="AA534" s="40">
        <v>1300010</v>
      </c>
      <c r="AB534" s="40">
        <v>1101101</v>
      </c>
      <c r="AC534" s="40">
        <v>1101102</v>
      </c>
      <c r="AD534" s="40"/>
      <c r="AE534" s="40"/>
      <c r="AF534" s="79" t="s">
        <v>800</v>
      </c>
      <c r="AG534"/>
      <c r="AH534" s="37">
        <v>11</v>
      </c>
      <c r="AI534" s="37">
        <v>1013</v>
      </c>
      <c r="AJ534">
        <v>0</v>
      </c>
      <c r="AK534">
        <v>1</v>
      </c>
      <c r="AL534">
        <v>2400</v>
      </c>
      <c r="AM534"/>
      <c r="AN534"/>
      <c r="AO534"/>
      <c r="AP534"/>
      <c r="AQ534"/>
      <c r="AR534"/>
      <c r="AS534"/>
      <c r="AT534"/>
      <c r="AU534"/>
      <c r="AV534"/>
      <c r="BA534" s="85">
        <f>VLOOKUP(C534,knight_info!$J$7:$M$75,4,FALSE)</f>
        <v>3</v>
      </c>
      <c r="BB534" s="85">
        <f t="shared" si="38"/>
        <v>1</v>
      </c>
      <c r="BC534" s="85">
        <f>ROUND(VLOOKUP($BA534,$BD$1:$BH$5,5,FALSE)/20*AL534,0)</f>
        <v>2760</v>
      </c>
      <c r="BD534"/>
      <c r="BE534"/>
      <c r="BF534"/>
      <c r="BG534"/>
      <c r="BH534"/>
      <c r="BI534"/>
      <c r="BJ534"/>
      <c r="BK534"/>
      <c r="BL534"/>
      <c r="BM534"/>
    </row>
    <row r="535" s="37" customFormat="1" ht="14.25" spans="1:65">
      <c r="A535" s="37">
        <v>101324</v>
      </c>
      <c r="B535" s="83">
        <v>1013</v>
      </c>
      <c r="C535" s="83" t="s">
        <v>171</v>
      </c>
      <c r="D535" s="37">
        <v>24</v>
      </c>
      <c r="E535">
        <v>2</v>
      </c>
      <c r="F535" s="54">
        <v>7</v>
      </c>
      <c r="G535" s="54"/>
      <c r="H535" s="54">
        <v>0</v>
      </c>
      <c r="I535" s="54">
        <v>0</v>
      </c>
      <c r="J535" s="54">
        <v>0</v>
      </c>
      <c r="K535" s="54">
        <v>5</v>
      </c>
      <c r="L535" s="54">
        <v>2</v>
      </c>
      <c r="M535" s="12">
        <v>101111</v>
      </c>
      <c r="N535" s="12">
        <v>101122</v>
      </c>
      <c r="O535" s="12">
        <v>101131</v>
      </c>
      <c r="P535" s="12">
        <v>101142</v>
      </c>
      <c r="Q535" s="12"/>
      <c r="R535" s="12" t="s">
        <v>779</v>
      </c>
      <c r="S535" s="12"/>
      <c r="T535" s="12" t="s">
        <v>828</v>
      </c>
      <c r="U535" s="12" t="s">
        <v>874</v>
      </c>
      <c r="V535" s="12" t="s">
        <v>875</v>
      </c>
      <c r="W535" s="12" t="s">
        <v>873</v>
      </c>
      <c r="X535" s="70">
        <v>3</v>
      </c>
      <c r="Y535" s="70">
        <v>3</v>
      </c>
      <c r="Z535" s="40">
        <v>2</v>
      </c>
      <c r="AA535" s="40">
        <v>1300010</v>
      </c>
      <c r="AB535" s="40">
        <v>1101101</v>
      </c>
      <c r="AC535" s="40">
        <v>1101102</v>
      </c>
      <c r="AD535" s="40"/>
      <c r="AE535" s="40"/>
      <c r="AF535" s="79" t="s">
        <v>800</v>
      </c>
      <c r="AG535">
        <v>5</v>
      </c>
      <c r="AH535" s="37">
        <v>11</v>
      </c>
      <c r="AI535" s="37">
        <v>1013</v>
      </c>
      <c r="AJ535">
        <v>100</v>
      </c>
      <c r="AK535">
        <v>53</v>
      </c>
      <c r="AL535">
        <v>100</v>
      </c>
      <c r="AM535"/>
      <c r="AN535"/>
      <c r="AO535"/>
      <c r="AP535"/>
      <c r="AQ535"/>
      <c r="AR535"/>
      <c r="AS535"/>
      <c r="AT535"/>
      <c r="AU535"/>
      <c r="AV535"/>
      <c r="BA535" s="85">
        <f>VLOOKUP(C535,knight_info!$J$7:$M$75,4,FALSE)</f>
        <v>3</v>
      </c>
      <c r="BB535" s="84">
        <f t="shared" si="38"/>
        <v>53</v>
      </c>
      <c r="BC535" s="84">
        <f>AL535</f>
        <v>100</v>
      </c>
      <c r="BD535"/>
      <c r="BE535"/>
      <c r="BF535"/>
      <c r="BG535"/>
      <c r="BH535"/>
      <c r="BI535"/>
      <c r="BJ535"/>
      <c r="BK535"/>
      <c r="BL535"/>
      <c r="BM535"/>
    </row>
    <row r="536" s="37" customFormat="1" ht="14.25" spans="1:65">
      <c r="A536" s="37">
        <v>101325</v>
      </c>
      <c r="B536" s="83">
        <v>1013</v>
      </c>
      <c r="C536" s="83" t="s">
        <v>171</v>
      </c>
      <c r="D536" s="37">
        <v>25</v>
      </c>
      <c r="E536">
        <v>2</v>
      </c>
      <c r="F536" s="12">
        <v>7</v>
      </c>
      <c r="G536" s="12"/>
      <c r="H536" s="12">
        <v>1</v>
      </c>
      <c r="I536" s="12">
        <v>0</v>
      </c>
      <c r="J536" s="12">
        <v>0</v>
      </c>
      <c r="K536" s="12">
        <v>5</v>
      </c>
      <c r="L536" s="12"/>
      <c r="M536" s="12">
        <v>101111</v>
      </c>
      <c r="N536" s="12">
        <v>101122</v>
      </c>
      <c r="O536" s="12">
        <v>101131</v>
      </c>
      <c r="P536" s="12">
        <v>101142</v>
      </c>
      <c r="Q536" s="12"/>
      <c r="R536" s="12"/>
      <c r="S536" s="12"/>
      <c r="T536" s="12"/>
      <c r="U536" s="12" t="s">
        <v>874</v>
      </c>
      <c r="V536" s="12" t="s">
        <v>875</v>
      </c>
      <c r="W536" s="12" t="s">
        <v>873</v>
      </c>
      <c r="X536" s="70">
        <v>3</v>
      </c>
      <c r="Y536" s="70">
        <v>3</v>
      </c>
      <c r="Z536" s="40">
        <v>2</v>
      </c>
      <c r="AA536" s="40">
        <v>1300010</v>
      </c>
      <c r="AB536" s="40">
        <v>1101101</v>
      </c>
      <c r="AC536" s="40">
        <v>1101102</v>
      </c>
      <c r="AD536" s="40"/>
      <c r="AE536" s="40"/>
      <c r="AF536" s="79" t="s">
        <v>800</v>
      </c>
      <c r="AG536"/>
      <c r="AH536" s="37">
        <v>11</v>
      </c>
      <c r="AI536" s="37">
        <v>1013</v>
      </c>
      <c r="AJ536">
        <v>100</v>
      </c>
      <c r="AK536">
        <v>2</v>
      </c>
      <c r="AL536">
        <v>600</v>
      </c>
      <c r="AM536"/>
      <c r="AN536"/>
      <c r="AO536"/>
      <c r="AP536"/>
      <c r="AQ536"/>
      <c r="AR536"/>
      <c r="AS536"/>
      <c r="AT536"/>
      <c r="AU536"/>
      <c r="AV536"/>
      <c r="BA536" s="85">
        <f>VLOOKUP(C536,knight_info!$J$7:$M$75,4,FALSE)</f>
        <v>3</v>
      </c>
      <c r="BB536" s="85">
        <f t="shared" si="38"/>
        <v>2</v>
      </c>
      <c r="BC536" s="85">
        <f>ROUND(VLOOKUP($BA536,$BD$1:$BH$5,3,FALSE)/5*AL536,0)</f>
        <v>516</v>
      </c>
      <c r="BD536"/>
      <c r="BE536"/>
      <c r="BF536"/>
      <c r="BG536"/>
      <c r="BH536"/>
      <c r="BI536"/>
      <c r="BJ536"/>
      <c r="BK536"/>
      <c r="BL536"/>
      <c r="BM536"/>
    </row>
    <row r="537" s="37" customFormat="1" ht="14.25" spans="1:65">
      <c r="A537" s="37">
        <v>101326</v>
      </c>
      <c r="B537" s="83">
        <v>1013</v>
      </c>
      <c r="C537" s="83" t="s">
        <v>171</v>
      </c>
      <c r="D537" s="37">
        <v>26</v>
      </c>
      <c r="E537">
        <v>2</v>
      </c>
      <c r="F537" s="12">
        <v>7</v>
      </c>
      <c r="G537" s="12"/>
      <c r="H537" s="12">
        <v>2</v>
      </c>
      <c r="I537" s="12">
        <v>0</v>
      </c>
      <c r="J537" s="12">
        <v>0</v>
      </c>
      <c r="K537" s="12">
        <v>5</v>
      </c>
      <c r="L537" s="12"/>
      <c r="M537" s="12">
        <v>101111</v>
      </c>
      <c r="N537" s="12">
        <v>101122</v>
      </c>
      <c r="O537" s="12">
        <v>101131</v>
      </c>
      <c r="P537" s="12">
        <v>101142</v>
      </c>
      <c r="Q537" s="12"/>
      <c r="R537" s="12"/>
      <c r="S537" s="12"/>
      <c r="T537" s="12"/>
      <c r="U537" s="12" t="s">
        <v>874</v>
      </c>
      <c r="V537" s="12" t="s">
        <v>875</v>
      </c>
      <c r="W537" s="12" t="s">
        <v>873</v>
      </c>
      <c r="X537" s="70">
        <v>3</v>
      </c>
      <c r="Y537" s="70">
        <v>3</v>
      </c>
      <c r="Z537" s="40">
        <v>2</v>
      </c>
      <c r="AA537" s="40">
        <v>1300010</v>
      </c>
      <c r="AB537" s="40">
        <v>1101101</v>
      </c>
      <c r="AC537" s="40">
        <v>1101102</v>
      </c>
      <c r="AD537" s="40"/>
      <c r="AE537" s="40"/>
      <c r="AF537" s="79" t="s">
        <v>800</v>
      </c>
      <c r="AG537"/>
      <c r="AH537" s="37">
        <v>11</v>
      </c>
      <c r="AI537" s="37">
        <v>1013</v>
      </c>
      <c r="AJ537">
        <v>100</v>
      </c>
      <c r="AK537">
        <v>3</v>
      </c>
      <c r="AL537">
        <v>300</v>
      </c>
      <c r="AM537"/>
      <c r="AN537"/>
      <c r="AO537"/>
      <c r="AP537"/>
      <c r="AQ537"/>
      <c r="AR537"/>
      <c r="AS537"/>
      <c r="AT537"/>
      <c r="AU537"/>
      <c r="AV537"/>
      <c r="BA537" s="85">
        <f>VLOOKUP(C537,knight_info!$J$7:$M$75,4,FALSE)</f>
        <v>3</v>
      </c>
      <c r="BB537" s="85">
        <f t="shared" si="38"/>
        <v>3</v>
      </c>
      <c r="BC537" s="85">
        <f>ROUND(VLOOKUP($BA537,$BD$1:$BH$5,4,FALSE)/3*AL537,0)</f>
        <v>350</v>
      </c>
      <c r="BD537"/>
      <c r="BE537"/>
      <c r="BF537"/>
      <c r="BG537"/>
      <c r="BH537"/>
      <c r="BI537"/>
      <c r="BJ537"/>
      <c r="BK537"/>
      <c r="BL537"/>
      <c r="BM537"/>
    </row>
    <row r="538" s="37" customFormat="1" ht="14.25" spans="1:65">
      <c r="A538" s="37">
        <v>101327</v>
      </c>
      <c r="B538" s="83">
        <v>1013</v>
      </c>
      <c r="C538" s="83" t="s">
        <v>171</v>
      </c>
      <c r="D538" s="37">
        <v>27</v>
      </c>
      <c r="E538">
        <v>2</v>
      </c>
      <c r="F538" s="12">
        <v>7</v>
      </c>
      <c r="G538" s="12"/>
      <c r="H538" s="12">
        <v>3</v>
      </c>
      <c r="I538" s="12">
        <v>0</v>
      </c>
      <c r="J538" s="12">
        <v>0</v>
      </c>
      <c r="K538" s="12">
        <v>5</v>
      </c>
      <c r="L538" s="12"/>
      <c r="M538" s="12">
        <v>101111</v>
      </c>
      <c r="N538" s="12">
        <v>101122</v>
      </c>
      <c r="O538" s="12">
        <v>101131</v>
      </c>
      <c r="P538" s="12">
        <v>101142</v>
      </c>
      <c r="Q538" s="12"/>
      <c r="R538" s="12"/>
      <c r="S538" s="12"/>
      <c r="T538" s="12"/>
      <c r="U538" s="12" t="s">
        <v>874</v>
      </c>
      <c r="V538" s="12" t="s">
        <v>875</v>
      </c>
      <c r="W538" s="12" t="s">
        <v>873</v>
      </c>
      <c r="X538" s="70">
        <v>3</v>
      </c>
      <c r="Y538" s="70">
        <v>3</v>
      </c>
      <c r="Z538" s="40">
        <v>2</v>
      </c>
      <c r="AA538" s="40">
        <v>1300010</v>
      </c>
      <c r="AB538" s="40">
        <v>1101101</v>
      </c>
      <c r="AC538" s="40">
        <v>1101102</v>
      </c>
      <c r="AD538" s="40"/>
      <c r="AE538" s="40"/>
      <c r="AF538" s="79" t="s">
        <v>800</v>
      </c>
      <c r="AG538"/>
      <c r="AH538" s="37">
        <v>11</v>
      </c>
      <c r="AI538" s="37">
        <v>1013</v>
      </c>
      <c r="AJ538">
        <v>0</v>
      </c>
      <c r="AK538">
        <v>1</v>
      </c>
      <c r="AL538">
        <v>2400</v>
      </c>
      <c r="AM538"/>
      <c r="AN538"/>
      <c r="AO538"/>
      <c r="AP538"/>
      <c r="AQ538"/>
      <c r="AR538"/>
      <c r="AS538"/>
      <c r="AT538"/>
      <c r="AU538"/>
      <c r="AV538"/>
      <c r="BA538" s="85">
        <f>VLOOKUP(C538,knight_info!$J$7:$M$75,4,FALSE)</f>
        <v>3</v>
      </c>
      <c r="BB538" s="85">
        <f t="shared" si="38"/>
        <v>1</v>
      </c>
      <c r="BC538" s="85">
        <f>ROUND(VLOOKUP($BA538,$BD$1:$BH$5,5,FALSE)/20*AL538,0)</f>
        <v>2760</v>
      </c>
      <c r="BD538"/>
      <c r="BE538"/>
      <c r="BF538"/>
      <c r="BG538"/>
      <c r="BH538"/>
      <c r="BI538"/>
      <c r="BJ538"/>
      <c r="BK538"/>
      <c r="BL538"/>
      <c r="BM538"/>
    </row>
    <row r="539" s="37" customFormat="1" ht="14.25" spans="1:65">
      <c r="A539" s="37">
        <v>101328</v>
      </c>
      <c r="B539" s="83">
        <v>1013</v>
      </c>
      <c r="C539" s="83" t="s">
        <v>171</v>
      </c>
      <c r="D539" s="37">
        <v>28</v>
      </c>
      <c r="E539">
        <v>2</v>
      </c>
      <c r="F539" s="54">
        <v>8</v>
      </c>
      <c r="G539" s="54"/>
      <c r="H539" s="54">
        <v>0</v>
      </c>
      <c r="I539" s="54">
        <v>0</v>
      </c>
      <c r="J539" s="54">
        <v>0</v>
      </c>
      <c r="K539" s="54">
        <v>5</v>
      </c>
      <c r="L539" s="54">
        <v>14</v>
      </c>
      <c r="M539" s="12">
        <v>101111</v>
      </c>
      <c r="N539" s="12">
        <v>101122</v>
      </c>
      <c r="O539" s="12">
        <v>101131</v>
      </c>
      <c r="P539" s="12">
        <v>101142</v>
      </c>
      <c r="Q539" s="12"/>
      <c r="R539" s="12"/>
      <c r="S539" s="12"/>
      <c r="T539" s="12"/>
      <c r="U539" s="12" t="s">
        <v>874</v>
      </c>
      <c r="V539" s="12" t="s">
        <v>875</v>
      </c>
      <c r="W539" s="12" t="s">
        <v>873</v>
      </c>
      <c r="X539" s="70">
        <v>3</v>
      </c>
      <c r="Y539" s="70">
        <v>3</v>
      </c>
      <c r="Z539" s="40">
        <v>2</v>
      </c>
      <c r="AA539" s="40">
        <v>1300010</v>
      </c>
      <c r="AB539" s="40">
        <v>1101101</v>
      </c>
      <c r="AC539" s="40">
        <v>1101102</v>
      </c>
      <c r="AD539" s="80">
        <v>1300020</v>
      </c>
      <c r="AE539" s="40"/>
      <c r="AF539" s="79" t="s">
        <v>800</v>
      </c>
      <c r="AG539">
        <v>5</v>
      </c>
      <c r="AH539" s="37">
        <v>11</v>
      </c>
      <c r="AI539" s="37">
        <v>1013</v>
      </c>
      <c r="AJ539">
        <v>110</v>
      </c>
      <c r="AK539">
        <v>53</v>
      </c>
      <c r="AL539">
        <v>100</v>
      </c>
      <c r="AM539"/>
      <c r="AN539"/>
      <c r="AO539"/>
      <c r="AP539"/>
      <c r="AQ539"/>
      <c r="AR539"/>
      <c r="AS539"/>
      <c r="AT539"/>
      <c r="AU539"/>
      <c r="AV539"/>
      <c r="BA539" s="85">
        <f>VLOOKUP(C539,knight_info!$J$7:$M$75,4,FALSE)</f>
        <v>3</v>
      </c>
      <c r="BB539" s="84">
        <f t="shared" si="38"/>
        <v>53</v>
      </c>
      <c r="BC539" s="84">
        <f>AL539</f>
        <v>100</v>
      </c>
      <c r="BD539"/>
      <c r="BE539"/>
      <c r="BF539"/>
      <c r="BG539"/>
      <c r="BH539"/>
      <c r="BI539"/>
      <c r="BJ539"/>
      <c r="BK539"/>
      <c r="BL539"/>
      <c r="BM539"/>
    </row>
    <row r="540" s="37" customFormat="1" ht="14.25" spans="1:65">
      <c r="A540" s="37">
        <v>101329</v>
      </c>
      <c r="B540" s="83">
        <v>1013</v>
      </c>
      <c r="C540" s="83" t="s">
        <v>171</v>
      </c>
      <c r="D540" s="37">
        <v>29</v>
      </c>
      <c r="E540">
        <v>2</v>
      </c>
      <c r="F540" s="12">
        <v>8</v>
      </c>
      <c r="G540" s="12"/>
      <c r="H540" s="12">
        <v>1</v>
      </c>
      <c r="I540" s="12">
        <v>0</v>
      </c>
      <c r="J540" s="12">
        <v>0</v>
      </c>
      <c r="K540" s="12">
        <v>5</v>
      </c>
      <c r="L540" s="12"/>
      <c r="M540" s="12">
        <v>101111</v>
      </c>
      <c r="N540" s="12">
        <v>101122</v>
      </c>
      <c r="O540" s="12">
        <v>101131</v>
      </c>
      <c r="P540" s="12">
        <v>101142</v>
      </c>
      <c r="Q540" s="12"/>
      <c r="R540" s="12"/>
      <c r="S540" s="12"/>
      <c r="T540" s="12"/>
      <c r="U540" s="12" t="s">
        <v>874</v>
      </c>
      <c r="V540" s="12" t="s">
        <v>875</v>
      </c>
      <c r="W540" s="12" t="s">
        <v>873</v>
      </c>
      <c r="X540" s="70">
        <v>3</v>
      </c>
      <c r="Y540" s="70">
        <v>3</v>
      </c>
      <c r="Z540" s="40">
        <v>2</v>
      </c>
      <c r="AA540" s="40">
        <v>1300010</v>
      </c>
      <c r="AB540" s="40">
        <v>1101101</v>
      </c>
      <c r="AC540" s="40">
        <v>1101102</v>
      </c>
      <c r="AD540" s="40">
        <v>1300020</v>
      </c>
      <c r="AE540" s="40"/>
      <c r="AF540" s="79" t="s">
        <v>800</v>
      </c>
      <c r="AG540"/>
      <c r="AH540" s="37">
        <v>11</v>
      </c>
      <c r="AI540" s="37">
        <v>1013</v>
      </c>
      <c r="AJ540">
        <v>110</v>
      </c>
      <c r="AK540">
        <v>2</v>
      </c>
      <c r="AL540">
        <v>600</v>
      </c>
      <c r="AM540"/>
      <c r="AN540"/>
      <c r="AO540"/>
      <c r="AP540"/>
      <c r="AQ540"/>
      <c r="AR540"/>
      <c r="AS540"/>
      <c r="AT540"/>
      <c r="AU540"/>
      <c r="AV540"/>
      <c r="BA540" s="85">
        <f>VLOOKUP(C540,knight_info!$J$7:$M$75,4,FALSE)</f>
        <v>3</v>
      </c>
      <c r="BB540" s="85">
        <f t="shared" si="38"/>
        <v>2</v>
      </c>
      <c r="BC540" s="85">
        <f>ROUND(VLOOKUP($BA540,$BD$1:$BH$5,3,FALSE)/5*AL540,0)</f>
        <v>516</v>
      </c>
      <c r="BD540"/>
      <c r="BE540"/>
      <c r="BF540"/>
      <c r="BG540"/>
      <c r="BH540"/>
      <c r="BI540"/>
      <c r="BJ540"/>
      <c r="BK540"/>
      <c r="BL540"/>
      <c r="BM540"/>
    </row>
    <row r="541" s="37" customFormat="1" ht="14.25" spans="1:65">
      <c r="A541" s="37">
        <v>101330</v>
      </c>
      <c r="B541" s="83">
        <v>1013</v>
      </c>
      <c r="C541" s="83" t="s">
        <v>171</v>
      </c>
      <c r="D541" s="37">
        <v>30</v>
      </c>
      <c r="E541">
        <v>2</v>
      </c>
      <c r="F541" s="12">
        <v>8</v>
      </c>
      <c r="G541" s="12"/>
      <c r="H541" s="12">
        <v>2</v>
      </c>
      <c r="I541" s="12">
        <v>0</v>
      </c>
      <c r="J541" s="12">
        <v>0</v>
      </c>
      <c r="K541" s="12">
        <v>5</v>
      </c>
      <c r="L541" s="64"/>
      <c r="M541" s="12">
        <v>101111</v>
      </c>
      <c r="N541" s="12">
        <v>101122</v>
      </c>
      <c r="O541" s="12">
        <v>101131</v>
      </c>
      <c r="P541" s="12">
        <v>101142</v>
      </c>
      <c r="Q541" s="12"/>
      <c r="R541" s="12"/>
      <c r="S541" s="12"/>
      <c r="T541" s="12"/>
      <c r="U541" s="12" t="s">
        <v>874</v>
      </c>
      <c r="V541" s="12" t="s">
        <v>875</v>
      </c>
      <c r="W541" s="12" t="s">
        <v>873</v>
      </c>
      <c r="X541" s="70">
        <v>3</v>
      </c>
      <c r="Y541" s="70">
        <v>3</v>
      </c>
      <c r="Z541" s="40">
        <v>2</v>
      </c>
      <c r="AA541" s="40">
        <v>1300010</v>
      </c>
      <c r="AB541" s="40">
        <v>1101101</v>
      </c>
      <c r="AC541" s="40">
        <v>1101102</v>
      </c>
      <c r="AD541" s="40">
        <v>1300020</v>
      </c>
      <c r="AE541" s="40"/>
      <c r="AF541" s="79" t="s">
        <v>800</v>
      </c>
      <c r="AG541"/>
      <c r="AH541" s="37">
        <v>11</v>
      </c>
      <c r="AI541" s="37">
        <v>1013</v>
      </c>
      <c r="AJ541">
        <v>110</v>
      </c>
      <c r="AK541">
        <v>3</v>
      </c>
      <c r="AL541">
        <v>300</v>
      </c>
      <c r="AM541"/>
      <c r="AN541"/>
      <c r="AO541"/>
      <c r="AP541"/>
      <c r="AQ541"/>
      <c r="AR541"/>
      <c r="AS541"/>
      <c r="AT541"/>
      <c r="AU541"/>
      <c r="AV541"/>
      <c r="BA541" s="85">
        <f>VLOOKUP(C541,knight_info!$J$7:$M$75,4,FALSE)</f>
        <v>3</v>
      </c>
      <c r="BB541" s="85">
        <f t="shared" si="38"/>
        <v>3</v>
      </c>
      <c r="BC541" s="85">
        <f>ROUND(VLOOKUP($BA541,$BD$1:$BH$5,4,FALSE)/3*AL541,0)</f>
        <v>350</v>
      </c>
      <c r="BD541"/>
      <c r="BE541"/>
      <c r="BF541"/>
      <c r="BG541"/>
      <c r="BH541"/>
      <c r="BI541"/>
      <c r="BJ541"/>
      <c r="BK541"/>
      <c r="BL541"/>
      <c r="BM541"/>
    </row>
    <row r="542" s="37" customFormat="1" ht="14.25" spans="1:65">
      <c r="A542" s="37">
        <v>101331</v>
      </c>
      <c r="B542" s="83">
        <v>1013</v>
      </c>
      <c r="C542" s="83" t="s">
        <v>171</v>
      </c>
      <c r="D542" s="37">
        <v>31</v>
      </c>
      <c r="E542">
        <v>2</v>
      </c>
      <c r="F542" s="12">
        <v>8</v>
      </c>
      <c r="G542" s="12"/>
      <c r="H542" s="12">
        <v>3</v>
      </c>
      <c r="I542" s="12">
        <v>0</v>
      </c>
      <c r="J542" s="12">
        <v>0</v>
      </c>
      <c r="K542" s="12">
        <v>5</v>
      </c>
      <c r="L542" s="64"/>
      <c r="M542" s="12">
        <v>101111</v>
      </c>
      <c r="N542" s="12">
        <v>101122</v>
      </c>
      <c r="O542" s="12">
        <v>101131</v>
      </c>
      <c r="P542" s="12">
        <v>101142</v>
      </c>
      <c r="Q542" s="12"/>
      <c r="R542" s="12"/>
      <c r="S542" s="12"/>
      <c r="T542" s="12"/>
      <c r="U542" s="12" t="s">
        <v>874</v>
      </c>
      <c r="V542" s="12" t="s">
        <v>875</v>
      </c>
      <c r="W542" s="12" t="s">
        <v>873</v>
      </c>
      <c r="X542" s="70">
        <v>3</v>
      </c>
      <c r="Y542" s="70">
        <v>3</v>
      </c>
      <c r="Z542" s="40">
        <v>2</v>
      </c>
      <c r="AA542" s="40">
        <v>1300010</v>
      </c>
      <c r="AB542" s="40">
        <v>1101101</v>
      </c>
      <c r="AC542" s="40">
        <v>1101102</v>
      </c>
      <c r="AD542" s="40">
        <v>1300020</v>
      </c>
      <c r="AE542" s="40"/>
      <c r="AF542" s="79" t="s">
        <v>800</v>
      </c>
      <c r="AG542"/>
      <c r="AH542" s="37">
        <v>11</v>
      </c>
      <c r="AI542" s="37">
        <v>1013</v>
      </c>
      <c r="AJ542">
        <v>0</v>
      </c>
      <c r="AK542">
        <v>1</v>
      </c>
      <c r="AL542">
        <v>2400</v>
      </c>
      <c r="AM542"/>
      <c r="AN542"/>
      <c r="AO542"/>
      <c r="AP542"/>
      <c r="AQ542"/>
      <c r="AR542"/>
      <c r="AS542"/>
      <c r="AT542"/>
      <c r="AU542"/>
      <c r="AV542"/>
      <c r="BA542" s="85">
        <f>VLOOKUP(C542,knight_info!$J$7:$M$75,4,FALSE)</f>
        <v>3</v>
      </c>
      <c r="BB542" s="85">
        <f t="shared" si="38"/>
        <v>1</v>
      </c>
      <c r="BC542" s="85">
        <f>ROUND(VLOOKUP($BA542,$BD$1:$BH$5,5,FALSE)/20*AL542,0)</f>
        <v>2760</v>
      </c>
      <c r="BD542"/>
      <c r="BE542"/>
      <c r="BF542"/>
      <c r="BG542"/>
      <c r="BH542"/>
      <c r="BI542"/>
      <c r="BJ542"/>
      <c r="BK542"/>
      <c r="BL542"/>
      <c r="BM542"/>
    </row>
    <row r="543" s="37" customFormat="1" ht="14.25" spans="1:65">
      <c r="A543" s="37">
        <v>101332</v>
      </c>
      <c r="B543" s="83">
        <v>1013</v>
      </c>
      <c r="C543" s="83" t="s">
        <v>171</v>
      </c>
      <c r="D543" s="37">
        <v>32</v>
      </c>
      <c r="E543">
        <v>2</v>
      </c>
      <c r="F543" s="54">
        <v>9</v>
      </c>
      <c r="G543" s="54"/>
      <c r="H543" s="54">
        <v>0</v>
      </c>
      <c r="I543" s="54">
        <v>0</v>
      </c>
      <c r="J543" s="54">
        <v>0</v>
      </c>
      <c r="K543" s="54">
        <v>5</v>
      </c>
      <c r="L543" s="54">
        <v>1</v>
      </c>
      <c r="M543" s="12">
        <v>101112</v>
      </c>
      <c r="N543" s="12">
        <v>101122</v>
      </c>
      <c r="O543" s="12">
        <v>101132</v>
      </c>
      <c r="P543" s="12">
        <v>101142</v>
      </c>
      <c r="Q543" s="12" t="s">
        <v>779</v>
      </c>
      <c r="R543" s="12"/>
      <c r="S543" s="12" t="s">
        <v>779</v>
      </c>
      <c r="T543" s="12"/>
      <c r="U543" s="12" t="s">
        <v>876</v>
      </c>
      <c r="V543" s="12" t="s">
        <v>877</v>
      </c>
      <c r="W543" s="12" t="s">
        <v>873</v>
      </c>
      <c r="X543" s="70">
        <v>3</v>
      </c>
      <c r="Y543" s="70">
        <v>3</v>
      </c>
      <c r="Z543" s="40">
        <v>2</v>
      </c>
      <c r="AA543" s="40">
        <v>1300010</v>
      </c>
      <c r="AB543" s="40">
        <v>1101101</v>
      </c>
      <c r="AC543" s="40">
        <v>1101102</v>
      </c>
      <c r="AD543" s="40">
        <v>1300020</v>
      </c>
      <c r="AE543" s="40"/>
      <c r="AF543" s="79" t="s">
        <v>800</v>
      </c>
      <c r="AG543">
        <v>5</v>
      </c>
      <c r="AH543" s="37">
        <v>11</v>
      </c>
      <c r="AI543" s="37">
        <v>1013</v>
      </c>
      <c r="AJ543">
        <v>130</v>
      </c>
      <c r="AK543">
        <v>53</v>
      </c>
      <c r="AL543">
        <v>100</v>
      </c>
      <c r="AM543"/>
      <c r="AN543"/>
      <c r="AO543"/>
      <c r="AP543"/>
      <c r="AQ543"/>
      <c r="AR543"/>
      <c r="AS543"/>
      <c r="AT543"/>
      <c r="AU543"/>
      <c r="AV543"/>
      <c r="BA543" s="85">
        <f>VLOOKUP(C543,knight_info!$J$7:$M$75,4,FALSE)</f>
        <v>3</v>
      </c>
      <c r="BB543" s="84">
        <f t="shared" si="38"/>
        <v>53</v>
      </c>
      <c r="BC543" s="84">
        <f>AL543</f>
        <v>100</v>
      </c>
      <c r="BD543"/>
      <c r="BE543"/>
      <c r="BF543"/>
      <c r="BG543"/>
      <c r="BH543"/>
      <c r="BI543"/>
      <c r="BJ543"/>
      <c r="BK543"/>
      <c r="BL543"/>
      <c r="BM543"/>
    </row>
    <row r="544" s="37" customFormat="1" ht="14.25" spans="1:65">
      <c r="A544" s="37">
        <v>101333</v>
      </c>
      <c r="B544" s="83">
        <v>1013</v>
      </c>
      <c r="C544" s="83" t="s">
        <v>171</v>
      </c>
      <c r="D544" s="37">
        <v>33</v>
      </c>
      <c r="E544">
        <v>2</v>
      </c>
      <c r="F544" s="12">
        <v>9</v>
      </c>
      <c r="G544" s="12"/>
      <c r="H544" s="12">
        <v>1</v>
      </c>
      <c r="I544" s="12">
        <v>0</v>
      </c>
      <c r="J544" s="12">
        <v>0</v>
      </c>
      <c r="K544" s="12">
        <v>5</v>
      </c>
      <c r="L544" s="12"/>
      <c r="M544" s="12">
        <v>101112</v>
      </c>
      <c r="N544" s="12">
        <v>101122</v>
      </c>
      <c r="O544" s="12">
        <v>101132</v>
      </c>
      <c r="P544" s="12">
        <v>101142</v>
      </c>
      <c r="Q544" s="12"/>
      <c r="R544" s="12"/>
      <c r="S544" s="12"/>
      <c r="T544" s="12"/>
      <c r="U544" s="12" t="s">
        <v>876</v>
      </c>
      <c r="V544" s="12" t="s">
        <v>877</v>
      </c>
      <c r="W544" s="12" t="s">
        <v>873</v>
      </c>
      <c r="X544" s="70">
        <v>3</v>
      </c>
      <c r="Y544" s="70">
        <v>3</v>
      </c>
      <c r="Z544" s="40">
        <v>2</v>
      </c>
      <c r="AA544" s="40">
        <v>1300010</v>
      </c>
      <c r="AB544" s="40">
        <v>1101101</v>
      </c>
      <c r="AC544" s="40">
        <v>1101102</v>
      </c>
      <c r="AD544" s="40">
        <v>1300020</v>
      </c>
      <c r="AE544" s="40"/>
      <c r="AF544" s="79" t="s">
        <v>800</v>
      </c>
      <c r="AG544"/>
      <c r="AH544" s="37">
        <v>11</v>
      </c>
      <c r="AI544" s="37">
        <v>1013</v>
      </c>
      <c r="AJ544">
        <v>130</v>
      </c>
      <c r="AK544">
        <v>2</v>
      </c>
      <c r="AL544">
        <v>900</v>
      </c>
      <c r="AM544"/>
      <c r="AN544"/>
      <c r="AO544"/>
      <c r="AP544"/>
      <c r="AQ544"/>
      <c r="AR544"/>
      <c r="AS544"/>
      <c r="AT544"/>
      <c r="AU544"/>
      <c r="AV544"/>
      <c r="BA544" s="85">
        <f>VLOOKUP(C544,knight_info!$J$7:$M$75,4,FALSE)</f>
        <v>3</v>
      </c>
      <c r="BB544" s="85">
        <f t="shared" si="38"/>
        <v>2</v>
      </c>
      <c r="BC544" s="85">
        <f>ROUND(VLOOKUP($BA544,$BD$1:$BH$5,3,FALSE)/5*AL544,0)</f>
        <v>774</v>
      </c>
      <c r="BD544"/>
      <c r="BE544"/>
      <c r="BF544"/>
      <c r="BG544"/>
      <c r="BH544"/>
      <c r="BI544"/>
      <c r="BJ544"/>
      <c r="BK544"/>
      <c r="BL544"/>
      <c r="BM544"/>
    </row>
    <row r="545" s="37" customFormat="1" ht="14.25" spans="1:65">
      <c r="A545" s="37">
        <v>101334</v>
      </c>
      <c r="B545" s="83">
        <v>1013</v>
      </c>
      <c r="C545" s="83" t="s">
        <v>171</v>
      </c>
      <c r="D545" s="37">
        <v>34</v>
      </c>
      <c r="E545">
        <v>2</v>
      </c>
      <c r="F545" s="12">
        <v>9</v>
      </c>
      <c r="G545" s="12"/>
      <c r="H545" s="12">
        <v>2</v>
      </c>
      <c r="I545" s="12">
        <v>0</v>
      </c>
      <c r="J545" s="12">
        <v>0</v>
      </c>
      <c r="K545" s="12">
        <v>5</v>
      </c>
      <c r="L545" s="12"/>
      <c r="M545" s="12">
        <v>101112</v>
      </c>
      <c r="N545" s="12">
        <v>101122</v>
      </c>
      <c r="O545" s="12">
        <v>101132</v>
      </c>
      <c r="P545" s="12">
        <v>101142</v>
      </c>
      <c r="Q545" s="12"/>
      <c r="R545" s="12"/>
      <c r="S545" s="12"/>
      <c r="T545" s="12"/>
      <c r="U545" s="12" t="s">
        <v>876</v>
      </c>
      <c r="V545" s="12" t="s">
        <v>877</v>
      </c>
      <c r="W545" s="12" t="s">
        <v>873</v>
      </c>
      <c r="X545" s="70">
        <v>3</v>
      </c>
      <c r="Y545" s="70">
        <v>3</v>
      </c>
      <c r="Z545" s="40">
        <v>2</v>
      </c>
      <c r="AA545" s="40">
        <v>1300010</v>
      </c>
      <c r="AB545" s="40">
        <v>1101101</v>
      </c>
      <c r="AC545" s="40">
        <v>1101102</v>
      </c>
      <c r="AD545" s="40">
        <v>1300020</v>
      </c>
      <c r="AE545" s="40"/>
      <c r="AF545" s="79" t="s">
        <v>800</v>
      </c>
      <c r="AG545"/>
      <c r="AH545" s="37">
        <v>11</v>
      </c>
      <c r="AI545" s="37">
        <v>1013</v>
      </c>
      <c r="AJ545">
        <v>130</v>
      </c>
      <c r="AK545">
        <v>3</v>
      </c>
      <c r="AL545">
        <v>450</v>
      </c>
      <c r="AM545"/>
      <c r="AN545"/>
      <c r="AO545"/>
      <c r="AP545"/>
      <c r="AQ545"/>
      <c r="AR545"/>
      <c r="AS545"/>
      <c r="AT545"/>
      <c r="AU545"/>
      <c r="AV545"/>
      <c r="BA545" s="85">
        <f>VLOOKUP(C545,knight_info!$J$7:$M$75,4,FALSE)</f>
        <v>3</v>
      </c>
      <c r="BB545" s="85">
        <f t="shared" si="38"/>
        <v>3</v>
      </c>
      <c r="BC545" s="85">
        <f>ROUND(VLOOKUP($BA545,$BD$1:$BH$5,4,FALSE)/3*AL545,0)</f>
        <v>525</v>
      </c>
      <c r="BD545"/>
      <c r="BE545"/>
      <c r="BF545"/>
      <c r="BG545"/>
      <c r="BH545"/>
      <c r="BI545"/>
      <c r="BJ545"/>
      <c r="BK545"/>
      <c r="BL545"/>
      <c r="BM545"/>
    </row>
    <row r="546" s="37" customFormat="1" ht="14.25" spans="1:65">
      <c r="A546" s="37">
        <v>101335</v>
      </c>
      <c r="B546" s="83">
        <v>1013</v>
      </c>
      <c r="C546" s="83" t="s">
        <v>171</v>
      </c>
      <c r="D546" s="37">
        <v>35</v>
      </c>
      <c r="E546">
        <v>2</v>
      </c>
      <c r="F546" s="12">
        <v>9</v>
      </c>
      <c r="G546" s="12"/>
      <c r="H546" s="12">
        <v>3</v>
      </c>
      <c r="I546" s="12">
        <v>0</v>
      </c>
      <c r="J546" s="12">
        <v>0</v>
      </c>
      <c r="K546" s="12">
        <v>5</v>
      </c>
      <c r="L546" s="12"/>
      <c r="M546" s="12">
        <v>101112</v>
      </c>
      <c r="N546" s="12">
        <v>101122</v>
      </c>
      <c r="O546" s="12">
        <v>101132</v>
      </c>
      <c r="P546" s="12">
        <v>101142</v>
      </c>
      <c r="Q546" s="12"/>
      <c r="R546" s="12"/>
      <c r="S546" s="12"/>
      <c r="T546" s="12"/>
      <c r="U546" s="12" t="s">
        <v>876</v>
      </c>
      <c r="V546" s="12" t="s">
        <v>877</v>
      </c>
      <c r="W546" s="12" t="s">
        <v>873</v>
      </c>
      <c r="X546" s="70">
        <v>3</v>
      </c>
      <c r="Y546" s="70">
        <v>3</v>
      </c>
      <c r="Z546" s="40">
        <v>2</v>
      </c>
      <c r="AA546" s="40">
        <v>1300010</v>
      </c>
      <c r="AB546" s="40">
        <v>1101101</v>
      </c>
      <c r="AC546" s="40">
        <v>1101102</v>
      </c>
      <c r="AD546" s="40">
        <v>1300020</v>
      </c>
      <c r="AE546" s="40"/>
      <c r="AF546" s="79" t="s">
        <v>800</v>
      </c>
      <c r="AG546"/>
      <c r="AH546" s="37">
        <v>11</v>
      </c>
      <c r="AI546" s="37">
        <v>1013</v>
      </c>
      <c r="AJ546">
        <v>0</v>
      </c>
      <c r="AK546">
        <v>1</v>
      </c>
      <c r="AL546">
        <v>3600</v>
      </c>
      <c r="AM546"/>
      <c r="AN546"/>
      <c r="AO546"/>
      <c r="AP546"/>
      <c r="AQ546"/>
      <c r="AR546"/>
      <c r="AS546"/>
      <c r="AT546"/>
      <c r="AU546"/>
      <c r="AV546"/>
      <c r="BA546" s="85">
        <f>VLOOKUP(C546,knight_info!$J$7:$M$75,4,FALSE)</f>
        <v>3</v>
      </c>
      <c r="BB546" s="85">
        <f t="shared" si="38"/>
        <v>1</v>
      </c>
      <c r="BC546" s="85">
        <f>ROUND(VLOOKUP($BA546,$BD$1:$BH$5,5,FALSE)/20*AL546,0)</f>
        <v>4140</v>
      </c>
      <c r="BD546"/>
      <c r="BE546"/>
      <c r="BF546"/>
      <c r="BG546"/>
      <c r="BH546"/>
      <c r="BI546"/>
      <c r="BJ546"/>
      <c r="BK546"/>
      <c r="BL546"/>
      <c r="BM546"/>
    </row>
    <row r="547" s="37" customFormat="1" ht="14.25" spans="1:65">
      <c r="A547" s="37">
        <v>101336</v>
      </c>
      <c r="B547" s="83">
        <v>1013</v>
      </c>
      <c r="C547" s="83" t="s">
        <v>171</v>
      </c>
      <c r="D547" s="37">
        <v>36</v>
      </c>
      <c r="E547">
        <v>2</v>
      </c>
      <c r="F547" s="54">
        <v>10</v>
      </c>
      <c r="G547" s="54"/>
      <c r="H547" s="54">
        <v>0</v>
      </c>
      <c r="I547" s="54">
        <v>0</v>
      </c>
      <c r="J547" s="54">
        <v>0</v>
      </c>
      <c r="K547" s="54">
        <v>5</v>
      </c>
      <c r="L547" s="54">
        <v>15</v>
      </c>
      <c r="M547" s="12">
        <v>101112</v>
      </c>
      <c r="N547" s="12">
        <v>101122</v>
      </c>
      <c r="O547" s="12">
        <v>101132</v>
      </c>
      <c r="P547" s="12">
        <v>101142</v>
      </c>
      <c r="Q547" s="12"/>
      <c r="R547" s="12"/>
      <c r="S547" s="12"/>
      <c r="T547" s="12"/>
      <c r="U547" s="12" t="s">
        <v>876</v>
      </c>
      <c r="V547" s="12" t="s">
        <v>877</v>
      </c>
      <c r="W547" s="12" t="s">
        <v>873</v>
      </c>
      <c r="X547" s="70">
        <v>3</v>
      </c>
      <c r="Y547" s="70">
        <v>3</v>
      </c>
      <c r="Z547" s="40">
        <v>2</v>
      </c>
      <c r="AA547" s="40">
        <v>1300010</v>
      </c>
      <c r="AB547" s="40">
        <v>1101101</v>
      </c>
      <c r="AC547" s="40">
        <v>1101102</v>
      </c>
      <c r="AD547" s="40">
        <v>1300020</v>
      </c>
      <c r="AE547" s="70">
        <v>1101103</v>
      </c>
      <c r="AF547" s="79" t="s">
        <v>800</v>
      </c>
      <c r="AG547">
        <v>5</v>
      </c>
      <c r="AH547" s="37">
        <v>11</v>
      </c>
      <c r="AI547" s="37">
        <v>1013</v>
      </c>
      <c r="AJ547">
        <v>0</v>
      </c>
      <c r="AK547">
        <v>53</v>
      </c>
      <c r="AL547">
        <v>100</v>
      </c>
      <c r="AM547"/>
      <c r="AN547"/>
      <c r="AO547"/>
      <c r="AP547"/>
      <c r="AQ547"/>
      <c r="AR547"/>
      <c r="AS547"/>
      <c r="AT547"/>
      <c r="AU547"/>
      <c r="AV547"/>
      <c r="BA547" s="85">
        <f>VLOOKUP(C547,knight_info!$J$7:$M$75,4,FALSE)</f>
        <v>3</v>
      </c>
      <c r="BB547" s="84">
        <f t="shared" si="38"/>
        <v>53</v>
      </c>
      <c r="BC547" s="84">
        <f>AL547</f>
        <v>100</v>
      </c>
      <c r="BD547"/>
      <c r="BE547"/>
      <c r="BF547"/>
      <c r="BG547"/>
      <c r="BH547"/>
      <c r="BI547"/>
      <c r="BJ547"/>
      <c r="BK547"/>
      <c r="BL547"/>
      <c r="BM547"/>
    </row>
    <row r="548" ht="14.25" spans="1:55">
      <c r="A548" s="37">
        <v>101337</v>
      </c>
      <c r="B548" s="83">
        <v>1013</v>
      </c>
      <c r="C548" s="83" t="s">
        <v>171</v>
      </c>
      <c r="D548" s="14">
        <v>37</v>
      </c>
      <c r="E548" s="14">
        <v>3</v>
      </c>
      <c r="F548" s="14">
        <v>11</v>
      </c>
      <c r="G548" s="14">
        <v>1</v>
      </c>
      <c r="H548" s="14"/>
      <c r="I548" s="14"/>
      <c r="J548" s="14"/>
      <c r="K548" s="14"/>
      <c r="L548" s="54">
        <v>2</v>
      </c>
      <c r="M548" s="12">
        <v>101112</v>
      </c>
      <c r="N548" s="12">
        <v>101123</v>
      </c>
      <c r="O548" s="12">
        <v>101132</v>
      </c>
      <c r="P548" s="12">
        <v>101143</v>
      </c>
      <c r="R548" s="12" t="s">
        <v>779</v>
      </c>
      <c r="T548" s="12" t="s">
        <v>828</v>
      </c>
      <c r="U548" s="12" t="s">
        <v>876</v>
      </c>
      <c r="V548" s="12" t="s">
        <v>877</v>
      </c>
      <c r="W548" s="12" t="s">
        <v>873</v>
      </c>
      <c r="X548" s="70">
        <v>3</v>
      </c>
      <c r="Y548" s="70">
        <v>3</v>
      </c>
      <c r="Z548" s="40">
        <v>2</v>
      </c>
      <c r="AA548" s="40">
        <v>1300010</v>
      </c>
      <c r="AB548" s="40">
        <v>1101101</v>
      </c>
      <c r="AC548" s="40">
        <v>1101102</v>
      </c>
      <c r="AD548" s="40">
        <v>1300020</v>
      </c>
      <c r="AE548" s="40">
        <v>1101103</v>
      </c>
      <c r="AF548" s="79" t="s">
        <v>800</v>
      </c>
      <c r="AG548" s="12">
        <v>5</v>
      </c>
      <c r="AH548" s="34">
        <v>11</v>
      </c>
      <c r="AI548" s="37">
        <v>1013</v>
      </c>
      <c r="AJ548" s="14"/>
      <c r="AK548" s="14"/>
      <c r="AL548" s="14"/>
      <c r="BA548" s="33"/>
      <c r="BB548" s="51"/>
      <c r="BC548" s="51"/>
    </row>
    <row r="549" ht="14.25" spans="1:55">
      <c r="A549" s="37">
        <v>101338</v>
      </c>
      <c r="B549" s="83">
        <v>1013</v>
      </c>
      <c r="C549" s="83" t="s">
        <v>171</v>
      </c>
      <c r="D549" s="14">
        <v>38</v>
      </c>
      <c r="E549" s="14">
        <v>3</v>
      </c>
      <c r="F549" s="14">
        <v>12</v>
      </c>
      <c r="G549" s="14">
        <v>2</v>
      </c>
      <c r="H549" s="14"/>
      <c r="I549" s="14"/>
      <c r="J549" s="14"/>
      <c r="K549" s="14"/>
      <c r="L549" s="14"/>
      <c r="M549" s="12">
        <v>101112</v>
      </c>
      <c r="N549" s="12">
        <v>101123</v>
      </c>
      <c r="O549" s="12">
        <v>101132</v>
      </c>
      <c r="P549" s="12">
        <v>101143</v>
      </c>
      <c r="U549" s="12" t="s">
        <v>876</v>
      </c>
      <c r="V549" s="12" t="s">
        <v>877</v>
      </c>
      <c r="W549" s="12" t="s">
        <v>873</v>
      </c>
      <c r="X549" s="70">
        <v>3</v>
      </c>
      <c r="Y549" s="70">
        <v>3</v>
      </c>
      <c r="Z549" s="40">
        <v>2</v>
      </c>
      <c r="AA549" s="40">
        <v>1300010</v>
      </c>
      <c r="AB549" s="40">
        <v>1101101</v>
      </c>
      <c r="AC549" s="40">
        <v>1101102</v>
      </c>
      <c r="AD549" s="40">
        <v>1300020</v>
      </c>
      <c r="AE549" s="40">
        <v>1101103</v>
      </c>
      <c r="AF549" s="79" t="s">
        <v>800</v>
      </c>
      <c r="AG549" s="12">
        <v>5</v>
      </c>
      <c r="AH549" s="34">
        <v>11</v>
      </c>
      <c r="AI549" s="37">
        <v>1013</v>
      </c>
      <c r="AJ549" s="14"/>
      <c r="AK549" s="14"/>
      <c r="AL549" s="14"/>
      <c r="BA549" s="33"/>
      <c r="BB549" s="51"/>
      <c r="BC549" s="51"/>
    </row>
    <row r="550" ht="14.25" spans="1:55">
      <c r="A550" s="37">
        <v>101339</v>
      </c>
      <c r="B550" s="83">
        <v>1013</v>
      </c>
      <c r="C550" s="83" t="s">
        <v>171</v>
      </c>
      <c r="D550" s="14">
        <v>39</v>
      </c>
      <c r="E550" s="14">
        <v>3</v>
      </c>
      <c r="F550" s="14">
        <v>13</v>
      </c>
      <c r="G550" s="14">
        <v>3</v>
      </c>
      <c r="H550" s="14"/>
      <c r="I550" s="14"/>
      <c r="J550" s="14"/>
      <c r="K550" s="14"/>
      <c r="L550" s="54">
        <v>1</v>
      </c>
      <c r="M550" s="12">
        <v>101113</v>
      </c>
      <c r="N550" s="12">
        <v>101123</v>
      </c>
      <c r="O550" s="12">
        <v>101133</v>
      </c>
      <c r="P550" s="12">
        <v>101143</v>
      </c>
      <c r="Q550" s="12" t="s">
        <v>779</v>
      </c>
      <c r="S550" s="12" t="s">
        <v>779</v>
      </c>
      <c r="U550" s="12" t="s">
        <v>878</v>
      </c>
      <c r="V550" s="12" t="s">
        <v>879</v>
      </c>
      <c r="W550" s="12" t="s">
        <v>873</v>
      </c>
      <c r="X550" s="70">
        <v>3</v>
      </c>
      <c r="Y550" s="70">
        <v>3</v>
      </c>
      <c r="Z550" s="40">
        <v>2</v>
      </c>
      <c r="AA550" s="40">
        <v>1300010</v>
      </c>
      <c r="AB550" s="40">
        <v>1101101</v>
      </c>
      <c r="AC550" s="40">
        <v>1101102</v>
      </c>
      <c r="AD550" s="40">
        <v>1300020</v>
      </c>
      <c r="AE550" s="40">
        <v>1101103</v>
      </c>
      <c r="AF550" s="79" t="s">
        <v>800</v>
      </c>
      <c r="AG550" s="12">
        <v>5</v>
      </c>
      <c r="AH550" s="34">
        <v>11</v>
      </c>
      <c r="AI550" s="37">
        <v>1013</v>
      </c>
      <c r="AJ550" s="14"/>
      <c r="AK550" s="14"/>
      <c r="AL550" s="14"/>
      <c r="BA550" s="33"/>
      <c r="BB550" s="51"/>
      <c r="BC550" s="51"/>
    </row>
    <row r="551" ht="14.25" spans="1:55">
      <c r="A551" s="37">
        <v>101340</v>
      </c>
      <c r="B551" s="83">
        <v>1013</v>
      </c>
      <c r="C551" s="83" t="s">
        <v>171</v>
      </c>
      <c r="D551" s="14">
        <v>40</v>
      </c>
      <c r="E551" s="14">
        <v>3</v>
      </c>
      <c r="F551" s="14">
        <v>14</v>
      </c>
      <c r="G551" s="14">
        <v>4</v>
      </c>
      <c r="H551" s="14"/>
      <c r="I551" s="14"/>
      <c r="J551" s="14"/>
      <c r="K551" s="14"/>
      <c r="L551" s="54">
        <v>2</v>
      </c>
      <c r="M551" s="12">
        <v>101113</v>
      </c>
      <c r="N551" s="12">
        <v>101124</v>
      </c>
      <c r="O551" s="12">
        <v>101133</v>
      </c>
      <c r="P551" s="12">
        <v>101144</v>
      </c>
      <c r="R551" s="12" t="s">
        <v>779</v>
      </c>
      <c r="T551" s="12" t="s">
        <v>828</v>
      </c>
      <c r="U551" s="12" t="s">
        <v>878</v>
      </c>
      <c r="V551" s="12" t="s">
        <v>879</v>
      </c>
      <c r="W551" s="12" t="s">
        <v>873</v>
      </c>
      <c r="X551" s="70">
        <v>3</v>
      </c>
      <c r="Y551" s="70">
        <v>3</v>
      </c>
      <c r="Z551" s="40">
        <v>2</v>
      </c>
      <c r="AA551" s="40">
        <v>1300010</v>
      </c>
      <c r="AB551" s="40">
        <v>1101101</v>
      </c>
      <c r="AC551" s="40">
        <v>1101102</v>
      </c>
      <c r="AD551" s="40">
        <v>1300020</v>
      </c>
      <c r="AE551" s="40">
        <v>1101103</v>
      </c>
      <c r="AF551" s="79" t="s">
        <v>800</v>
      </c>
      <c r="AG551" s="12">
        <v>5</v>
      </c>
      <c r="AH551" s="34">
        <v>11</v>
      </c>
      <c r="AI551" s="37">
        <v>1013</v>
      </c>
      <c r="AJ551" s="14"/>
      <c r="AK551" s="14"/>
      <c r="AL551" s="14"/>
      <c r="BA551" s="33"/>
      <c r="BB551" s="51"/>
      <c r="BC551" s="51"/>
    </row>
    <row r="552" ht="14.25" spans="1:55">
      <c r="A552" s="37">
        <v>101341</v>
      </c>
      <c r="B552" s="83">
        <v>1013</v>
      </c>
      <c r="C552" s="83" t="s">
        <v>171</v>
      </c>
      <c r="D552" s="14">
        <v>41</v>
      </c>
      <c r="E552" s="14">
        <v>3</v>
      </c>
      <c r="F552" s="14">
        <v>15</v>
      </c>
      <c r="G552" s="14">
        <v>5</v>
      </c>
      <c r="H552" s="14"/>
      <c r="I552" s="14"/>
      <c r="J552" s="14"/>
      <c r="K552" s="14"/>
      <c r="L552" s="14"/>
      <c r="M552" s="12">
        <v>101113</v>
      </c>
      <c r="N552" s="12">
        <v>101124</v>
      </c>
      <c r="O552" s="12">
        <v>101133</v>
      </c>
      <c r="P552" s="12">
        <v>101144</v>
      </c>
      <c r="U552" s="12" t="s">
        <v>878</v>
      </c>
      <c r="V552" s="12" t="s">
        <v>879</v>
      </c>
      <c r="W552" s="12" t="s">
        <v>873</v>
      </c>
      <c r="X552" s="70">
        <v>3</v>
      </c>
      <c r="Y552" s="70">
        <v>3</v>
      </c>
      <c r="Z552" s="40">
        <v>2</v>
      </c>
      <c r="AA552" s="40">
        <v>1300010</v>
      </c>
      <c r="AB552" s="40">
        <v>1101101</v>
      </c>
      <c r="AC552" s="40">
        <v>1101102</v>
      </c>
      <c r="AD552" s="40">
        <v>1300020</v>
      </c>
      <c r="AE552" s="40">
        <v>1101103</v>
      </c>
      <c r="AF552" s="79" t="s">
        <v>800</v>
      </c>
      <c r="AG552" s="12">
        <v>5</v>
      </c>
      <c r="AH552" s="34">
        <v>11</v>
      </c>
      <c r="AI552" s="37">
        <v>1013</v>
      </c>
      <c r="AJ552" s="14"/>
      <c r="AK552" s="14"/>
      <c r="AL552" s="14"/>
      <c r="BA552" s="33"/>
      <c r="BB552" s="51"/>
      <c r="BC552" s="51"/>
    </row>
    <row r="553" s="36" customFormat="1" ht="14.25" spans="1:65">
      <c r="A553" s="37">
        <v>101400</v>
      </c>
      <c r="B553" s="83">
        <v>1014</v>
      </c>
      <c r="C553" s="83" t="s">
        <v>172</v>
      </c>
      <c r="D553" s="37">
        <v>0</v>
      </c>
      <c r="E553">
        <v>1</v>
      </c>
      <c r="F553" s="51">
        <v>1</v>
      </c>
      <c r="G553" s="51"/>
      <c r="H553" s="51">
        <v>0</v>
      </c>
      <c r="I553" s="51">
        <v>0</v>
      </c>
      <c r="J553" s="51">
        <v>0</v>
      </c>
      <c r="K553" s="51">
        <v>1</v>
      </c>
      <c r="L553" s="51"/>
      <c r="M553" s="51">
        <v>101110</v>
      </c>
      <c r="N553" s="51">
        <v>101120</v>
      </c>
      <c r="O553" s="51">
        <v>101130</v>
      </c>
      <c r="P553" s="51">
        <v>101140</v>
      </c>
      <c r="Q553" s="51"/>
      <c r="R553" s="51"/>
      <c r="S553" s="51"/>
      <c r="T553" s="51"/>
      <c r="U553" s="51" t="s">
        <v>871</v>
      </c>
      <c r="V553" s="51" t="s">
        <v>872</v>
      </c>
      <c r="W553" s="51" t="s">
        <v>873</v>
      </c>
      <c r="X553" s="69">
        <v>3</v>
      </c>
      <c r="Y553" s="69">
        <v>3</v>
      </c>
      <c r="Z553" s="69">
        <v>2</v>
      </c>
      <c r="AA553" s="69"/>
      <c r="AB553" s="69"/>
      <c r="AC553" s="69"/>
      <c r="AD553" s="69"/>
      <c r="AE553" s="69"/>
      <c r="AF553" s="79" t="s">
        <v>800</v>
      </c>
      <c r="AG553" s="84"/>
      <c r="AH553" s="37">
        <v>11</v>
      </c>
      <c r="AI553" s="37">
        <v>1014</v>
      </c>
      <c r="AJ553">
        <v>20</v>
      </c>
      <c r="AK553">
        <v>2</v>
      </c>
      <c r="AL553" s="84">
        <v>241</v>
      </c>
      <c r="AM553" s="84">
        <v>3</v>
      </c>
      <c r="AN553">
        <v>196</v>
      </c>
      <c r="AO553">
        <v>1</v>
      </c>
      <c r="AP553">
        <v>1288</v>
      </c>
      <c r="AQ553">
        <v>58</v>
      </c>
      <c r="AR553">
        <v>12</v>
      </c>
      <c r="AS553">
        <v>59</v>
      </c>
      <c r="AT553">
        <v>9</v>
      </c>
      <c r="AU553">
        <v>57</v>
      </c>
      <c r="AV553">
        <v>64</v>
      </c>
      <c r="BA553" s="85">
        <f>VLOOKUP(C553,knight_info!$J$7:$M$75,4,FALSE)</f>
        <v>3</v>
      </c>
      <c r="BB553" s="85">
        <f t="shared" ref="BB553:BF553" si="39">AK553</f>
        <v>2</v>
      </c>
      <c r="BC553" s="85">
        <f>ROUND(VLOOKUP($BA553,$BD$1:$BH$5,3,FALSE)/5*AL553,0)</f>
        <v>207</v>
      </c>
      <c r="BD553" s="85">
        <f t="shared" si="39"/>
        <v>3</v>
      </c>
      <c r="BE553" s="85">
        <f>ROUND(VLOOKUP($BA553,$BD$1:$BH$5,4,FALSE)/3*AN553,0)</f>
        <v>229</v>
      </c>
      <c r="BF553" s="85">
        <f t="shared" si="39"/>
        <v>1</v>
      </c>
      <c r="BG553" s="85">
        <f>ROUND(VLOOKUP($BA553,$BD$1:$BH$5,5,FALSE)/20*AP553,0)</f>
        <v>1481</v>
      </c>
      <c r="BH553" s="85">
        <f t="shared" ref="BH553:BL553" si="40">AQ553</f>
        <v>58</v>
      </c>
      <c r="BI553" s="85">
        <f>ROUND(VLOOKUP($BA553,$BD$1:$BH$5,3,FALSE)/5*AR553,0)</f>
        <v>10</v>
      </c>
      <c r="BJ553" s="85">
        <f t="shared" si="40"/>
        <v>59</v>
      </c>
      <c r="BK553" s="85">
        <f>ROUND(VLOOKUP($BA553,$BD$1:$BH$5,4,FALSE)/3*AT553,0)</f>
        <v>11</v>
      </c>
      <c r="BL553" s="85">
        <f t="shared" si="40"/>
        <v>57</v>
      </c>
      <c r="BM553" s="85">
        <f>ROUND(VLOOKUP($BA553,$BD$1:$BH$5,5,FALSE)/20*AV553,0)</f>
        <v>74</v>
      </c>
    </row>
    <row r="554" s="37" customFormat="1" ht="14.25" spans="1:65">
      <c r="A554" s="37">
        <v>101401</v>
      </c>
      <c r="B554" s="83">
        <v>1014</v>
      </c>
      <c r="C554" s="83" t="s">
        <v>172</v>
      </c>
      <c r="D554" s="37">
        <v>1</v>
      </c>
      <c r="E554">
        <v>1</v>
      </c>
      <c r="F554" s="12">
        <v>1</v>
      </c>
      <c r="G554" s="12"/>
      <c r="H554" s="12">
        <v>1</v>
      </c>
      <c r="I554" s="12">
        <v>0</v>
      </c>
      <c r="J554" s="12">
        <v>0</v>
      </c>
      <c r="K554" s="12">
        <v>1</v>
      </c>
      <c r="L554" s="12"/>
      <c r="M554" s="12">
        <v>101110</v>
      </c>
      <c r="N554" s="12">
        <v>101120</v>
      </c>
      <c r="O554" s="12">
        <v>101130</v>
      </c>
      <c r="P554" s="12">
        <v>101140</v>
      </c>
      <c r="Q554" s="12"/>
      <c r="R554" s="12"/>
      <c r="S554" s="12"/>
      <c r="T554" s="12"/>
      <c r="U554" s="12" t="s">
        <v>871</v>
      </c>
      <c r="V554" s="12" t="s">
        <v>872</v>
      </c>
      <c r="W554" s="12" t="s">
        <v>873</v>
      </c>
      <c r="X554" s="70">
        <v>3</v>
      </c>
      <c r="Y554" s="70">
        <v>3</v>
      </c>
      <c r="Z554" s="40">
        <v>2</v>
      </c>
      <c r="AA554" s="40"/>
      <c r="AB554" s="40"/>
      <c r="AC554" s="40"/>
      <c r="AD554" s="40"/>
      <c r="AE554" s="40"/>
      <c r="AF554" s="79" t="s">
        <v>800</v>
      </c>
      <c r="AG554"/>
      <c r="AH554" s="37">
        <v>11</v>
      </c>
      <c r="AI554" s="37">
        <v>1014</v>
      </c>
      <c r="AJ554">
        <v>20</v>
      </c>
      <c r="AK554">
        <v>2</v>
      </c>
      <c r="AL554">
        <v>258</v>
      </c>
      <c r="AM554"/>
      <c r="AN554"/>
      <c r="AO554"/>
      <c r="AP554"/>
      <c r="AQ554"/>
      <c r="AR554"/>
      <c r="AS554"/>
      <c r="AT554"/>
      <c r="AU554"/>
      <c r="AV554"/>
      <c r="BA554" s="85">
        <f>VLOOKUP(C554,knight_info!$J$7:$M$75,4,FALSE)</f>
        <v>3</v>
      </c>
      <c r="BB554" s="85">
        <f t="shared" ref="BB554:BB589" si="41">AK554</f>
        <v>2</v>
      </c>
      <c r="BC554" s="85">
        <f>ROUND(VLOOKUP($BA554,$BD$1:$BH$5,3,FALSE)/5*AL554,0)</f>
        <v>222</v>
      </c>
      <c r="BD554"/>
      <c r="BE554"/>
      <c r="BF554"/>
      <c r="BG554"/>
      <c r="BH554"/>
      <c r="BI554"/>
      <c r="BJ554"/>
      <c r="BK554"/>
      <c r="BL554"/>
      <c r="BM554"/>
    </row>
    <row r="555" s="37" customFormat="1" ht="14.25" spans="1:65">
      <c r="A555" s="37">
        <v>101402</v>
      </c>
      <c r="B555" s="83">
        <v>1014</v>
      </c>
      <c r="C555" s="83" t="s">
        <v>172</v>
      </c>
      <c r="D555" s="37">
        <v>2</v>
      </c>
      <c r="E555">
        <v>1</v>
      </c>
      <c r="F555" s="12">
        <v>1</v>
      </c>
      <c r="G555" s="12"/>
      <c r="H555" s="12">
        <v>2</v>
      </c>
      <c r="I555" s="12">
        <v>0</v>
      </c>
      <c r="J555" s="12">
        <v>0</v>
      </c>
      <c r="K555" s="12">
        <v>1</v>
      </c>
      <c r="L555" s="12"/>
      <c r="M555" s="12">
        <v>101110</v>
      </c>
      <c r="N555" s="12">
        <v>101120</v>
      </c>
      <c r="O555" s="12">
        <v>101130</v>
      </c>
      <c r="P555" s="12">
        <v>101140</v>
      </c>
      <c r="Q555" s="12"/>
      <c r="R555" s="12"/>
      <c r="S555" s="12"/>
      <c r="T555" s="12"/>
      <c r="U555" s="12" t="s">
        <v>871</v>
      </c>
      <c r="V555" s="12" t="s">
        <v>872</v>
      </c>
      <c r="W555" s="12" t="s">
        <v>873</v>
      </c>
      <c r="X555" s="70">
        <v>3</v>
      </c>
      <c r="Y555" s="70">
        <v>3</v>
      </c>
      <c r="Z555" s="40">
        <v>2</v>
      </c>
      <c r="AA555" s="40"/>
      <c r="AB555" s="40"/>
      <c r="AC555" s="40"/>
      <c r="AD555" s="40"/>
      <c r="AE555" s="40"/>
      <c r="AF555" s="79" t="s">
        <v>800</v>
      </c>
      <c r="AG555"/>
      <c r="AH555" s="37">
        <v>11</v>
      </c>
      <c r="AI555" s="37">
        <v>1014</v>
      </c>
      <c r="AJ555">
        <v>20</v>
      </c>
      <c r="AK555">
        <v>3</v>
      </c>
      <c r="AL555">
        <v>210</v>
      </c>
      <c r="AM555"/>
      <c r="AN555"/>
      <c r="AO555"/>
      <c r="AP555"/>
      <c r="AQ555"/>
      <c r="AR555"/>
      <c r="AS555"/>
      <c r="AT555"/>
      <c r="AU555"/>
      <c r="AV555"/>
      <c r="BA555" s="85">
        <f>VLOOKUP(C555,knight_info!$J$7:$M$75,4,FALSE)</f>
        <v>3</v>
      </c>
      <c r="BB555" s="85">
        <f t="shared" si="41"/>
        <v>3</v>
      </c>
      <c r="BC555" s="85">
        <f>ROUND(VLOOKUP($BA555,$BD$1:$BH$5,4,FALSE)/3*AL555,0)</f>
        <v>245</v>
      </c>
      <c r="BD555"/>
      <c r="BE555"/>
      <c r="BF555"/>
      <c r="BG555"/>
      <c r="BH555"/>
      <c r="BI555"/>
      <c r="BJ555"/>
      <c r="BK555"/>
      <c r="BL555"/>
      <c r="BM555"/>
    </row>
    <row r="556" s="37" customFormat="1" ht="14.25" spans="1:65">
      <c r="A556" s="37">
        <v>101403</v>
      </c>
      <c r="B556" s="83">
        <v>1014</v>
      </c>
      <c r="C556" s="83" t="s">
        <v>172</v>
      </c>
      <c r="D556" s="37">
        <v>3</v>
      </c>
      <c r="E556">
        <v>1</v>
      </c>
      <c r="F556" s="12">
        <v>1</v>
      </c>
      <c r="G556" s="12"/>
      <c r="H556" s="12">
        <v>3</v>
      </c>
      <c r="I556" s="12">
        <v>0</v>
      </c>
      <c r="J556" s="12">
        <v>0</v>
      </c>
      <c r="K556" s="12">
        <v>1</v>
      </c>
      <c r="L556" s="12"/>
      <c r="M556" s="12">
        <v>101110</v>
      </c>
      <c r="N556" s="12">
        <v>101120</v>
      </c>
      <c r="O556" s="12">
        <v>101130</v>
      </c>
      <c r="P556" s="12">
        <v>101140</v>
      </c>
      <c r="Q556" s="12"/>
      <c r="R556" s="12"/>
      <c r="S556" s="12"/>
      <c r="T556" s="12"/>
      <c r="U556" s="12" t="s">
        <v>871</v>
      </c>
      <c r="V556" s="12" t="s">
        <v>872</v>
      </c>
      <c r="W556" s="12" t="s">
        <v>873</v>
      </c>
      <c r="X556" s="70">
        <v>3</v>
      </c>
      <c r="Y556" s="70">
        <v>3</v>
      </c>
      <c r="Z556" s="40">
        <v>2</v>
      </c>
      <c r="AA556" s="40"/>
      <c r="AB556" s="40"/>
      <c r="AC556" s="40"/>
      <c r="AD556" s="40"/>
      <c r="AE556" s="40"/>
      <c r="AF556" s="79" t="s">
        <v>800</v>
      </c>
      <c r="AG556"/>
      <c r="AH556" s="37">
        <v>11</v>
      </c>
      <c r="AI556" s="37">
        <v>1014</v>
      </c>
      <c r="AJ556">
        <v>0</v>
      </c>
      <c r="AK556">
        <v>1</v>
      </c>
      <c r="AL556">
        <v>1380</v>
      </c>
      <c r="AM556"/>
      <c r="AN556"/>
      <c r="AO556"/>
      <c r="AP556"/>
      <c r="AQ556"/>
      <c r="AR556"/>
      <c r="AS556"/>
      <c r="AT556"/>
      <c r="AU556"/>
      <c r="AV556"/>
      <c r="BA556" s="85">
        <f>VLOOKUP(C556,knight_info!$J$7:$M$75,4,FALSE)</f>
        <v>3</v>
      </c>
      <c r="BB556" s="85">
        <f t="shared" si="41"/>
        <v>1</v>
      </c>
      <c r="BC556" s="85">
        <f>ROUND(VLOOKUP($BA556,$BD$1:$BH$5,5,FALSE)/20*AL556,0)</f>
        <v>1587</v>
      </c>
      <c r="BD556"/>
      <c r="BE556"/>
      <c r="BF556"/>
      <c r="BG556"/>
      <c r="BH556"/>
      <c r="BI556"/>
      <c r="BJ556"/>
      <c r="BK556"/>
      <c r="BL556"/>
      <c r="BM556"/>
    </row>
    <row r="557" s="37" customFormat="1" ht="14.25" spans="1:65">
      <c r="A557" s="37">
        <v>101404</v>
      </c>
      <c r="B557" s="83">
        <v>1014</v>
      </c>
      <c r="C557" s="83" t="s">
        <v>172</v>
      </c>
      <c r="D557" s="37">
        <v>4</v>
      </c>
      <c r="E557">
        <v>1</v>
      </c>
      <c r="F557" s="54">
        <v>2</v>
      </c>
      <c r="G557" s="54"/>
      <c r="H557" s="54">
        <v>0</v>
      </c>
      <c r="I557" s="54">
        <v>0</v>
      </c>
      <c r="J557" s="54">
        <v>0</v>
      </c>
      <c r="K557" s="54">
        <v>2</v>
      </c>
      <c r="L557" s="54">
        <v>11</v>
      </c>
      <c r="M557" s="12">
        <v>101110</v>
      </c>
      <c r="N557" s="12">
        <v>101120</v>
      </c>
      <c r="O557" s="12">
        <v>101130</v>
      </c>
      <c r="P557" s="12">
        <v>101140</v>
      </c>
      <c r="Q557" s="12"/>
      <c r="R557" s="12"/>
      <c r="S557" s="12"/>
      <c r="T557" s="12"/>
      <c r="U557" s="12" t="s">
        <v>871</v>
      </c>
      <c r="V557" s="12" t="s">
        <v>872</v>
      </c>
      <c r="W557" s="12" t="s">
        <v>873</v>
      </c>
      <c r="X557" s="70">
        <v>3</v>
      </c>
      <c r="Y557" s="70">
        <v>3</v>
      </c>
      <c r="Z557" s="40">
        <v>2</v>
      </c>
      <c r="AA557" s="80">
        <v>1300010</v>
      </c>
      <c r="AB557" s="40"/>
      <c r="AC557" s="40"/>
      <c r="AD557" s="40"/>
      <c r="AE557" s="40"/>
      <c r="AF557" s="79" t="s">
        <v>800</v>
      </c>
      <c r="AG557">
        <v>5</v>
      </c>
      <c r="AH557" s="37">
        <v>11</v>
      </c>
      <c r="AI557" s="37">
        <v>1014</v>
      </c>
      <c r="AJ557">
        <v>30</v>
      </c>
      <c r="AK557">
        <v>53</v>
      </c>
      <c r="AL557">
        <v>100</v>
      </c>
      <c r="AM557"/>
      <c r="AN557"/>
      <c r="AO557"/>
      <c r="AP557"/>
      <c r="AQ557"/>
      <c r="AR557"/>
      <c r="AS557"/>
      <c r="AT557"/>
      <c r="AU557"/>
      <c r="AV557"/>
      <c r="BA557" s="85">
        <f>VLOOKUP(C557,knight_info!$J$7:$M$75,4,FALSE)</f>
        <v>3</v>
      </c>
      <c r="BB557" s="84">
        <f t="shared" si="41"/>
        <v>53</v>
      </c>
      <c r="BC557" s="84">
        <f>AL557</f>
        <v>100</v>
      </c>
      <c r="BD557"/>
      <c r="BE557"/>
      <c r="BF557"/>
      <c r="BG557"/>
      <c r="BH557"/>
      <c r="BI557"/>
      <c r="BJ557"/>
      <c r="BK557"/>
      <c r="BL557"/>
      <c r="BM557"/>
    </row>
    <row r="558" s="37" customFormat="1" ht="14.25" spans="1:65">
      <c r="A558" s="37">
        <v>101405</v>
      </c>
      <c r="B558" s="83">
        <v>1014</v>
      </c>
      <c r="C558" s="83" t="s">
        <v>172</v>
      </c>
      <c r="D558" s="37">
        <v>5</v>
      </c>
      <c r="E558">
        <v>1</v>
      </c>
      <c r="F558" s="12">
        <v>2</v>
      </c>
      <c r="G558" s="12"/>
      <c r="H558" s="12">
        <v>1</v>
      </c>
      <c r="I558" s="12">
        <v>0</v>
      </c>
      <c r="J558" s="12">
        <v>0</v>
      </c>
      <c r="K558" s="12">
        <v>2</v>
      </c>
      <c r="L558" s="12"/>
      <c r="M558" s="12">
        <v>101110</v>
      </c>
      <c r="N558" s="12">
        <v>101120</v>
      </c>
      <c r="O558" s="12">
        <v>101130</v>
      </c>
      <c r="P558" s="12">
        <v>101140</v>
      </c>
      <c r="Q558" s="12"/>
      <c r="R558" s="12"/>
      <c r="S558" s="12"/>
      <c r="T558" s="12"/>
      <c r="U558" s="12" t="s">
        <v>871</v>
      </c>
      <c r="V558" s="12" t="s">
        <v>872</v>
      </c>
      <c r="W558" s="12" t="s">
        <v>873</v>
      </c>
      <c r="X558" s="70">
        <v>3</v>
      </c>
      <c r="Y558" s="70">
        <v>3</v>
      </c>
      <c r="Z558" s="40">
        <v>2</v>
      </c>
      <c r="AA558" s="40">
        <v>1300010</v>
      </c>
      <c r="AB558" s="40"/>
      <c r="AC558" s="40"/>
      <c r="AD558" s="40"/>
      <c r="AE558" s="40"/>
      <c r="AF558" s="79" t="s">
        <v>800</v>
      </c>
      <c r="AG558"/>
      <c r="AH558" s="37">
        <v>11</v>
      </c>
      <c r="AI558" s="37">
        <v>1014</v>
      </c>
      <c r="AJ558">
        <v>30</v>
      </c>
      <c r="AK558">
        <v>2</v>
      </c>
      <c r="AL558">
        <v>258</v>
      </c>
      <c r="AM558"/>
      <c r="AN558"/>
      <c r="AO558"/>
      <c r="AP558"/>
      <c r="AQ558"/>
      <c r="AR558"/>
      <c r="AS558"/>
      <c r="AT558"/>
      <c r="AU558"/>
      <c r="AV558"/>
      <c r="BA558" s="85">
        <f>VLOOKUP(C558,knight_info!$J$7:$M$75,4,FALSE)</f>
        <v>3</v>
      </c>
      <c r="BB558" s="85">
        <f t="shared" si="41"/>
        <v>2</v>
      </c>
      <c r="BC558" s="85">
        <f>ROUND(VLOOKUP($BA558,$BD$1:$BH$5,3,FALSE)/5*AL558,0)</f>
        <v>222</v>
      </c>
      <c r="BD558"/>
      <c r="BE558"/>
      <c r="BF558"/>
      <c r="BG558"/>
      <c r="BH558"/>
      <c r="BI558"/>
      <c r="BJ558"/>
      <c r="BK558"/>
      <c r="BL558"/>
      <c r="BM558"/>
    </row>
    <row r="559" s="37" customFormat="1" ht="14.25" spans="1:65">
      <c r="A559" s="37">
        <v>101406</v>
      </c>
      <c r="B559" s="83">
        <v>1014</v>
      </c>
      <c r="C559" s="83" t="s">
        <v>172</v>
      </c>
      <c r="D559" s="37">
        <v>6</v>
      </c>
      <c r="E559">
        <v>1</v>
      </c>
      <c r="F559" s="12">
        <v>2</v>
      </c>
      <c r="G559" s="12"/>
      <c r="H559" s="12">
        <v>2</v>
      </c>
      <c r="I559" s="12">
        <v>0</v>
      </c>
      <c r="J559" s="12">
        <v>0</v>
      </c>
      <c r="K559" s="12">
        <v>2</v>
      </c>
      <c r="L559" s="12"/>
      <c r="M559" s="12">
        <v>101110</v>
      </c>
      <c r="N559" s="12">
        <v>101120</v>
      </c>
      <c r="O559" s="12">
        <v>101130</v>
      </c>
      <c r="P559" s="12">
        <v>101140</v>
      </c>
      <c r="Q559" s="12"/>
      <c r="R559" s="12"/>
      <c r="S559" s="12"/>
      <c r="T559" s="12"/>
      <c r="U559" s="12" t="s">
        <v>871</v>
      </c>
      <c r="V559" s="12" t="s">
        <v>872</v>
      </c>
      <c r="W559" s="12" t="s">
        <v>873</v>
      </c>
      <c r="X559" s="70">
        <v>3</v>
      </c>
      <c r="Y559" s="70">
        <v>3</v>
      </c>
      <c r="Z559" s="40">
        <v>2</v>
      </c>
      <c r="AA559" s="40">
        <v>1300010</v>
      </c>
      <c r="AB559" s="40"/>
      <c r="AC559" s="40"/>
      <c r="AD559" s="40"/>
      <c r="AE559" s="40"/>
      <c r="AF559" s="79" t="s">
        <v>800</v>
      </c>
      <c r="AG559"/>
      <c r="AH559" s="37">
        <v>11</v>
      </c>
      <c r="AI559" s="37">
        <v>1014</v>
      </c>
      <c r="AJ559">
        <v>30</v>
      </c>
      <c r="AK559">
        <v>3</v>
      </c>
      <c r="AL559">
        <v>210</v>
      </c>
      <c r="AM559"/>
      <c r="AN559"/>
      <c r="AO559"/>
      <c r="AP559"/>
      <c r="AQ559"/>
      <c r="AR559"/>
      <c r="AS559"/>
      <c r="AT559"/>
      <c r="AU559"/>
      <c r="AV559"/>
      <c r="BA559" s="85">
        <f>VLOOKUP(C559,knight_info!$J$7:$M$75,4,FALSE)</f>
        <v>3</v>
      </c>
      <c r="BB559" s="85">
        <f t="shared" si="41"/>
        <v>3</v>
      </c>
      <c r="BC559" s="85">
        <f>ROUND(VLOOKUP($BA559,$BD$1:$BH$5,4,FALSE)/3*AL559,0)</f>
        <v>245</v>
      </c>
      <c r="BD559"/>
      <c r="BE559"/>
      <c r="BF559"/>
      <c r="BG559"/>
      <c r="BH559"/>
      <c r="BI559"/>
      <c r="BJ559"/>
      <c r="BK559"/>
      <c r="BL559"/>
      <c r="BM559"/>
    </row>
    <row r="560" s="37" customFormat="1" ht="14.25" spans="1:65">
      <c r="A560" s="37">
        <v>101407</v>
      </c>
      <c r="B560" s="83">
        <v>1014</v>
      </c>
      <c r="C560" s="83" t="s">
        <v>172</v>
      </c>
      <c r="D560" s="37">
        <v>7</v>
      </c>
      <c r="E560">
        <v>1</v>
      </c>
      <c r="F560" s="12">
        <v>2</v>
      </c>
      <c r="G560" s="12"/>
      <c r="H560" s="12">
        <v>3</v>
      </c>
      <c r="I560" s="12">
        <v>0</v>
      </c>
      <c r="J560" s="12">
        <v>0</v>
      </c>
      <c r="K560" s="12">
        <v>2</v>
      </c>
      <c r="L560" s="12"/>
      <c r="M560" s="12">
        <v>101110</v>
      </c>
      <c r="N560" s="12">
        <v>101120</v>
      </c>
      <c r="O560" s="12">
        <v>101130</v>
      </c>
      <c r="P560" s="12">
        <v>101140</v>
      </c>
      <c r="Q560" s="12"/>
      <c r="R560" s="12"/>
      <c r="S560" s="12"/>
      <c r="T560" s="12"/>
      <c r="U560" s="12" t="s">
        <v>871</v>
      </c>
      <c r="V560" s="12" t="s">
        <v>872</v>
      </c>
      <c r="W560" s="12" t="s">
        <v>873</v>
      </c>
      <c r="X560" s="70">
        <v>3</v>
      </c>
      <c r="Y560" s="70">
        <v>3</v>
      </c>
      <c r="Z560" s="40">
        <v>2</v>
      </c>
      <c r="AA560" s="40">
        <v>1300010</v>
      </c>
      <c r="AB560" s="40"/>
      <c r="AC560" s="40"/>
      <c r="AD560" s="40"/>
      <c r="AE560" s="40"/>
      <c r="AF560" s="79" t="s">
        <v>800</v>
      </c>
      <c r="AG560"/>
      <c r="AH560" s="37">
        <v>11</v>
      </c>
      <c r="AI560" s="37">
        <v>1014</v>
      </c>
      <c r="AJ560">
        <v>0</v>
      </c>
      <c r="AK560">
        <v>1</v>
      </c>
      <c r="AL560">
        <v>1380</v>
      </c>
      <c r="AM560"/>
      <c r="AN560"/>
      <c r="AO560"/>
      <c r="AP560"/>
      <c r="AQ560"/>
      <c r="AR560"/>
      <c r="AS560"/>
      <c r="AT560"/>
      <c r="AU560"/>
      <c r="AV560"/>
      <c r="BA560" s="85">
        <f>VLOOKUP(C560,knight_info!$J$7:$M$75,4,FALSE)</f>
        <v>3</v>
      </c>
      <c r="BB560" s="85">
        <f t="shared" si="41"/>
        <v>1</v>
      </c>
      <c r="BC560" s="85">
        <f>ROUND(VLOOKUP($BA560,$BD$1:$BH$5,5,FALSE)/20*AL560,0)</f>
        <v>1587</v>
      </c>
      <c r="BD560"/>
      <c r="BE560"/>
      <c r="BF560"/>
      <c r="BG560"/>
      <c r="BH560"/>
      <c r="BI560"/>
      <c r="BJ560"/>
      <c r="BK560"/>
      <c r="BL560"/>
      <c r="BM560"/>
    </row>
    <row r="561" s="37" customFormat="1" ht="14.25" spans="1:65">
      <c r="A561" s="37">
        <v>101408</v>
      </c>
      <c r="B561" s="83">
        <v>1014</v>
      </c>
      <c r="C561" s="83" t="s">
        <v>172</v>
      </c>
      <c r="D561" s="37">
        <v>8</v>
      </c>
      <c r="E561">
        <v>1</v>
      </c>
      <c r="F561" s="54">
        <v>3</v>
      </c>
      <c r="G561" s="54"/>
      <c r="H561" s="54">
        <v>0</v>
      </c>
      <c r="I561" s="54">
        <v>0</v>
      </c>
      <c r="J561" s="54">
        <v>0</v>
      </c>
      <c r="K561" s="54">
        <v>3</v>
      </c>
      <c r="L561" s="54">
        <v>2</v>
      </c>
      <c r="M561" s="12">
        <v>101110</v>
      </c>
      <c r="N561" s="12">
        <v>101121</v>
      </c>
      <c r="O561" s="12">
        <v>101130</v>
      </c>
      <c r="P561" s="12">
        <v>101141</v>
      </c>
      <c r="Q561" s="12"/>
      <c r="R561" s="12" t="s">
        <v>779</v>
      </c>
      <c r="S561" s="12"/>
      <c r="T561" s="12" t="s">
        <v>828</v>
      </c>
      <c r="U561" s="12" t="s">
        <v>871</v>
      </c>
      <c r="V561" s="12" t="s">
        <v>872</v>
      </c>
      <c r="W561" s="12" t="s">
        <v>873</v>
      </c>
      <c r="X561" s="70">
        <v>3</v>
      </c>
      <c r="Y561" s="70">
        <v>3</v>
      </c>
      <c r="Z561" s="40">
        <v>2</v>
      </c>
      <c r="AA561" s="40">
        <v>1300010</v>
      </c>
      <c r="AB561" s="40"/>
      <c r="AC561" s="40"/>
      <c r="AD561" s="40"/>
      <c r="AE561" s="40"/>
      <c r="AF561" s="79" t="s">
        <v>800</v>
      </c>
      <c r="AG561">
        <v>5</v>
      </c>
      <c r="AH561" s="37">
        <v>11</v>
      </c>
      <c r="AI561" s="37">
        <v>1014</v>
      </c>
      <c r="AJ561">
        <v>50</v>
      </c>
      <c r="AK561">
        <v>53</v>
      </c>
      <c r="AL561">
        <v>100</v>
      </c>
      <c r="AM561"/>
      <c r="AN561"/>
      <c r="AO561"/>
      <c r="AP561"/>
      <c r="AQ561"/>
      <c r="AR561"/>
      <c r="AS561"/>
      <c r="AT561"/>
      <c r="AU561"/>
      <c r="AV561"/>
      <c r="BA561" s="85">
        <f>VLOOKUP(C561,knight_info!$J$7:$M$75,4,FALSE)</f>
        <v>3</v>
      </c>
      <c r="BB561" s="84">
        <f t="shared" si="41"/>
        <v>53</v>
      </c>
      <c r="BC561" s="84">
        <f>AL561</f>
        <v>100</v>
      </c>
      <c r="BD561"/>
      <c r="BE561"/>
      <c r="BF561"/>
      <c r="BG561"/>
      <c r="BH561"/>
      <c r="BI561"/>
      <c r="BJ561"/>
      <c r="BK561"/>
      <c r="BL561"/>
      <c r="BM561"/>
    </row>
    <row r="562" s="37" customFormat="1" ht="14.25" spans="1:65">
      <c r="A562" s="37">
        <v>101409</v>
      </c>
      <c r="B562" s="83">
        <v>1014</v>
      </c>
      <c r="C562" s="83" t="s">
        <v>172</v>
      </c>
      <c r="D562" s="37">
        <v>9</v>
      </c>
      <c r="E562">
        <v>1</v>
      </c>
      <c r="F562" s="12">
        <v>3</v>
      </c>
      <c r="G562" s="12"/>
      <c r="H562" s="12">
        <v>1</v>
      </c>
      <c r="I562" s="12">
        <v>0</v>
      </c>
      <c r="J562" s="12">
        <v>0</v>
      </c>
      <c r="K562" s="12">
        <v>3</v>
      </c>
      <c r="L562" s="12"/>
      <c r="M562" s="12">
        <v>101110</v>
      </c>
      <c r="N562" s="12">
        <v>101121</v>
      </c>
      <c r="O562" s="12">
        <v>101130</v>
      </c>
      <c r="P562" s="12">
        <v>101141</v>
      </c>
      <c r="Q562" s="12"/>
      <c r="R562" s="12"/>
      <c r="S562" s="12"/>
      <c r="T562" s="12"/>
      <c r="U562" s="12" t="s">
        <v>871</v>
      </c>
      <c r="V562" s="12" t="s">
        <v>872</v>
      </c>
      <c r="W562" s="12" t="s">
        <v>873</v>
      </c>
      <c r="X562" s="70">
        <v>3</v>
      </c>
      <c r="Y562" s="70">
        <v>3</v>
      </c>
      <c r="Z562" s="40">
        <v>2</v>
      </c>
      <c r="AA562" s="40">
        <v>1300010</v>
      </c>
      <c r="AB562" s="40"/>
      <c r="AC562" s="40"/>
      <c r="AD562" s="40"/>
      <c r="AE562" s="40"/>
      <c r="AF562" s="79" t="s">
        <v>800</v>
      </c>
      <c r="AG562"/>
      <c r="AH562" s="37">
        <v>11</v>
      </c>
      <c r="AI562" s="37">
        <v>1014</v>
      </c>
      <c r="AJ562">
        <v>50</v>
      </c>
      <c r="AK562">
        <v>2</v>
      </c>
      <c r="AL562">
        <v>258</v>
      </c>
      <c r="AM562"/>
      <c r="AN562"/>
      <c r="AO562"/>
      <c r="AP562"/>
      <c r="AQ562"/>
      <c r="AR562"/>
      <c r="AS562"/>
      <c r="AT562"/>
      <c r="AU562"/>
      <c r="AV562"/>
      <c r="BA562" s="85">
        <f>VLOOKUP(C562,knight_info!$J$7:$M$75,4,FALSE)</f>
        <v>3</v>
      </c>
      <c r="BB562" s="85">
        <f t="shared" si="41"/>
        <v>2</v>
      </c>
      <c r="BC562" s="85">
        <f>ROUND(VLOOKUP($BA562,$BD$1:$BH$5,3,FALSE)/5*AL562,0)</f>
        <v>222</v>
      </c>
      <c r="BD562"/>
      <c r="BE562"/>
      <c r="BF562"/>
      <c r="BG562"/>
      <c r="BH562"/>
      <c r="BI562"/>
      <c r="BJ562"/>
      <c r="BK562"/>
      <c r="BL562"/>
      <c r="BM562"/>
    </row>
    <row r="563" s="37" customFormat="1" ht="14.25" spans="1:65">
      <c r="A563" s="37">
        <v>101410</v>
      </c>
      <c r="B563" s="83">
        <v>1014</v>
      </c>
      <c r="C563" s="83" t="s">
        <v>172</v>
      </c>
      <c r="D563" s="37">
        <v>10</v>
      </c>
      <c r="E563">
        <v>1</v>
      </c>
      <c r="F563" s="12">
        <v>3</v>
      </c>
      <c r="G563" s="12"/>
      <c r="H563" s="12">
        <v>2</v>
      </c>
      <c r="I563" s="12">
        <v>0</v>
      </c>
      <c r="J563" s="12">
        <v>0</v>
      </c>
      <c r="K563" s="12">
        <v>3</v>
      </c>
      <c r="L563" s="12"/>
      <c r="M563" s="12">
        <v>101110</v>
      </c>
      <c r="N563" s="12">
        <v>101121</v>
      </c>
      <c r="O563" s="12">
        <v>101130</v>
      </c>
      <c r="P563" s="12">
        <v>101141</v>
      </c>
      <c r="Q563" s="12"/>
      <c r="R563" s="12"/>
      <c r="S563" s="12"/>
      <c r="T563" s="12"/>
      <c r="U563" s="12" t="s">
        <v>871</v>
      </c>
      <c r="V563" s="12" t="s">
        <v>872</v>
      </c>
      <c r="W563" s="12" t="s">
        <v>873</v>
      </c>
      <c r="X563" s="70">
        <v>3</v>
      </c>
      <c r="Y563" s="70">
        <v>3</v>
      </c>
      <c r="Z563" s="40">
        <v>2</v>
      </c>
      <c r="AA563" s="40">
        <v>1300010</v>
      </c>
      <c r="AB563" s="40"/>
      <c r="AC563" s="40"/>
      <c r="AD563" s="40"/>
      <c r="AE563" s="40"/>
      <c r="AF563" s="79" t="s">
        <v>800</v>
      </c>
      <c r="AG563"/>
      <c r="AH563" s="37">
        <v>11</v>
      </c>
      <c r="AI563" s="37">
        <v>1014</v>
      </c>
      <c r="AJ563">
        <v>50</v>
      </c>
      <c r="AK563">
        <v>3</v>
      </c>
      <c r="AL563">
        <v>210</v>
      </c>
      <c r="AM563"/>
      <c r="AN563"/>
      <c r="AO563"/>
      <c r="AP563"/>
      <c r="AQ563"/>
      <c r="AR563"/>
      <c r="AS563"/>
      <c r="AT563"/>
      <c r="AU563"/>
      <c r="AV563"/>
      <c r="BA563" s="85">
        <f>VLOOKUP(C563,knight_info!$J$7:$M$75,4,FALSE)</f>
        <v>3</v>
      </c>
      <c r="BB563" s="85">
        <f t="shared" si="41"/>
        <v>3</v>
      </c>
      <c r="BC563" s="85">
        <f>ROUND(VLOOKUP($BA563,$BD$1:$BH$5,4,FALSE)/3*AL563,0)</f>
        <v>245</v>
      </c>
      <c r="BD563"/>
      <c r="BE563"/>
      <c r="BF563"/>
      <c r="BG563"/>
      <c r="BH563"/>
      <c r="BI563"/>
      <c r="BJ563"/>
      <c r="BK563"/>
      <c r="BL563"/>
      <c r="BM563"/>
    </row>
    <row r="564" s="37" customFormat="1" ht="14.25" spans="1:65">
      <c r="A564" s="37">
        <v>101411</v>
      </c>
      <c r="B564" s="83">
        <v>1014</v>
      </c>
      <c r="C564" s="83" t="s">
        <v>172</v>
      </c>
      <c r="D564" s="37">
        <v>11</v>
      </c>
      <c r="E564">
        <v>1</v>
      </c>
      <c r="F564" s="12">
        <v>3</v>
      </c>
      <c r="G564" s="12"/>
      <c r="H564" s="12">
        <v>3</v>
      </c>
      <c r="I564" s="12">
        <v>0</v>
      </c>
      <c r="J564" s="12">
        <v>0</v>
      </c>
      <c r="K564" s="12">
        <v>3</v>
      </c>
      <c r="L564" s="12"/>
      <c r="M564" s="12">
        <v>101110</v>
      </c>
      <c r="N564" s="12">
        <v>101121</v>
      </c>
      <c r="O564" s="12">
        <v>101130</v>
      </c>
      <c r="P564" s="12">
        <v>101141</v>
      </c>
      <c r="Q564" s="12"/>
      <c r="R564" s="12"/>
      <c r="S564" s="12"/>
      <c r="T564" s="12"/>
      <c r="U564" s="12" t="s">
        <v>871</v>
      </c>
      <c r="V564" s="12" t="s">
        <v>872</v>
      </c>
      <c r="W564" s="12" t="s">
        <v>873</v>
      </c>
      <c r="X564" s="70">
        <v>3</v>
      </c>
      <c r="Y564" s="70">
        <v>3</v>
      </c>
      <c r="Z564" s="40">
        <v>2</v>
      </c>
      <c r="AA564" s="40">
        <v>1300010</v>
      </c>
      <c r="AB564" s="40"/>
      <c r="AC564" s="40"/>
      <c r="AD564" s="40"/>
      <c r="AE564" s="40"/>
      <c r="AF564" s="79" t="s">
        <v>800</v>
      </c>
      <c r="AG564"/>
      <c r="AH564" s="37">
        <v>11</v>
      </c>
      <c r="AI564" s="37">
        <v>1014</v>
      </c>
      <c r="AJ564">
        <v>0</v>
      </c>
      <c r="AK564">
        <v>1</v>
      </c>
      <c r="AL564">
        <v>1380</v>
      </c>
      <c r="AM564"/>
      <c r="AN564"/>
      <c r="AO564"/>
      <c r="AP564"/>
      <c r="AQ564"/>
      <c r="AR564"/>
      <c r="AS564"/>
      <c r="AT564"/>
      <c r="AU564"/>
      <c r="AV564"/>
      <c r="BA564" s="85">
        <f>VLOOKUP(C564,knight_info!$J$7:$M$75,4,FALSE)</f>
        <v>3</v>
      </c>
      <c r="BB564" s="85">
        <f t="shared" si="41"/>
        <v>1</v>
      </c>
      <c r="BC564" s="85">
        <f>ROUND(VLOOKUP($BA564,$BD$1:$BH$5,5,FALSE)/20*AL564,0)</f>
        <v>1587</v>
      </c>
      <c r="BD564"/>
      <c r="BE564"/>
      <c r="BF564"/>
      <c r="BG564"/>
      <c r="BH564"/>
      <c r="BI564"/>
      <c r="BJ564"/>
      <c r="BK564"/>
      <c r="BL564"/>
      <c r="BM564"/>
    </row>
    <row r="565" s="37" customFormat="1" ht="14.25" spans="1:65">
      <c r="A565" s="37">
        <v>101412</v>
      </c>
      <c r="B565" s="83">
        <v>1014</v>
      </c>
      <c r="C565" s="83" t="s">
        <v>172</v>
      </c>
      <c r="D565" s="37">
        <v>12</v>
      </c>
      <c r="E565">
        <v>1</v>
      </c>
      <c r="F565" s="54">
        <v>4</v>
      </c>
      <c r="G565" s="54"/>
      <c r="H565" s="54">
        <v>0</v>
      </c>
      <c r="I565" s="54">
        <v>0</v>
      </c>
      <c r="J565" s="54">
        <v>0</v>
      </c>
      <c r="K565" s="54">
        <v>4</v>
      </c>
      <c r="L565" s="54">
        <v>12</v>
      </c>
      <c r="M565" s="12">
        <v>101110</v>
      </c>
      <c r="N565" s="12">
        <v>101121</v>
      </c>
      <c r="O565" s="12">
        <v>101130</v>
      </c>
      <c r="P565" s="12">
        <v>101141</v>
      </c>
      <c r="Q565" s="12"/>
      <c r="R565" s="12"/>
      <c r="S565" s="12"/>
      <c r="T565" s="12"/>
      <c r="U565" s="12" t="s">
        <v>871</v>
      </c>
      <c r="V565" s="12" t="s">
        <v>872</v>
      </c>
      <c r="W565" s="12" t="s">
        <v>873</v>
      </c>
      <c r="X565" s="70">
        <v>3</v>
      </c>
      <c r="Y565" s="70">
        <v>3</v>
      </c>
      <c r="Z565" s="40">
        <v>2</v>
      </c>
      <c r="AA565" s="40">
        <v>1300010</v>
      </c>
      <c r="AB565" s="70">
        <v>1101101</v>
      </c>
      <c r="AC565" s="40"/>
      <c r="AD565" s="40"/>
      <c r="AE565" s="40"/>
      <c r="AF565" s="79" t="s">
        <v>800</v>
      </c>
      <c r="AG565">
        <v>5</v>
      </c>
      <c r="AH565" s="37">
        <v>11</v>
      </c>
      <c r="AI565" s="37">
        <v>1014</v>
      </c>
      <c r="AJ565">
        <v>60</v>
      </c>
      <c r="AK565">
        <v>53</v>
      </c>
      <c r="AL565">
        <v>100</v>
      </c>
      <c r="AM565"/>
      <c r="AN565"/>
      <c r="AO565"/>
      <c r="AP565"/>
      <c r="AQ565"/>
      <c r="AR565"/>
      <c r="AS565"/>
      <c r="AT565"/>
      <c r="AU565"/>
      <c r="AV565"/>
      <c r="BA565" s="85">
        <f>VLOOKUP(C565,knight_info!$J$7:$M$75,4,FALSE)</f>
        <v>3</v>
      </c>
      <c r="BB565" s="84">
        <f t="shared" si="41"/>
        <v>53</v>
      </c>
      <c r="BC565" s="84">
        <f>AL565</f>
        <v>100</v>
      </c>
      <c r="BD565"/>
      <c r="BE565"/>
      <c r="BF565"/>
      <c r="BG565"/>
      <c r="BH565"/>
      <c r="BI565"/>
      <c r="BJ565"/>
      <c r="BK565"/>
      <c r="BL565"/>
      <c r="BM565"/>
    </row>
    <row r="566" s="37" customFormat="1" ht="14.25" spans="1:65">
      <c r="A566" s="37">
        <v>101413</v>
      </c>
      <c r="B566" s="83">
        <v>1014</v>
      </c>
      <c r="C566" s="83" t="s">
        <v>172</v>
      </c>
      <c r="D566" s="37">
        <v>13</v>
      </c>
      <c r="E566">
        <v>1</v>
      </c>
      <c r="F566" s="12">
        <v>4</v>
      </c>
      <c r="G566" s="12"/>
      <c r="H566" s="12">
        <v>1</v>
      </c>
      <c r="I566" s="12">
        <v>0</v>
      </c>
      <c r="J566" s="12">
        <v>0</v>
      </c>
      <c r="K566" s="12">
        <v>4</v>
      </c>
      <c r="L566" s="12"/>
      <c r="M566" s="12">
        <v>101110</v>
      </c>
      <c r="N566" s="12">
        <v>101121</v>
      </c>
      <c r="O566" s="12">
        <v>101130</v>
      </c>
      <c r="P566" s="12">
        <v>101141</v>
      </c>
      <c r="Q566" s="12"/>
      <c r="R566" s="12"/>
      <c r="S566" s="12"/>
      <c r="T566" s="12"/>
      <c r="U566" s="12" t="s">
        <v>871</v>
      </c>
      <c r="V566" s="12" t="s">
        <v>872</v>
      </c>
      <c r="W566" s="12" t="s">
        <v>873</v>
      </c>
      <c r="X566" s="70">
        <v>3</v>
      </c>
      <c r="Y566" s="70">
        <v>3</v>
      </c>
      <c r="Z566" s="40">
        <v>2</v>
      </c>
      <c r="AA566" s="40">
        <v>1300010</v>
      </c>
      <c r="AB566" s="40">
        <v>1101101</v>
      </c>
      <c r="AC566" s="40"/>
      <c r="AD566" s="40"/>
      <c r="AE566" s="40"/>
      <c r="AF566" s="79" t="s">
        <v>800</v>
      </c>
      <c r="AG566"/>
      <c r="AH566" s="37">
        <v>11</v>
      </c>
      <c r="AI566" s="37">
        <v>1014</v>
      </c>
      <c r="AJ566">
        <v>60</v>
      </c>
      <c r="AK566">
        <v>2</v>
      </c>
      <c r="AL566">
        <v>258</v>
      </c>
      <c r="AM566"/>
      <c r="AN566"/>
      <c r="AO566"/>
      <c r="AP566"/>
      <c r="AQ566"/>
      <c r="AR566"/>
      <c r="AS566"/>
      <c r="AT566"/>
      <c r="AU566"/>
      <c r="AV566"/>
      <c r="BA566" s="85">
        <f>VLOOKUP(C566,knight_info!$J$7:$M$75,4,FALSE)</f>
        <v>3</v>
      </c>
      <c r="BB566" s="85">
        <f t="shared" si="41"/>
        <v>2</v>
      </c>
      <c r="BC566" s="85">
        <f>ROUND(VLOOKUP($BA566,$BD$1:$BH$5,3,FALSE)/5*AL566,0)</f>
        <v>222</v>
      </c>
      <c r="BD566"/>
      <c r="BE566"/>
      <c r="BF566"/>
      <c r="BG566"/>
      <c r="BH566"/>
      <c r="BI566"/>
      <c r="BJ566"/>
      <c r="BK566"/>
      <c r="BL566"/>
      <c r="BM566"/>
    </row>
    <row r="567" s="37" customFormat="1" ht="14.25" spans="1:65">
      <c r="A567" s="37">
        <v>101414</v>
      </c>
      <c r="B567" s="83">
        <v>1014</v>
      </c>
      <c r="C567" s="83" t="s">
        <v>172</v>
      </c>
      <c r="D567" s="37">
        <v>14</v>
      </c>
      <c r="E567">
        <v>1</v>
      </c>
      <c r="F567" s="12">
        <v>4</v>
      </c>
      <c r="G567" s="12"/>
      <c r="H567" s="12">
        <v>2</v>
      </c>
      <c r="I567" s="12">
        <v>0</v>
      </c>
      <c r="J567" s="12">
        <v>0</v>
      </c>
      <c r="K567" s="64">
        <v>4</v>
      </c>
      <c r="L567" s="64"/>
      <c r="M567" s="12">
        <v>101110</v>
      </c>
      <c r="N567" s="12">
        <v>101121</v>
      </c>
      <c r="O567" s="12">
        <v>101130</v>
      </c>
      <c r="P567" s="12">
        <v>101141</v>
      </c>
      <c r="Q567" s="12"/>
      <c r="R567" s="12"/>
      <c r="S567" s="12"/>
      <c r="T567" s="12"/>
      <c r="U567" s="12" t="s">
        <v>871</v>
      </c>
      <c r="V567" s="12" t="s">
        <v>872</v>
      </c>
      <c r="W567" s="12" t="s">
        <v>873</v>
      </c>
      <c r="X567" s="70">
        <v>3</v>
      </c>
      <c r="Y567" s="70">
        <v>3</v>
      </c>
      <c r="Z567" s="40">
        <v>2</v>
      </c>
      <c r="AA567" s="40">
        <v>1300010</v>
      </c>
      <c r="AB567" s="40">
        <v>1101101</v>
      </c>
      <c r="AC567" s="81"/>
      <c r="AD567" s="40"/>
      <c r="AE567" s="40"/>
      <c r="AF567" s="79" t="s">
        <v>800</v>
      </c>
      <c r="AG567"/>
      <c r="AH567" s="37">
        <v>11</v>
      </c>
      <c r="AI567" s="37">
        <v>1014</v>
      </c>
      <c r="AJ567">
        <v>60</v>
      </c>
      <c r="AK567">
        <v>3</v>
      </c>
      <c r="AL567">
        <v>210</v>
      </c>
      <c r="AM567"/>
      <c r="AN567"/>
      <c r="AO567"/>
      <c r="AP567"/>
      <c r="AQ567"/>
      <c r="AR567"/>
      <c r="AS567"/>
      <c r="AT567"/>
      <c r="AU567"/>
      <c r="AV567"/>
      <c r="BA567" s="85">
        <f>VLOOKUP(C567,knight_info!$J$7:$M$75,4,FALSE)</f>
        <v>3</v>
      </c>
      <c r="BB567" s="85">
        <f t="shared" si="41"/>
        <v>3</v>
      </c>
      <c r="BC567" s="85">
        <f>ROUND(VLOOKUP($BA567,$BD$1:$BH$5,4,FALSE)/3*AL567,0)</f>
        <v>245</v>
      </c>
      <c r="BD567"/>
      <c r="BE567"/>
      <c r="BF567"/>
      <c r="BG567"/>
      <c r="BH567"/>
      <c r="BI567"/>
      <c r="BJ567"/>
      <c r="BK567"/>
      <c r="BL567"/>
      <c r="BM567"/>
    </row>
    <row r="568" s="37" customFormat="1" ht="14.25" spans="1:65">
      <c r="A568" s="37">
        <v>101415</v>
      </c>
      <c r="B568" s="83">
        <v>1014</v>
      </c>
      <c r="C568" s="83" t="s">
        <v>172</v>
      </c>
      <c r="D568" s="37">
        <v>15</v>
      </c>
      <c r="E568">
        <v>1</v>
      </c>
      <c r="F568" s="12">
        <v>4</v>
      </c>
      <c r="G568" s="12"/>
      <c r="H568" s="12">
        <v>3</v>
      </c>
      <c r="I568" s="12">
        <v>0</v>
      </c>
      <c r="J568" s="12">
        <v>0</v>
      </c>
      <c r="K568" s="64">
        <v>4</v>
      </c>
      <c r="L568" s="64"/>
      <c r="M568" s="12">
        <v>101110</v>
      </c>
      <c r="N568" s="12">
        <v>101121</v>
      </c>
      <c r="O568" s="12">
        <v>101130</v>
      </c>
      <c r="P568" s="12">
        <v>101141</v>
      </c>
      <c r="Q568" s="12"/>
      <c r="R568" s="12"/>
      <c r="S568" s="12"/>
      <c r="T568" s="12"/>
      <c r="U568" s="12" t="s">
        <v>871</v>
      </c>
      <c r="V568" s="12" t="s">
        <v>872</v>
      </c>
      <c r="W568" s="12" t="s">
        <v>873</v>
      </c>
      <c r="X568" s="70">
        <v>3</v>
      </c>
      <c r="Y568" s="70">
        <v>3</v>
      </c>
      <c r="Z568" s="40">
        <v>2</v>
      </c>
      <c r="AA568" s="40">
        <v>1300010</v>
      </c>
      <c r="AB568" s="40">
        <v>1101101</v>
      </c>
      <c r="AC568" s="81"/>
      <c r="AD568" s="40"/>
      <c r="AE568" s="40"/>
      <c r="AF568" s="79" t="s">
        <v>800</v>
      </c>
      <c r="AG568"/>
      <c r="AH568" s="37">
        <v>11</v>
      </c>
      <c r="AI568" s="37">
        <v>1014</v>
      </c>
      <c r="AJ568">
        <v>0</v>
      </c>
      <c r="AK568">
        <v>1</v>
      </c>
      <c r="AL568">
        <v>1380</v>
      </c>
      <c r="AM568"/>
      <c r="AN568"/>
      <c r="AO568"/>
      <c r="AP568"/>
      <c r="AQ568"/>
      <c r="AR568"/>
      <c r="AS568"/>
      <c r="AT568"/>
      <c r="AU568"/>
      <c r="AV568"/>
      <c r="BA568" s="85">
        <f>VLOOKUP(C568,knight_info!$J$7:$M$75,4,FALSE)</f>
        <v>3</v>
      </c>
      <c r="BB568" s="85">
        <f t="shared" si="41"/>
        <v>1</v>
      </c>
      <c r="BC568" s="85">
        <f>ROUND(VLOOKUP($BA568,$BD$1:$BH$5,5,FALSE)/20*AL568,0)</f>
        <v>1587</v>
      </c>
      <c r="BD568"/>
      <c r="BE568"/>
      <c r="BF568"/>
      <c r="BG568"/>
      <c r="BH568"/>
      <c r="BI568"/>
      <c r="BJ568"/>
      <c r="BK568"/>
      <c r="BL568"/>
      <c r="BM568"/>
    </row>
    <row r="569" s="37" customFormat="1" ht="14.25" spans="1:65">
      <c r="A569" s="37">
        <v>101416</v>
      </c>
      <c r="B569" s="83">
        <v>1014</v>
      </c>
      <c r="C569" s="83" t="s">
        <v>172</v>
      </c>
      <c r="D569" s="37">
        <v>16</v>
      </c>
      <c r="E569">
        <v>1</v>
      </c>
      <c r="F569" s="54">
        <v>5</v>
      </c>
      <c r="G569" s="54"/>
      <c r="H569" s="54">
        <v>0</v>
      </c>
      <c r="I569" s="54">
        <v>0</v>
      </c>
      <c r="J569" s="54">
        <v>0</v>
      </c>
      <c r="K569" s="54">
        <v>5</v>
      </c>
      <c r="L569" s="54">
        <v>1</v>
      </c>
      <c r="M569" s="12">
        <v>101111</v>
      </c>
      <c r="N569" s="12">
        <v>101121</v>
      </c>
      <c r="O569" s="12">
        <v>101131</v>
      </c>
      <c r="P569" s="12">
        <v>101141</v>
      </c>
      <c r="Q569" s="12" t="s">
        <v>779</v>
      </c>
      <c r="R569" s="12"/>
      <c r="S569" s="12" t="s">
        <v>779</v>
      </c>
      <c r="T569" s="12"/>
      <c r="U569" s="12" t="s">
        <v>874</v>
      </c>
      <c r="V569" s="12" t="s">
        <v>875</v>
      </c>
      <c r="W569" s="12" t="s">
        <v>873</v>
      </c>
      <c r="X569" s="70">
        <v>3</v>
      </c>
      <c r="Y569" s="70">
        <v>3</v>
      </c>
      <c r="Z569" s="40">
        <v>2</v>
      </c>
      <c r="AA569" s="40">
        <v>1300010</v>
      </c>
      <c r="AB569" s="40">
        <v>1101101</v>
      </c>
      <c r="AC569" s="40"/>
      <c r="AD569" s="40"/>
      <c r="AE569" s="40"/>
      <c r="AF569" s="79" t="s">
        <v>800</v>
      </c>
      <c r="AG569">
        <v>5</v>
      </c>
      <c r="AH569" s="37">
        <v>11</v>
      </c>
      <c r="AI569" s="37">
        <v>1014</v>
      </c>
      <c r="AJ569">
        <v>70</v>
      </c>
      <c r="AK569">
        <v>53</v>
      </c>
      <c r="AL569">
        <v>100</v>
      </c>
      <c r="AM569"/>
      <c r="AN569"/>
      <c r="AO569"/>
      <c r="AP569"/>
      <c r="AQ569"/>
      <c r="AR569"/>
      <c r="AS569"/>
      <c r="AT569"/>
      <c r="AU569"/>
      <c r="AV569"/>
      <c r="BA569" s="85">
        <f>VLOOKUP(C569,knight_info!$J$7:$M$75,4,FALSE)</f>
        <v>3</v>
      </c>
      <c r="BB569" s="84">
        <f t="shared" si="41"/>
        <v>53</v>
      </c>
      <c r="BC569" s="84">
        <f>AL569</f>
        <v>100</v>
      </c>
      <c r="BD569"/>
      <c r="BE569"/>
      <c r="BF569"/>
      <c r="BG569"/>
      <c r="BH569"/>
      <c r="BI569"/>
      <c r="BJ569"/>
      <c r="BK569"/>
      <c r="BL569"/>
      <c r="BM569"/>
    </row>
    <row r="570" s="37" customFormat="1" ht="14.25" spans="1:65">
      <c r="A570" s="37">
        <v>101417</v>
      </c>
      <c r="B570" s="83">
        <v>1014</v>
      </c>
      <c r="C570" s="83" t="s">
        <v>172</v>
      </c>
      <c r="D570" s="37">
        <v>17</v>
      </c>
      <c r="E570">
        <v>1</v>
      </c>
      <c r="F570" s="12">
        <v>5</v>
      </c>
      <c r="G570" s="12"/>
      <c r="H570" s="12">
        <v>1</v>
      </c>
      <c r="I570" s="12">
        <v>0</v>
      </c>
      <c r="J570" s="12">
        <v>0</v>
      </c>
      <c r="K570" s="12">
        <v>5</v>
      </c>
      <c r="L570" s="12"/>
      <c r="M570" s="12">
        <v>101111</v>
      </c>
      <c r="N570" s="12">
        <v>101121</v>
      </c>
      <c r="O570" s="12">
        <v>101131</v>
      </c>
      <c r="P570" s="12">
        <v>101141</v>
      </c>
      <c r="Q570" s="12"/>
      <c r="R570" s="12"/>
      <c r="S570" s="12"/>
      <c r="T570" s="12"/>
      <c r="U570" s="12" t="s">
        <v>874</v>
      </c>
      <c r="V570" s="12" t="s">
        <v>875</v>
      </c>
      <c r="W570" s="12" t="s">
        <v>873</v>
      </c>
      <c r="X570" s="70">
        <v>3</v>
      </c>
      <c r="Y570" s="70">
        <v>3</v>
      </c>
      <c r="Z570" s="40">
        <v>2</v>
      </c>
      <c r="AA570" s="40">
        <v>1300010</v>
      </c>
      <c r="AB570" s="40">
        <v>1101101</v>
      </c>
      <c r="AC570" s="40"/>
      <c r="AD570" s="40"/>
      <c r="AE570" s="40"/>
      <c r="AF570" s="79" t="s">
        <v>800</v>
      </c>
      <c r="AG570"/>
      <c r="AH570" s="37">
        <v>11</v>
      </c>
      <c r="AI570" s="37">
        <v>1014</v>
      </c>
      <c r="AJ570">
        <v>70</v>
      </c>
      <c r="AK570">
        <v>2</v>
      </c>
      <c r="AL570">
        <v>516</v>
      </c>
      <c r="AM570"/>
      <c r="AN570"/>
      <c r="AO570"/>
      <c r="AP570"/>
      <c r="AQ570"/>
      <c r="AR570"/>
      <c r="AS570"/>
      <c r="AT570"/>
      <c r="AU570"/>
      <c r="AV570"/>
      <c r="BA570" s="85">
        <f>VLOOKUP(C570,knight_info!$J$7:$M$75,4,FALSE)</f>
        <v>3</v>
      </c>
      <c r="BB570" s="85">
        <f t="shared" si="41"/>
        <v>2</v>
      </c>
      <c r="BC570" s="85">
        <f>ROUND(VLOOKUP($BA570,$BD$1:$BH$5,3,FALSE)/5*AL570,0)</f>
        <v>444</v>
      </c>
      <c r="BD570"/>
      <c r="BE570"/>
      <c r="BF570"/>
      <c r="BG570"/>
      <c r="BH570"/>
      <c r="BI570"/>
      <c r="BJ570"/>
      <c r="BK570"/>
      <c r="BL570"/>
      <c r="BM570"/>
    </row>
    <row r="571" s="37" customFormat="1" ht="14.25" spans="1:65">
      <c r="A571" s="37">
        <v>101418</v>
      </c>
      <c r="B571" s="83">
        <v>1014</v>
      </c>
      <c r="C571" s="83" t="s">
        <v>172</v>
      </c>
      <c r="D571" s="37">
        <v>18</v>
      </c>
      <c r="E571">
        <v>1</v>
      </c>
      <c r="F571" s="12">
        <v>5</v>
      </c>
      <c r="G571" s="12"/>
      <c r="H571" s="12">
        <v>2</v>
      </c>
      <c r="I571" s="12">
        <v>0</v>
      </c>
      <c r="J571" s="12">
        <v>0</v>
      </c>
      <c r="K571" s="12">
        <v>5</v>
      </c>
      <c r="L571" s="12"/>
      <c r="M571" s="12">
        <v>101111</v>
      </c>
      <c r="N571" s="12">
        <v>101121</v>
      </c>
      <c r="O571" s="12">
        <v>101131</v>
      </c>
      <c r="P571" s="12">
        <v>101141</v>
      </c>
      <c r="Q571" s="12"/>
      <c r="R571" s="12"/>
      <c r="S571" s="12"/>
      <c r="T571" s="12"/>
      <c r="U571" s="12" t="s">
        <v>874</v>
      </c>
      <c r="V571" s="12" t="s">
        <v>875</v>
      </c>
      <c r="W571" s="12" t="s">
        <v>873</v>
      </c>
      <c r="X571" s="70">
        <v>3</v>
      </c>
      <c r="Y571" s="70">
        <v>3</v>
      </c>
      <c r="Z571" s="40">
        <v>2</v>
      </c>
      <c r="AA571" s="40">
        <v>1300010</v>
      </c>
      <c r="AB571" s="40">
        <v>1101101</v>
      </c>
      <c r="AC571" s="40"/>
      <c r="AD571" s="40"/>
      <c r="AE571" s="40"/>
      <c r="AF571" s="79" t="s">
        <v>800</v>
      </c>
      <c r="AG571"/>
      <c r="AH571" s="37">
        <v>11</v>
      </c>
      <c r="AI571" s="37">
        <v>1014</v>
      </c>
      <c r="AJ571">
        <v>70</v>
      </c>
      <c r="AK571">
        <v>3</v>
      </c>
      <c r="AL571">
        <v>420</v>
      </c>
      <c r="AM571"/>
      <c r="AN571"/>
      <c r="AO571"/>
      <c r="AP571"/>
      <c r="AQ571"/>
      <c r="AR571"/>
      <c r="AS571"/>
      <c r="AT571"/>
      <c r="AU571"/>
      <c r="AV571"/>
      <c r="BA571" s="85">
        <f>VLOOKUP(C571,knight_info!$J$7:$M$75,4,FALSE)</f>
        <v>3</v>
      </c>
      <c r="BB571" s="85">
        <f t="shared" si="41"/>
        <v>3</v>
      </c>
      <c r="BC571" s="85">
        <f>ROUND(VLOOKUP($BA571,$BD$1:$BH$5,4,FALSE)/3*AL571,0)</f>
        <v>490</v>
      </c>
      <c r="BD571"/>
      <c r="BE571"/>
      <c r="BF571"/>
      <c r="BG571"/>
      <c r="BH571"/>
      <c r="BI571"/>
      <c r="BJ571"/>
      <c r="BK571"/>
      <c r="BL571"/>
      <c r="BM571"/>
    </row>
    <row r="572" s="37" customFormat="1" ht="14.25" spans="1:65">
      <c r="A572" s="37">
        <v>101419</v>
      </c>
      <c r="B572" s="83">
        <v>1014</v>
      </c>
      <c r="C572" s="83" t="s">
        <v>172</v>
      </c>
      <c r="D572" s="37">
        <v>19</v>
      </c>
      <c r="E572">
        <v>1</v>
      </c>
      <c r="F572" s="12">
        <v>5</v>
      </c>
      <c r="G572" s="12"/>
      <c r="H572" s="12">
        <v>3</v>
      </c>
      <c r="I572" s="12">
        <v>0</v>
      </c>
      <c r="J572" s="12">
        <v>0</v>
      </c>
      <c r="K572" s="12">
        <v>5</v>
      </c>
      <c r="L572" s="12"/>
      <c r="M572" s="12">
        <v>101111</v>
      </c>
      <c r="N572" s="12">
        <v>101121</v>
      </c>
      <c r="O572" s="12">
        <v>101131</v>
      </c>
      <c r="P572" s="12">
        <v>101141</v>
      </c>
      <c r="Q572" s="12"/>
      <c r="R572" s="12"/>
      <c r="S572" s="12"/>
      <c r="T572" s="12"/>
      <c r="U572" s="12" t="s">
        <v>874</v>
      </c>
      <c r="V572" s="12" t="s">
        <v>875</v>
      </c>
      <c r="W572" s="12" t="s">
        <v>873</v>
      </c>
      <c r="X572" s="70">
        <v>3</v>
      </c>
      <c r="Y572" s="70">
        <v>3</v>
      </c>
      <c r="Z572" s="40">
        <v>2</v>
      </c>
      <c r="AA572" s="40">
        <v>1300010</v>
      </c>
      <c r="AB572" s="40">
        <v>1101101</v>
      </c>
      <c r="AC572" s="40"/>
      <c r="AD572" s="40"/>
      <c r="AE572" s="40"/>
      <c r="AF572" s="79" t="s">
        <v>800</v>
      </c>
      <c r="AG572"/>
      <c r="AH572" s="37">
        <v>11</v>
      </c>
      <c r="AI572" s="37">
        <v>1014</v>
      </c>
      <c r="AJ572">
        <v>0</v>
      </c>
      <c r="AK572">
        <v>1</v>
      </c>
      <c r="AL572">
        <v>2760</v>
      </c>
      <c r="AM572"/>
      <c r="AN572"/>
      <c r="AO572"/>
      <c r="AP572"/>
      <c r="AQ572"/>
      <c r="AR572"/>
      <c r="AS572"/>
      <c r="AT572"/>
      <c r="AU572"/>
      <c r="AV572"/>
      <c r="BA572" s="85">
        <f>VLOOKUP(C572,knight_info!$J$7:$M$75,4,FALSE)</f>
        <v>3</v>
      </c>
      <c r="BB572" s="85">
        <f t="shared" si="41"/>
        <v>1</v>
      </c>
      <c r="BC572" s="85">
        <f>ROUND(VLOOKUP($BA572,$BD$1:$BH$5,5,FALSE)/20*AL572,0)</f>
        <v>3174</v>
      </c>
      <c r="BD572"/>
      <c r="BE572"/>
      <c r="BF572"/>
      <c r="BG572"/>
      <c r="BH572"/>
      <c r="BI572"/>
      <c r="BJ572"/>
      <c r="BK572"/>
      <c r="BL572"/>
      <c r="BM572"/>
    </row>
    <row r="573" s="37" customFormat="1" ht="14.25" spans="1:65">
      <c r="A573" s="37">
        <v>101420</v>
      </c>
      <c r="B573" s="83">
        <v>1014</v>
      </c>
      <c r="C573" s="83" t="s">
        <v>172</v>
      </c>
      <c r="D573" s="37">
        <v>20</v>
      </c>
      <c r="E573">
        <v>2</v>
      </c>
      <c r="F573" s="54">
        <v>6</v>
      </c>
      <c r="G573" s="54"/>
      <c r="H573" s="54">
        <v>0</v>
      </c>
      <c r="I573" s="54">
        <v>0</v>
      </c>
      <c r="J573" s="54">
        <v>0</v>
      </c>
      <c r="K573" s="54">
        <v>5</v>
      </c>
      <c r="L573" s="54">
        <v>13</v>
      </c>
      <c r="M573" s="12">
        <v>101111</v>
      </c>
      <c r="N573" s="12">
        <v>101121</v>
      </c>
      <c r="O573" s="12">
        <v>101131</v>
      </c>
      <c r="P573" s="12">
        <v>101141</v>
      </c>
      <c r="Q573" s="12"/>
      <c r="R573" s="12"/>
      <c r="S573" s="12"/>
      <c r="T573" s="12"/>
      <c r="U573" s="12" t="s">
        <v>874</v>
      </c>
      <c r="V573" s="12" t="s">
        <v>875</v>
      </c>
      <c r="W573" s="12" t="s">
        <v>873</v>
      </c>
      <c r="X573" s="70">
        <v>3</v>
      </c>
      <c r="Y573" s="70">
        <v>3</v>
      </c>
      <c r="Z573" s="40">
        <v>2</v>
      </c>
      <c r="AA573" s="40">
        <v>1300010</v>
      </c>
      <c r="AB573" s="40">
        <v>1101101</v>
      </c>
      <c r="AC573" s="70">
        <v>1101102</v>
      </c>
      <c r="AD573" s="40"/>
      <c r="AE573" s="40"/>
      <c r="AF573" s="79" t="s">
        <v>800</v>
      </c>
      <c r="AG573">
        <v>5</v>
      </c>
      <c r="AH573" s="37">
        <v>11</v>
      </c>
      <c r="AI573" s="37">
        <v>1014</v>
      </c>
      <c r="AJ573">
        <v>90</v>
      </c>
      <c r="AK573">
        <v>53</v>
      </c>
      <c r="AL573">
        <v>100</v>
      </c>
      <c r="AM573"/>
      <c r="AN573"/>
      <c r="AO573"/>
      <c r="AP573"/>
      <c r="AQ573"/>
      <c r="AR573"/>
      <c r="AS573"/>
      <c r="AT573"/>
      <c r="AU573"/>
      <c r="AV573"/>
      <c r="BA573" s="85">
        <f>VLOOKUP(C573,knight_info!$J$7:$M$75,4,FALSE)</f>
        <v>3</v>
      </c>
      <c r="BB573" s="84">
        <f t="shared" si="41"/>
        <v>53</v>
      </c>
      <c r="BC573" s="84">
        <f>AL573</f>
        <v>100</v>
      </c>
      <c r="BD573"/>
      <c r="BE573"/>
      <c r="BF573"/>
      <c r="BG573"/>
      <c r="BH573"/>
      <c r="BI573"/>
      <c r="BJ573"/>
      <c r="BK573"/>
      <c r="BL573"/>
      <c r="BM573"/>
    </row>
    <row r="574" s="37" customFormat="1" ht="14.25" spans="1:65">
      <c r="A574" s="37">
        <v>101421</v>
      </c>
      <c r="B574" s="83">
        <v>1014</v>
      </c>
      <c r="C574" s="83" t="s">
        <v>172</v>
      </c>
      <c r="D574" s="37">
        <v>21</v>
      </c>
      <c r="E574">
        <v>2</v>
      </c>
      <c r="F574" s="12">
        <v>6</v>
      </c>
      <c r="G574" s="12"/>
      <c r="H574" s="12">
        <v>1</v>
      </c>
      <c r="I574" s="12">
        <v>0</v>
      </c>
      <c r="J574" s="12">
        <v>0</v>
      </c>
      <c r="K574" s="12">
        <v>5</v>
      </c>
      <c r="L574" s="12"/>
      <c r="M574" s="12">
        <v>101111</v>
      </c>
      <c r="N574" s="12">
        <v>101121</v>
      </c>
      <c r="O574" s="12">
        <v>101131</v>
      </c>
      <c r="P574" s="12">
        <v>101141</v>
      </c>
      <c r="Q574" s="12"/>
      <c r="R574" s="12"/>
      <c r="S574" s="12"/>
      <c r="T574" s="12"/>
      <c r="U574" s="12" t="s">
        <v>874</v>
      </c>
      <c r="V574" s="12" t="s">
        <v>875</v>
      </c>
      <c r="W574" s="12" t="s">
        <v>873</v>
      </c>
      <c r="X574" s="70">
        <v>3</v>
      </c>
      <c r="Y574" s="70">
        <v>3</v>
      </c>
      <c r="Z574" s="40">
        <v>2</v>
      </c>
      <c r="AA574" s="40">
        <v>1300010</v>
      </c>
      <c r="AB574" s="40">
        <v>1101101</v>
      </c>
      <c r="AC574" s="40">
        <v>1101102</v>
      </c>
      <c r="AD574" s="40"/>
      <c r="AE574" s="40"/>
      <c r="AF574" s="79" t="s">
        <v>800</v>
      </c>
      <c r="AG574"/>
      <c r="AH574" s="37">
        <v>11</v>
      </c>
      <c r="AI574" s="37">
        <v>1014</v>
      </c>
      <c r="AJ574">
        <v>90</v>
      </c>
      <c r="AK574">
        <v>2</v>
      </c>
      <c r="AL574">
        <v>516</v>
      </c>
      <c r="AM574"/>
      <c r="AN574"/>
      <c r="AO574"/>
      <c r="AP574"/>
      <c r="AQ574"/>
      <c r="AR574"/>
      <c r="AS574"/>
      <c r="AT574"/>
      <c r="AU574"/>
      <c r="AV574"/>
      <c r="BA574" s="85">
        <f>VLOOKUP(C574,knight_info!$J$7:$M$75,4,FALSE)</f>
        <v>3</v>
      </c>
      <c r="BB574" s="85">
        <f t="shared" si="41"/>
        <v>2</v>
      </c>
      <c r="BC574" s="85">
        <f>ROUND(VLOOKUP($BA574,$BD$1:$BH$5,3,FALSE)/5*AL574,0)</f>
        <v>444</v>
      </c>
      <c r="BD574"/>
      <c r="BE574"/>
      <c r="BF574"/>
      <c r="BG574"/>
      <c r="BH574"/>
      <c r="BI574"/>
      <c r="BJ574"/>
      <c r="BK574"/>
      <c r="BL574"/>
      <c r="BM574"/>
    </row>
    <row r="575" s="37" customFormat="1" ht="14.25" spans="1:65">
      <c r="A575" s="37">
        <v>101422</v>
      </c>
      <c r="B575" s="83">
        <v>1014</v>
      </c>
      <c r="C575" s="83" t="s">
        <v>172</v>
      </c>
      <c r="D575" s="37">
        <v>22</v>
      </c>
      <c r="E575">
        <v>2</v>
      </c>
      <c r="F575" s="12">
        <v>6</v>
      </c>
      <c r="G575" s="12"/>
      <c r="H575" s="12">
        <v>2</v>
      </c>
      <c r="I575" s="12">
        <v>0</v>
      </c>
      <c r="J575" s="12">
        <v>0</v>
      </c>
      <c r="K575" s="12">
        <v>5</v>
      </c>
      <c r="L575" s="12"/>
      <c r="M575" s="12">
        <v>101111</v>
      </c>
      <c r="N575" s="12">
        <v>101121</v>
      </c>
      <c r="O575" s="12">
        <v>101131</v>
      </c>
      <c r="P575" s="12">
        <v>101141</v>
      </c>
      <c r="Q575" s="12"/>
      <c r="R575" s="12"/>
      <c r="S575" s="12"/>
      <c r="T575" s="12"/>
      <c r="U575" s="12" t="s">
        <v>874</v>
      </c>
      <c r="V575" s="12" t="s">
        <v>875</v>
      </c>
      <c r="W575" s="12" t="s">
        <v>873</v>
      </c>
      <c r="X575" s="70">
        <v>3</v>
      </c>
      <c r="Y575" s="70">
        <v>3</v>
      </c>
      <c r="Z575" s="40">
        <v>2</v>
      </c>
      <c r="AA575" s="40">
        <v>1300010</v>
      </c>
      <c r="AB575" s="40">
        <v>1101101</v>
      </c>
      <c r="AC575" s="40">
        <v>1101102</v>
      </c>
      <c r="AD575" s="40"/>
      <c r="AE575" s="40"/>
      <c r="AF575" s="79" t="s">
        <v>800</v>
      </c>
      <c r="AG575"/>
      <c r="AH575" s="37">
        <v>11</v>
      </c>
      <c r="AI575" s="37">
        <v>1014</v>
      </c>
      <c r="AJ575">
        <v>90</v>
      </c>
      <c r="AK575">
        <v>3</v>
      </c>
      <c r="AL575">
        <v>420</v>
      </c>
      <c r="AM575"/>
      <c r="AN575"/>
      <c r="AO575"/>
      <c r="AP575"/>
      <c r="AQ575"/>
      <c r="AR575"/>
      <c r="AS575"/>
      <c r="AT575"/>
      <c r="AU575"/>
      <c r="AV575"/>
      <c r="BA575" s="85">
        <f>VLOOKUP(C575,knight_info!$J$7:$M$75,4,FALSE)</f>
        <v>3</v>
      </c>
      <c r="BB575" s="85">
        <f t="shared" si="41"/>
        <v>3</v>
      </c>
      <c r="BC575" s="85">
        <f>ROUND(VLOOKUP($BA575,$BD$1:$BH$5,4,FALSE)/3*AL575,0)</f>
        <v>490</v>
      </c>
      <c r="BD575"/>
      <c r="BE575"/>
      <c r="BF575"/>
      <c r="BG575"/>
      <c r="BH575"/>
      <c r="BI575"/>
      <c r="BJ575"/>
      <c r="BK575"/>
      <c r="BL575"/>
      <c r="BM575"/>
    </row>
    <row r="576" s="37" customFormat="1" ht="14.25" spans="1:65">
      <c r="A576" s="37">
        <v>101423</v>
      </c>
      <c r="B576" s="83">
        <v>1014</v>
      </c>
      <c r="C576" s="83" t="s">
        <v>172</v>
      </c>
      <c r="D576" s="37">
        <v>23</v>
      </c>
      <c r="E576">
        <v>2</v>
      </c>
      <c r="F576" s="12">
        <v>6</v>
      </c>
      <c r="G576" s="12"/>
      <c r="H576" s="12">
        <v>3</v>
      </c>
      <c r="I576" s="12">
        <v>0</v>
      </c>
      <c r="J576" s="12">
        <v>0</v>
      </c>
      <c r="K576" s="12">
        <v>5</v>
      </c>
      <c r="L576" s="12"/>
      <c r="M576" s="12">
        <v>101111</v>
      </c>
      <c r="N576" s="12">
        <v>101121</v>
      </c>
      <c r="O576" s="12">
        <v>101131</v>
      </c>
      <c r="P576" s="12">
        <v>101141</v>
      </c>
      <c r="Q576" s="12"/>
      <c r="R576" s="12"/>
      <c r="S576" s="12"/>
      <c r="T576" s="12"/>
      <c r="U576" s="12" t="s">
        <v>874</v>
      </c>
      <c r="V576" s="12" t="s">
        <v>875</v>
      </c>
      <c r="W576" s="12" t="s">
        <v>873</v>
      </c>
      <c r="X576" s="70">
        <v>3</v>
      </c>
      <c r="Y576" s="70">
        <v>3</v>
      </c>
      <c r="Z576" s="40">
        <v>2</v>
      </c>
      <c r="AA576" s="40">
        <v>1300010</v>
      </c>
      <c r="AB576" s="40">
        <v>1101101</v>
      </c>
      <c r="AC576" s="40">
        <v>1101102</v>
      </c>
      <c r="AD576" s="40"/>
      <c r="AE576" s="40"/>
      <c r="AF576" s="79" t="s">
        <v>800</v>
      </c>
      <c r="AG576"/>
      <c r="AH576" s="37">
        <v>11</v>
      </c>
      <c r="AI576" s="37">
        <v>1014</v>
      </c>
      <c r="AJ576">
        <v>0</v>
      </c>
      <c r="AK576">
        <v>1</v>
      </c>
      <c r="AL576">
        <v>2760</v>
      </c>
      <c r="AM576"/>
      <c r="AN576"/>
      <c r="AO576"/>
      <c r="AP576"/>
      <c r="AQ576"/>
      <c r="AR576"/>
      <c r="AS576"/>
      <c r="AT576"/>
      <c r="AU576"/>
      <c r="AV576"/>
      <c r="BA576" s="85">
        <f>VLOOKUP(C576,knight_info!$J$7:$M$75,4,FALSE)</f>
        <v>3</v>
      </c>
      <c r="BB576" s="85">
        <f t="shared" si="41"/>
        <v>1</v>
      </c>
      <c r="BC576" s="85">
        <f>ROUND(VLOOKUP($BA576,$BD$1:$BH$5,5,FALSE)/20*AL576,0)</f>
        <v>3174</v>
      </c>
      <c r="BD576"/>
      <c r="BE576"/>
      <c r="BF576"/>
      <c r="BG576"/>
      <c r="BH576"/>
      <c r="BI576"/>
      <c r="BJ576"/>
      <c r="BK576"/>
      <c r="BL576"/>
      <c r="BM576"/>
    </row>
    <row r="577" s="37" customFormat="1" ht="14.25" spans="1:65">
      <c r="A577" s="37">
        <v>101424</v>
      </c>
      <c r="B577" s="83">
        <v>1014</v>
      </c>
      <c r="C577" s="83" t="s">
        <v>172</v>
      </c>
      <c r="D577" s="37">
        <v>24</v>
      </c>
      <c r="E577">
        <v>2</v>
      </c>
      <c r="F577" s="54">
        <v>7</v>
      </c>
      <c r="G577" s="54"/>
      <c r="H577" s="54">
        <v>0</v>
      </c>
      <c r="I577" s="54">
        <v>0</v>
      </c>
      <c r="J577" s="54">
        <v>0</v>
      </c>
      <c r="K577" s="54">
        <v>5</v>
      </c>
      <c r="L577" s="54">
        <v>2</v>
      </c>
      <c r="M577" s="12">
        <v>101111</v>
      </c>
      <c r="N577" s="12">
        <v>101122</v>
      </c>
      <c r="O577" s="12">
        <v>101131</v>
      </c>
      <c r="P577" s="12">
        <v>101142</v>
      </c>
      <c r="Q577" s="12"/>
      <c r="R577" s="12" t="s">
        <v>779</v>
      </c>
      <c r="S577" s="12"/>
      <c r="T577" s="12" t="s">
        <v>828</v>
      </c>
      <c r="U577" s="12" t="s">
        <v>874</v>
      </c>
      <c r="V577" s="12" t="s">
        <v>875</v>
      </c>
      <c r="W577" s="12" t="s">
        <v>873</v>
      </c>
      <c r="X577" s="70">
        <v>3</v>
      </c>
      <c r="Y577" s="70">
        <v>3</v>
      </c>
      <c r="Z577" s="40">
        <v>2</v>
      </c>
      <c r="AA577" s="40">
        <v>1300010</v>
      </c>
      <c r="AB577" s="40">
        <v>1101101</v>
      </c>
      <c r="AC577" s="40">
        <v>1101102</v>
      </c>
      <c r="AD577" s="40"/>
      <c r="AE577" s="40"/>
      <c r="AF577" s="79" t="s">
        <v>800</v>
      </c>
      <c r="AG577">
        <v>5</v>
      </c>
      <c r="AH577" s="37">
        <v>11</v>
      </c>
      <c r="AI577" s="37">
        <v>1014</v>
      </c>
      <c r="AJ577">
        <v>100</v>
      </c>
      <c r="AK577">
        <v>53</v>
      </c>
      <c r="AL577">
        <v>100</v>
      </c>
      <c r="AM577"/>
      <c r="AN577"/>
      <c r="AO577"/>
      <c r="AP577"/>
      <c r="AQ577"/>
      <c r="AR577"/>
      <c r="AS577"/>
      <c r="AT577"/>
      <c r="AU577"/>
      <c r="AV577"/>
      <c r="BA577" s="85">
        <f>VLOOKUP(C577,knight_info!$J$7:$M$75,4,FALSE)</f>
        <v>3</v>
      </c>
      <c r="BB577" s="84">
        <f t="shared" si="41"/>
        <v>53</v>
      </c>
      <c r="BC577" s="84">
        <f>AL577</f>
        <v>100</v>
      </c>
      <c r="BD577"/>
      <c r="BE577"/>
      <c r="BF577"/>
      <c r="BG577"/>
      <c r="BH577"/>
      <c r="BI577"/>
      <c r="BJ577"/>
      <c r="BK577"/>
      <c r="BL577"/>
      <c r="BM577"/>
    </row>
    <row r="578" s="37" customFormat="1" ht="14.25" spans="1:65">
      <c r="A578" s="37">
        <v>101425</v>
      </c>
      <c r="B578" s="83">
        <v>1014</v>
      </c>
      <c r="C578" s="83" t="s">
        <v>172</v>
      </c>
      <c r="D578" s="37">
        <v>25</v>
      </c>
      <c r="E578">
        <v>2</v>
      </c>
      <c r="F578" s="12">
        <v>7</v>
      </c>
      <c r="G578" s="12"/>
      <c r="H578" s="12">
        <v>1</v>
      </c>
      <c r="I578" s="12">
        <v>0</v>
      </c>
      <c r="J578" s="12">
        <v>0</v>
      </c>
      <c r="K578" s="12">
        <v>5</v>
      </c>
      <c r="L578" s="12"/>
      <c r="M578" s="12">
        <v>101111</v>
      </c>
      <c r="N578" s="12">
        <v>101122</v>
      </c>
      <c r="O578" s="12">
        <v>101131</v>
      </c>
      <c r="P578" s="12">
        <v>101142</v>
      </c>
      <c r="Q578" s="12"/>
      <c r="R578" s="12"/>
      <c r="S578" s="12"/>
      <c r="T578" s="12"/>
      <c r="U578" s="12" t="s">
        <v>874</v>
      </c>
      <c r="V578" s="12" t="s">
        <v>875</v>
      </c>
      <c r="W578" s="12" t="s">
        <v>873</v>
      </c>
      <c r="X578" s="70">
        <v>3</v>
      </c>
      <c r="Y578" s="70">
        <v>3</v>
      </c>
      <c r="Z578" s="40">
        <v>2</v>
      </c>
      <c r="AA578" s="40">
        <v>1300010</v>
      </c>
      <c r="AB578" s="40">
        <v>1101101</v>
      </c>
      <c r="AC578" s="40">
        <v>1101102</v>
      </c>
      <c r="AD578" s="40"/>
      <c r="AE578" s="40"/>
      <c r="AF578" s="79" t="s">
        <v>800</v>
      </c>
      <c r="AG578"/>
      <c r="AH578" s="37">
        <v>11</v>
      </c>
      <c r="AI578" s="37">
        <v>1014</v>
      </c>
      <c r="AJ578">
        <v>100</v>
      </c>
      <c r="AK578">
        <v>2</v>
      </c>
      <c r="AL578">
        <v>516</v>
      </c>
      <c r="AM578"/>
      <c r="AN578"/>
      <c r="AO578"/>
      <c r="AP578"/>
      <c r="AQ578"/>
      <c r="AR578"/>
      <c r="AS578"/>
      <c r="AT578"/>
      <c r="AU578"/>
      <c r="AV578"/>
      <c r="BA578" s="85">
        <f>VLOOKUP(C578,knight_info!$J$7:$M$75,4,FALSE)</f>
        <v>3</v>
      </c>
      <c r="BB578" s="85">
        <f t="shared" si="41"/>
        <v>2</v>
      </c>
      <c r="BC578" s="85">
        <f>ROUND(VLOOKUP($BA578,$BD$1:$BH$5,3,FALSE)/5*AL578,0)</f>
        <v>444</v>
      </c>
      <c r="BD578"/>
      <c r="BE578"/>
      <c r="BF578"/>
      <c r="BG578"/>
      <c r="BH578"/>
      <c r="BI578"/>
      <c r="BJ578"/>
      <c r="BK578"/>
      <c r="BL578"/>
      <c r="BM578"/>
    </row>
    <row r="579" s="37" customFormat="1" ht="14.25" spans="1:65">
      <c r="A579" s="37">
        <v>101426</v>
      </c>
      <c r="B579" s="83">
        <v>1014</v>
      </c>
      <c r="C579" s="83" t="s">
        <v>172</v>
      </c>
      <c r="D579" s="37">
        <v>26</v>
      </c>
      <c r="E579">
        <v>2</v>
      </c>
      <c r="F579" s="12">
        <v>7</v>
      </c>
      <c r="G579" s="12"/>
      <c r="H579" s="12">
        <v>2</v>
      </c>
      <c r="I579" s="12">
        <v>0</v>
      </c>
      <c r="J579" s="12">
        <v>0</v>
      </c>
      <c r="K579" s="12">
        <v>5</v>
      </c>
      <c r="L579" s="12"/>
      <c r="M579" s="12">
        <v>101111</v>
      </c>
      <c r="N579" s="12">
        <v>101122</v>
      </c>
      <c r="O579" s="12">
        <v>101131</v>
      </c>
      <c r="P579" s="12">
        <v>101142</v>
      </c>
      <c r="Q579" s="12"/>
      <c r="R579" s="12"/>
      <c r="S579" s="12"/>
      <c r="T579" s="12"/>
      <c r="U579" s="12" t="s">
        <v>874</v>
      </c>
      <c r="V579" s="12" t="s">
        <v>875</v>
      </c>
      <c r="W579" s="12" t="s">
        <v>873</v>
      </c>
      <c r="X579" s="70">
        <v>3</v>
      </c>
      <c r="Y579" s="70">
        <v>3</v>
      </c>
      <c r="Z579" s="40">
        <v>2</v>
      </c>
      <c r="AA579" s="40">
        <v>1300010</v>
      </c>
      <c r="AB579" s="40">
        <v>1101101</v>
      </c>
      <c r="AC579" s="40">
        <v>1101102</v>
      </c>
      <c r="AD579" s="40"/>
      <c r="AE579" s="40"/>
      <c r="AF579" s="79" t="s">
        <v>800</v>
      </c>
      <c r="AG579"/>
      <c r="AH579" s="37">
        <v>11</v>
      </c>
      <c r="AI579" s="37">
        <v>1014</v>
      </c>
      <c r="AJ579">
        <v>100</v>
      </c>
      <c r="AK579">
        <v>3</v>
      </c>
      <c r="AL579">
        <v>420</v>
      </c>
      <c r="AM579"/>
      <c r="AN579"/>
      <c r="AO579"/>
      <c r="AP579"/>
      <c r="AQ579"/>
      <c r="AR579"/>
      <c r="AS579"/>
      <c r="AT579"/>
      <c r="AU579"/>
      <c r="AV579"/>
      <c r="BA579" s="85">
        <f>VLOOKUP(C579,knight_info!$J$7:$M$75,4,FALSE)</f>
        <v>3</v>
      </c>
      <c r="BB579" s="85">
        <f t="shared" si="41"/>
        <v>3</v>
      </c>
      <c r="BC579" s="85">
        <f>ROUND(VLOOKUP($BA579,$BD$1:$BH$5,4,FALSE)/3*AL579,0)</f>
        <v>490</v>
      </c>
      <c r="BD579"/>
      <c r="BE579"/>
      <c r="BF579"/>
      <c r="BG579"/>
      <c r="BH579"/>
      <c r="BI579"/>
      <c r="BJ579"/>
      <c r="BK579"/>
      <c r="BL579"/>
      <c r="BM579"/>
    </row>
    <row r="580" s="37" customFormat="1" ht="14.25" spans="1:65">
      <c r="A580" s="37">
        <v>101427</v>
      </c>
      <c r="B580" s="83">
        <v>1014</v>
      </c>
      <c r="C580" s="83" t="s">
        <v>172</v>
      </c>
      <c r="D580" s="37">
        <v>27</v>
      </c>
      <c r="E580">
        <v>2</v>
      </c>
      <c r="F580" s="12">
        <v>7</v>
      </c>
      <c r="G580" s="12"/>
      <c r="H580" s="12">
        <v>3</v>
      </c>
      <c r="I580" s="12">
        <v>0</v>
      </c>
      <c r="J580" s="12">
        <v>0</v>
      </c>
      <c r="K580" s="12">
        <v>5</v>
      </c>
      <c r="L580" s="12"/>
      <c r="M580" s="12">
        <v>101111</v>
      </c>
      <c r="N580" s="12">
        <v>101122</v>
      </c>
      <c r="O580" s="12">
        <v>101131</v>
      </c>
      <c r="P580" s="12">
        <v>101142</v>
      </c>
      <c r="Q580" s="12"/>
      <c r="R580" s="12"/>
      <c r="S580" s="12"/>
      <c r="T580" s="12"/>
      <c r="U580" s="12" t="s">
        <v>874</v>
      </c>
      <c r="V580" s="12" t="s">
        <v>875</v>
      </c>
      <c r="W580" s="12" t="s">
        <v>873</v>
      </c>
      <c r="X580" s="70">
        <v>3</v>
      </c>
      <c r="Y580" s="70">
        <v>3</v>
      </c>
      <c r="Z580" s="40">
        <v>2</v>
      </c>
      <c r="AA580" s="40">
        <v>1300010</v>
      </c>
      <c r="AB580" s="40">
        <v>1101101</v>
      </c>
      <c r="AC580" s="40">
        <v>1101102</v>
      </c>
      <c r="AD580" s="40"/>
      <c r="AE580" s="40"/>
      <c r="AF580" s="79" t="s">
        <v>800</v>
      </c>
      <c r="AG580"/>
      <c r="AH580" s="37">
        <v>11</v>
      </c>
      <c r="AI580" s="37">
        <v>1014</v>
      </c>
      <c r="AJ580">
        <v>0</v>
      </c>
      <c r="AK580">
        <v>1</v>
      </c>
      <c r="AL580">
        <v>2760</v>
      </c>
      <c r="AM580"/>
      <c r="AN580"/>
      <c r="AO580"/>
      <c r="AP580"/>
      <c r="AQ580"/>
      <c r="AR580"/>
      <c r="AS580"/>
      <c r="AT580"/>
      <c r="AU580"/>
      <c r="AV580"/>
      <c r="BA580" s="85">
        <f>VLOOKUP(C580,knight_info!$J$7:$M$75,4,FALSE)</f>
        <v>3</v>
      </c>
      <c r="BB580" s="85">
        <f t="shared" si="41"/>
        <v>1</v>
      </c>
      <c r="BC580" s="85">
        <f>ROUND(VLOOKUP($BA580,$BD$1:$BH$5,5,FALSE)/20*AL580,0)</f>
        <v>3174</v>
      </c>
      <c r="BD580"/>
      <c r="BE580"/>
      <c r="BF580"/>
      <c r="BG580"/>
      <c r="BH580"/>
      <c r="BI580"/>
      <c r="BJ580"/>
      <c r="BK580"/>
      <c r="BL580"/>
      <c r="BM580"/>
    </row>
    <row r="581" s="37" customFormat="1" ht="14.25" spans="1:65">
      <c r="A581" s="37">
        <v>101428</v>
      </c>
      <c r="B581" s="83">
        <v>1014</v>
      </c>
      <c r="C581" s="83" t="s">
        <v>172</v>
      </c>
      <c r="D581" s="37">
        <v>28</v>
      </c>
      <c r="E581">
        <v>2</v>
      </c>
      <c r="F581" s="54">
        <v>8</v>
      </c>
      <c r="G581" s="54"/>
      <c r="H581" s="54">
        <v>0</v>
      </c>
      <c r="I581" s="54">
        <v>0</v>
      </c>
      <c r="J581" s="54">
        <v>0</v>
      </c>
      <c r="K581" s="54">
        <v>5</v>
      </c>
      <c r="L581" s="54">
        <v>14</v>
      </c>
      <c r="M581" s="12">
        <v>101111</v>
      </c>
      <c r="N581" s="12">
        <v>101122</v>
      </c>
      <c r="O581" s="12">
        <v>101131</v>
      </c>
      <c r="P581" s="12">
        <v>101142</v>
      </c>
      <c r="Q581" s="12"/>
      <c r="R581" s="12"/>
      <c r="S581" s="12"/>
      <c r="T581" s="12"/>
      <c r="U581" s="12" t="s">
        <v>874</v>
      </c>
      <c r="V581" s="12" t="s">
        <v>875</v>
      </c>
      <c r="W581" s="12" t="s">
        <v>873</v>
      </c>
      <c r="X581" s="70">
        <v>3</v>
      </c>
      <c r="Y581" s="70">
        <v>3</v>
      </c>
      <c r="Z581" s="40">
        <v>2</v>
      </c>
      <c r="AA581" s="40">
        <v>1300010</v>
      </c>
      <c r="AB581" s="40">
        <v>1101101</v>
      </c>
      <c r="AC581" s="40">
        <v>1101102</v>
      </c>
      <c r="AD581" s="80">
        <v>1300020</v>
      </c>
      <c r="AE581" s="40"/>
      <c r="AF581" s="79" t="s">
        <v>800</v>
      </c>
      <c r="AG581">
        <v>5</v>
      </c>
      <c r="AH581" s="37">
        <v>11</v>
      </c>
      <c r="AI581" s="37">
        <v>1014</v>
      </c>
      <c r="AJ581">
        <v>110</v>
      </c>
      <c r="AK581">
        <v>53</v>
      </c>
      <c r="AL581">
        <v>100</v>
      </c>
      <c r="AM581"/>
      <c r="AN581"/>
      <c r="AO581"/>
      <c r="AP581"/>
      <c r="AQ581"/>
      <c r="AR581"/>
      <c r="AS581"/>
      <c r="AT581"/>
      <c r="AU581"/>
      <c r="AV581"/>
      <c r="BA581" s="85">
        <f>VLOOKUP(C581,knight_info!$J$7:$M$75,4,FALSE)</f>
        <v>3</v>
      </c>
      <c r="BB581" s="84">
        <f t="shared" si="41"/>
        <v>53</v>
      </c>
      <c r="BC581" s="84">
        <f>AL581</f>
        <v>100</v>
      </c>
      <c r="BD581"/>
      <c r="BE581"/>
      <c r="BF581"/>
      <c r="BG581"/>
      <c r="BH581"/>
      <c r="BI581"/>
      <c r="BJ581"/>
      <c r="BK581"/>
      <c r="BL581"/>
      <c r="BM581"/>
    </row>
    <row r="582" s="37" customFormat="1" ht="14.25" spans="1:65">
      <c r="A582" s="37">
        <v>101429</v>
      </c>
      <c r="B582" s="83">
        <v>1014</v>
      </c>
      <c r="C582" s="83" t="s">
        <v>172</v>
      </c>
      <c r="D582" s="37">
        <v>29</v>
      </c>
      <c r="E582">
        <v>2</v>
      </c>
      <c r="F582" s="12">
        <v>8</v>
      </c>
      <c r="G582" s="12"/>
      <c r="H582" s="12">
        <v>1</v>
      </c>
      <c r="I582" s="12">
        <v>0</v>
      </c>
      <c r="J582" s="12">
        <v>0</v>
      </c>
      <c r="K582" s="12">
        <v>5</v>
      </c>
      <c r="L582" s="12"/>
      <c r="M582" s="12">
        <v>101111</v>
      </c>
      <c r="N582" s="12">
        <v>101122</v>
      </c>
      <c r="O582" s="12">
        <v>101131</v>
      </c>
      <c r="P582" s="12">
        <v>101142</v>
      </c>
      <c r="Q582" s="12"/>
      <c r="R582" s="12"/>
      <c r="S582" s="12"/>
      <c r="T582" s="12"/>
      <c r="U582" s="12" t="s">
        <v>874</v>
      </c>
      <c r="V582" s="12" t="s">
        <v>875</v>
      </c>
      <c r="W582" s="12" t="s">
        <v>873</v>
      </c>
      <c r="X582" s="70">
        <v>3</v>
      </c>
      <c r="Y582" s="70">
        <v>3</v>
      </c>
      <c r="Z582" s="40">
        <v>2</v>
      </c>
      <c r="AA582" s="40">
        <v>1300010</v>
      </c>
      <c r="AB582" s="40">
        <v>1101101</v>
      </c>
      <c r="AC582" s="40">
        <v>1101102</v>
      </c>
      <c r="AD582" s="40">
        <v>1300020</v>
      </c>
      <c r="AE582" s="40"/>
      <c r="AF582" s="79" t="s">
        <v>800</v>
      </c>
      <c r="AG582"/>
      <c r="AH582" s="37">
        <v>11</v>
      </c>
      <c r="AI582" s="37">
        <v>1014</v>
      </c>
      <c r="AJ582">
        <v>110</v>
      </c>
      <c r="AK582">
        <v>2</v>
      </c>
      <c r="AL582">
        <v>516</v>
      </c>
      <c r="AM582"/>
      <c r="AN582"/>
      <c r="AO582"/>
      <c r="AP582"/>
      <c r="AQ582"/>
      <c r="AR582"/>
      <c r="AS582"/>
      <c r="AT582"/>
      <c r="AU582"/>
      <c r="AV582"/>
      <c r="BA582" s="85">
        <f>VLOOKUP(C582,knight_info!$J$7:$M$75,4,FALSE)</f>
        <v>3</v>
      </c>
      <c r="BB582" s="85">
        <f t="shared" si="41"/>
        <v>2</v>
      </c>
      <c r="BC582" s="85">
        <f>ROUND(VLOOKUP($BA582,$BD$1:$BH$5,3,FALSE)/5*AL582,0)</f>
        <v>444</v>
      </c>
      <c r="BD582"/>
      <c r="BE582"/>
      <c r="BF582"/>
      <c r="BG582"/>
      <c r="BH582"/>
      <c r="BI582"/>
      <c r="BJ582"/>
      <c r="BK582"/>
      <c r="BL582"/>
      <c r="BM582"/>
    </row>
    <row r="583" s="37" customFormat="1" ht="14.25" spans="1:65">
      <c r="A583" s="37">
        <v>101430</v>
      </c>
      <c r="B583" s="83">
        <v>1014</v>
      </c>
      <c r="C583" s="83" t="s">
        <v>172</v>
      </c>
      <c r="D583" s="37">
        <v>30</v>
      </c>
      <c r="E583">
        <v>2</v>
      </c>
      <c r="F583" s="12">
        <v>8</v>
      </c>
      <c r="G583" s="12"/>
      <c r="H583" s="12">
        <v>2</v>
      </c>
      <c r="I583" s="12">
        <v>0</v>
      </c>
      <c r="J583" s="12">
        <v>0</v>
      </c>
      <c r="K583" s="12">
        <v>5</v>
      </c>
      <c r="L583" s="64"/>
      <c r="M583" s="12">
        <v>101111</v>
      </c>
      <c r="N583" s="12">
        <v>101122</v>
      </c>
      <c r="O583" s="12">
        <v>101131</v>
      </c>
      <c r="P583" s="12">
        <v>101142</v>
      </c>
      <c r="Q583" s="12"/>
      <c r="R583" s="12"/>
      <c r="S583" s="12"/>
      <c r="T583" s="12"/>
      <c r="U583" s="12" t="s">
        <v>874</v>
      </c>
      <c r="V583" s="12" t="s">
        <v>875</v>
      </c>
      <c r="W583" s="12" t="s">
        <v>873</v>
      </c>
      <c r="X583" s="70">
        <v>3</v>
      </c>
      <c r="Y583" s="70">
        <v>3</v>
      </c>
      <c r="Z583" s="40">
        <v>2</v>
      </c>
      <c r="AA583" s="40">
        <v>1300010</v>
      </c>
      <c r="AB583" s="40">
        <v>1101101</v>
      </c>
      <c r="AC583" s="40">
        <v>1101102</v>
      </c>
      <c r="AD583" s="40">
        <v>1300020</v>
      </c>
      <c r="AE583" s="40"/>
      <c r="AF583" s="79" t="s">
        <v>800</v>
      </c>
      <c r="AG583"/>
      <c r="AH583" s="37">
        <v>11</v>
      </c>
      <c r="AI583" s="37">
        <v>1014</v>
      </c>
      <c r="AJ583">
        <v>110</v>
      </c>
      <c r="AK583">
        <v>3</v>
      </c>
      <c r="AL583">
        <v>420</v>
      </c>
      <c r="AM583"/>
      <c r="AN583"/>
      <c r="AO583"/>
      <c r="AP583"/>
      <c r="AQ583"/>
      <c r="AR583"/>
      <c r="AS583"/>
      <c r="AT583"/>
      <c r="AU583"/>
      <c r="AV583"/>
      <c r="BA583" s="85">
        <f>VLOOKUP(C583,knight_info!$J$7:$M$75,4,FALSE)</f>
        <v>3</v>
      </c>
      <c r="BB583" s="85">
        <f t="shared" si="41"/>
        <v>3</v>
      </c>
      <c r="BC583" s="85">
        <f>ROUND(VLOOKUP($BA583,$BD$1:$BH$5,4,FALSE)/3*AL583,0)</f>
        <v>490</v>
      </c>
      <c r="BD583"/>
      <c r="BE583"/>
      <c r="BF583"/>
      <c r="BG583"/>
      <c r="BH583"/>
      <c r="BI583"/>
      <c r="BJ583"/>
      <c r="BK583"/>
      <c r="BL583"/>
      <c r="BM583"/>
    </row>
    <row r="584" s="37" customFormat="1" ht="14.25" spans="1:65">
      <c r="A584" s="37">
        <v>101431</v>
      </c>
      <c r="B584" s="83">
        <v>1014</v>
      </c>
      <c r="C584" s="83" t="s">
        <v>172</v>
      </c>
      <c r="D584" s="37">
        <v>31</v>
      </c>
      <c r="E584">
        <v>2</v>
      </c>
      <c r="F584" s="12">
        <v>8</v>
      </c>
      <c r="G584" s="12"/>
      <c r="H584" s="12">
        <v>3</v>
      </c>
      <c r="I584" s="12">
        <v>0</v>
      </c>
      <c r="J584" s="12">
        <v>0</v>
      </c>
      <c r="K584" s="12">
        <v>5</v>
      </c>
      <c r="L584" s="64"/>
      <c r="M584" s="12">
        <v>101111</v>
      </c>
      <c r="N584" s="12">
        <v>101122</v>
      </c>
      <c r="O584" s="12">
        <v>101131</v>
      </c>
      <c r="P584" s="12">
        <v>101142</v>
      </c>
      <c r="Q584" s="12"/>
      <c r="R584" s="12"/>
      <c r="S584" s="12"/>
      <c r="T584" s="12"/>
      <c r="U584" s="12" t="s">
        <v>874</v>
      </c>
      <c r="V584" s="12" t="s">
        <v>875</v>
      </c>
      <c r="W584" s="12" t="s">
        <v>873</v>
      </c>
      <c r="X584" s="70">
        <v>3</v>
      </c>
      <c r="Y584" s="70">
        <v>3</v>
      </c>
      <c r="Z584" s="40">
        <v>2</v>
      </c>
      <c r="AA584" s="40">
        <v>1300010</v>
      </c>
      <c r="AB584" s="40">
        <v>1101101</v>
      </c>
      <c r="AC584" s="40">
        <v>1101102</v>
      </c>
      <c r="AD584" s="40">
        <v>1300020</v>
      </c>
      <c r="AE584" s="40"/>
      <c r="AF584" s="79" t="s">
        <v>800</v>
      </c>
      <c r="AG584"/>
      <c r="AH584" s="37">
        <v>11</v>
      </c>
      <c r="AI584" s="37">
        <v>1014</v>
      </c>
      <c r="AJ584">
        <v>0</v>
      </c>
      <c r="AK584">
        <v>1</v>
      </c>
      <c r="AL584">
        <v>2760</v>
      </c>
      <c r="AM584"/>
      <c r="AN584"/>
      <c r="AO584"/>
      <c r="AP584"/>
      <c r="AQ584"/>
      <c r="AR584"/>
      <c r="AS584"/>
      <c r="AT584"/>
      <c r="AU584"/>
      <c r="AV584"/>
      <c r="BA584" s="85">
        <f>VLOOKUP(C584,knight_info!$J$7:$M$75,4,FALSE)</f>
        <v>3</v>
      </c>
      <c r="BB584" s="85">
        <f t="shared" si="41"/>
        <v>1</v>
      </c>
      <c r="BC584" s="85">
        <f>ROUND(VLOOKUP($BA584,$BD$1:$BH$5,5,FALSE)/20*AL584,0)</f>
        <v>3174</v>
      </c>
      <c r="BD584"/>
      <c r="BE584"/>
      <c r="BF584"/>
      <c r="BG584"/>
      <c r="BH584"/>
      <c r="BI584"/>
      <c r="BJ584"/>
      <c r="BK584"/>
      <c r="BL584"/>
      <c r="BM584"/>
    </row>
    <row r="585" s="37" customFormat="1" ht="14.25" spans="1:65">
      <c r="A585" s="37">
        <v>101432</v>
      </c>
      <c r="B585" s="83">
        <v>1014</v>
      </c>
      <c r="C585" s="83" t="s">
        <v>172</v>
      </c>
      <c r="D585" s="37">
        <v>32</v>
      </c>
      <c r="E585">
        <v>2</v>
      </c>
      <c r="F585" s="54">
        <v>9</v>
      </c>
      <c r="G585" s="54"/>
      <c r="H585" s="54">
        <v>0</v>
      </c>
      <c r="I585" s="54">
        <v>0</v>
      </c>
      <c r="J585" s="54">
        <v>0</v>
      </c>
      <c r="K585" s="54">
        <v>5</v>
      </c>
      <c r="L585" s="54">
        <v>1</v>
      </c>
      <c r="M585" s="12">
        <v>101112</v>
      </c>
      <c r="N585" s="12">
        <v>101122</v>
      </c>
      <c r="O585" s="12">
        <v>101132</v>
      </c>
      <c r="P585" s="12">
        <v>101142</v>
      </c>
      <c r="Q585" s="12" t="s">
        <v>779</v>
      </c>
      <c r="R585" s="12"/>
      <c r="S585" s="12" t="s">
        <v>779</v>
      </c>
      <c r="T585" s="12"/>
      <c r="U585" s="12" t="s">
        <v>876</v>
      </c>
      <c r="V585" s="12" t="s">
        <v>877</v>
      </c>
      <c r="W585" s="12" t="s">
        <v>873</v>
      </c>
      <c r="X585" s="70">
        <v>3</v>
      </c>
      <c r="Y585" s="70">
        <v>3</v>
      </c>
      <c r="Z585" s="40">
        <v>2</v>
      </c>
      <c r="AA585" s="40">
        <v>1300010</v>
      </c>
      <c r="AB585" s="40">
        <v>1101101</v>
      </c>
      <c r="AC585" s="40">
        <v>1101102</v>
      </c>
      <c r="AD585" s="40">
        <v>1300020</v>
      </c>
      <c r="AE585" s="40"/>
      <c r="AF585" s="79" t="s">
        <v>800</v>
      </c>
      <c r="AG585">
        <v>5</v>
      </c>
      <c r="AH585" s="37">
        <v>11</v>
      </c>
      <c r="AI585" s="37">
        <v>1014</v>
      </c>
      <c r="AJ585">
        <v>130</v>
      </c>
      <c r="AK585">
        <v>53</v>
      </c>
      <c r="AL585">
        <v>100</v>
      </c>
      <c r="AM585"/>
      <c r="AN585"/>
      <c r="AO585"/>
      <c r="AP585"/>
      <c r="AQ585"/>
      <c r="AR585"/>
      <c r="AS585"/>
      <c r="AT585"/>
      <c r="AU585"/>
      <c r="AV585"/>
      <c r="BA585" s="85">
        <f>VLOOKUP(C585,knight_info!$J$7:$M$75,4,FALSE)</f>
        <v>3</v>
      </c>
      <c r="BB585" s="84">
        <f t="shared" si="41"/>
        <v>53</v>
      </c>
      <c r="BC585" s="84">
        <f>AL585</f>
        <v>100</v>
      </c>
      <c r="BD585"/>
      <c r="BE585"/>
      <c r="BF585"/>
      <c r="BG585"/>
      <c r="BH585"/>
      <c r="BI585"/>
      <c r="BJ585"/>
      <c r="BK585"/>
      <c r="BL585"/>
      <c r="BM585"/>
    </row>
    <row r="586" s="37" customFormat="1" ht="14.25" spans="1:65">
      <c r="A586" s="37">
        <v>101433</v>
      </c>
      <c r="B586" s="83">
        <v>1014</v>
      </c>
      <c r="C586" s="83" t="s">
        <v>172</v>
      </c>
      <c r="D586" s="37">
        <v>33</v>
      </c>
      <c r="E586">
        <v>2</v>
      </c>
      <c r="F586" s="12">
        <v>9</v>
      </c>
      <c r="G586" s="12"/>
      <c r="H586" s="12">
        <v>1</v>
      </c>
      <c r="I586" s="12">
        <v>0</v>
      </c>
      <c r="J586" s="12">
        <v>0</v>
      </c>
      <c r="K586" s="12">
        <v>5</v>
      </c>
      <c r="L586" s="12"/>
      <c r="M586" s="12">
        <v>101112</v>
      </c>
      <c r="N586" s="12">
        <v>101122</v>
      </c>
      <c r="O586" s="12">
        <v>101132</v>
      </c>
      <c r="P586" s="12">
        <v>101142</v>
      </c>
      <c r="Q586" s="12"/>
      <c r="R586" s="12"/>
      <c r="S586" s="12"/>
      <c r="T586" s="12"/>
      <c r="U586" s="12" t="s">
        <v>876</v>
      </c>
      <c r="V586" s="12" t="s">
        <v>877</v>
      </c>
      <c r="W586" s="12" t="s">
        <v>873</v>
      </c>
      <c r="X586" s="70">
        <v>3</v>
      </c>
      <c r="Y586" s="70">
        <v>3</v>
      </c>
      <c r="Z586" s="40">
        <v>2</v>
      </c>
      <c r="AA586" s="40">
        <v>1300010</v>
      </c>
      <c r="AB586" s="40">
        <v>1101101</v>
      </c>
      <c r="AC586" s="40">
        <v>1101102</v>
      </c>
      <c r="AD586" s="40">
        <v>1300020</v>
      </c>
      <c r="AE586" s="40"/>
      <c r="AF586" s="79" t="s">
        <v>800</v>
      </c>
      <c r="AG586"/>
      <c r="AH586" s="37">
        <v>11</v>
      </c>
      <c r="AI586" s="37">
        <v>1014</v>
      </c>
      <c r="AJ586">
        <v>130</v>
      </c>
      <c r="AK586">
        <v>2</v>
      </c>
      <c r="AL586">
        <v>774</v>
      </c>
      <c r="AM586"/>
      <c r="AN586"/>
      <c r="AO586"/>
      <c r="AP586"/>
      <c r="AQ586"/>
      <c r="AR586"/>
      <c r="AS586"/>
      <c r="AT586"/>
      <c r="AU586"/>
      <c r="AV586"/>
      <c r="BA586" s="85">
        <f>VLOOKUP(C586,knight_info!$J$7:$M$75,4,FALSE)</f>
        <v>3</v>
      </c>
      <c r="BB586" s="85">
        <f t="shared" si="41"/>
        <v>2</v>
      </c>
      <c r="BC586" s="85">
        <f>ROUND(VLOOKUP($BA586,$BD$1:$BH$5,3,FALSE)/5*AL586,0)</f>
        <v>666</v>
      </c>
      <c r="BD586"/>
      <c r="BE586"/>
      <c r="BF586"/>
      <c r="BG586"/>
      <c r="BH586"/>
      <c r="BI586"/>
      <c r="BJ586"/>
      <c r="BK586"/>
      <c r="BL586"/>
      <c r="BM586"/>
    </row>
    <row r="587" s="37" customFormat="1" ht="14.25" spans="1:65">
      <c r="A587" s="37">
        <v>101434</v>
      </c>
      <c r="B587" s="83">
        <v>1014</v>
      </c>
      <c r="C587" s="83" t="s">
        <v>172</v>
      </c>
      <c r="D587" s="37">
        <v>34</v>
      </c>
      <c r="E587">
        <v>2</v>
      </c>
      <c r="F587" s="12">
        <v>9</v>
      </c>
      <c r="G587" s="12"/>
      <c r="H587" s="12">
        <v>2</v>
      </c>
      <c r="I587" s="12">
        <v>0</v>
      </c>
      <c r="J587" s="12">
        <v>0</v>
      </c>
      <c r="K587" s="12">
        <v>5</v>
      </c>
      <c r="L587" s="12"/>
      <c r="M587" s="12">
        <v>101112</v>
      </c>
      <c r="N587" s="12">
        <v>101122</v>
      </c>
      <c r="O587" s="12">
        <v>101132</v>
      </c>
      <c r="P587" s="12">
        <v>101142</v>
      </c>
      <c r="Q587" s="12"/>
      <c r="R587" s="12"/>
      <c r="S587" s="12"/>
      <c r="T587" s="12"/>
      <c r="U587" s="12" t="s">
        <v>876</v>
      </c>
      <c r="V587" s="12" t="s">
        <v>877</v>
      </c>
      <c r="W587" s="12" t="s">
        <v>873</v>
      </c>
      <c r="X587" s="70">
        <v>3</v>
      </c>
      <c r="Y587" s="70">
        <v>3</v>
      </c>
      <c r="Z587" s="40">
        <v>2</v>
      </c>
      <c r="AA587" s="40">
        <v>1300010</v>
      </c>
      <c r="AB587" s="40">
        <v>1101101</v>
      </c>
      <c r="AC587" s="40">
        <v>1101102</v>
      </c>
      <c r="AD587" s="40">
        <v>1300020</v>
      </c>
      <c r="AE587" s="40"/>
      <c r="AF587" s="79" t="s">
        <v>800</v>
      </c>
      <c r="AG587"/>
      <c r="AH587" s="37">
        <v>11</v>
      </c>
      <c r="AI587" s="37">
        <v>1014</v>
      </c>
      <c r="AJ587">
        <v>130</v>
      </c>
      <c r="AK587">
        <v>3</v>
      </c>
      <c r="AL587">
        <v>630</v>
      </c>
      <c r="AM587"/>
      <c r="AN587"/>
      <c r="AO587"/>
      <c r="AP587"/>
      <c r="AQ587"/>
      <c r="AR587"/>
      <c r="AS587"/>
      <c r="AT587"/>
      <c r="AU587"/>
      <c r="AV587"/>
      <c r="BA587" s="85">
        <f>VLOOKUP(C587,knight_info!$J$7:$M$75,4,FALSE)</f>
        <v>3</v>
      </c>
      <c r="BB587" s="85">
        <f t="shared" si="41"/>
        <v>3</v>
      </c>
      <c r="BC587" s="85">
        <f>ROUND(VLOOKUP($BA587,$BD$1:$BH$5,4,FALSE)/3*AL587,0)</f>
        <v>735</v>
      </c>
      <c r="BD587"/>
      <c r="BE587"/>
      <c r="BF587"/>
      <c r="BG587"/>
      <c r="BH587"/>
      <c r="BI587"/>
      <c r="BJ587"/>
      <c r="BK587"/>
      <c r="BL587"/>
      <c r="BM587"/>
    </row>
    <row r="588" s="37" customFormat="1" ht="14.25" spans="1:65">
      <c r="A588" s="37">
        <v>101435</v>
      </c>
      <c r="B588" s="83">
        <v>1014</v>
      </c>
      <c r="C588" s="83" t="s">
        <v>172</v>
      </c>
      <c r="D588" s="37">
        <v>35</v>
      </c>
      <c r="E588">
        <v>2</v>
      </c>
      <c r="F588" s="12">
        <v>9</v>
      </c>
      <c r="G588" s="12"/>
      <c r="H588" s="12">
        <v>3</v>
      </c>
      <c r="I588" s="12">
        <v>0</v>
      </c>
      <c r="J588" s="12">
        <v>0</v>
      </c>
      <c r="K588" s="12">
        <v>5</v>
      </c>
      <c r="L588" s="12"/>
      <c r="M588" s="12">
        <v>101112</v>
      </c>
      <c r="N588" s="12">
        <v>101122</v>
      </c>
      <c r="O588" s="12">
        <v>101132</v>
      </c>
      <c r="P588" s="12">
        <v>101142</v>
      </c>
      <c r="Q588" s="12"/>
      <c r="R588" s="12"/>
      <c r="S588" s="12"/>
      <c r="T588" s="12"/>
      <c r="U588" s="12" t="s">
        <v>876</v>
      </c>
      <c r="V588" s="12" t="s">
        <v>877</v>
      </c>
      <c r="W588" s="12" t="s">
        <v>873</v>
      </c>
      <c r="X588" s="70">
        <v>3</v>
      </c>
      <c r="Y588" s="70">
        <v>3</v>
      </c>
      <c r="Z588" s="40">
        <v>2</v>
      </c>
      <c r="AA588" s="40">
        <v>1300010</v>
      </c>
      <c r="AB588" s="40">
        <v>1101101</v>
      </c>
      <c r="AC588" s="40">
        <v>1101102</v>
      </c>
      <c r="AD588" s="40">
        <v>1300020</v>
      </c>
      <c r="AE588" s="40"/>
      <c r="AF588" s="79" t="s">
        <v>800</v>
      </c>
      <c r="AG588"/>
      <c r="AH588" s="37">
        <v>11</v>
      </c>
      <c r="AI588" s="37">
        <v>1014</v>
      </c>
      <c r="AJ588">
        <v>0</v>
      </c>
      <c r="AK588">
        <v>1</v>
      </c>
      <c r="AL588">
        <v>4140</v>
      </c>
      <c r="AM588"/>
      <c r="AN588"/>
      <c r="AO588"/>
      <c r="AP588"/>
      <c r="AQ588"/>
      <c r="AR588"/>
      <c r="AS588"/>
      <c r="AT588"/>
      <c r="AU588"/>
      <c r="AV588"/>
      <c r="BA588" s="85">
        <f>VLOOKUP(C588,knight_info!$J$7:$M$75,4,FALSE)</f>
        <v>3</v>
      </c>
      <c r="BB588" s="85">
        <f t="shared" si="41"/>
        <v>1</v>
      </c>
      <c r="BC588" s="85">
        <f>ROUND(VLOOKUP($BA588,$BD$1:$BH$5,5,FALSE)/20*AL588,0)</f>
        <v>4761</v>
      </c>
      <c r="BD588"/>
      <c r="BE588"/>
      <c r="BF588"/>
      <c r="BG588"/>
      <c r="BH588"/>
      <c r="BI588"/>
      <c r="BJ588"/>
      <c r="BK588"/>
      <c r="BL588"/>
      <c r="BM588"/>
    </row>
    <row r="589" s="37" customFormat="1" ht="14.25" spans="1:65">
      <c r="A589" s="37">
        <v>101436</v>
      </c>
      <c r="B589" s="83">
        <v>1014</v>
      </c>
      <c r="C589" s="83" t="s">
        <v>172</v>
      </c>
      <c r="D589" s="37">
        <v>36</v>
      </c>
      <c r="E589">
        <v>2</v>
      </c>
      <c r="F589" s="54">
        <v>10</v>
      </c>
      <c r="G589" s="54"/>
      <c r="H589" s="54">
        <v>0</v>
      </c>
      <c r="I589" s="54">
        <v>0</v>
      </c>
      <c r="J589" s="54">
        <v>0</v>
      </c>
      <c r="K589" s="54">
        <v>5</v>
      </c>
      <c r="L589" s="54">
        <v>15</v>
      </c>
      <c r="M589" s="12">
        <v>101112</v>
      </c>
      <c r="N589" s="12">
        <v>101122</v>
      </c>
      <c r="O589" s="12">
        <v>101132</v>
      </c>
      <c r="P589" s="12">
        <v>101142</v>
      </c>
      <c r="Q589" s="12"/>
      <c r="R589" s="12"/>
      <c r="S589" s="12"/>
      <c r="T589" s="12"/>
      <c r="U589" s="12" t="s">
        <v>876</v>
      </c>
      <c r="V589" s="12" t="s">
        <v>877</v>
      </c>
      <c r="W589" s="12" t="s">
        <v>873</v>
      </c>
      <c r="X589" s="70">
        <v>3</v>
      </c>
      <c r="Y589" s="70">
        <v>3</v>
      </c>
      <c r="Z589" s="40">
        <v>2</v>
      </c>
      <c r="AA589" s="40">
        <v>1300010</v>
      </c>
      <c r="AB589" s="40">
        <v>1101101</v>
      </c>
      <c r="AC589" s="40">
        <v>1101102</v>
      </c>
      <c r="AD589" s="40">
        <v>1300020</v>
      </c>
      <c r="AE589" s="70">
        <v>1101103</v>
      </c>
      <c r="AF589" s="79" t="s">
        <v>800</v>
      </c>
      <c r="AG589">
        <v>5</v>
      </c>
      <c r="AH589" s="37">
        <v>11</v>
      </c>
      <c r="AI589" s="37">
        <v>1014</v>
      </c>
      <c r="AJ589">
        <v>0</v>
      </c>
      <c r="AK589">
        <v>53</v>
      </c>
      <c r="AL589">
        <v>100</v>
      </c>
      <c r="AM589"/>
      <c r="AN589"/>
      <c r="AO589"/>
      <c r="AP589"/>
      <c r="AQ589"/>
      <c r="AR589"/>
      <c r="AS589"/>
      <c r="AT589"/>
      <c r="AU589"/>
      <c r="AV589"/>
      <c r="BA589" s="85">
        <f>VLOOKUP(C589,knight_info!$J$7:$M$75,4,FALSE)</f>
        <v>3</v>
      </c>
      <c r="BB589" s="84">
        <f t="shared" si="41"/>
        <v>53</v>
      </c>
      <c r="BC589" s="84">
        <f>AL589</f>
        <v>100</v>
      </c>
      <c r="BD589"/>
      <c r="BE589"/>
      <c r="BF589"/>
      <c r="BG589"/>
      <c r="BH589"/>
      <c r="BI589"/>
      <c r="BJ589"/>
      <c r="BK589"/>
      <c r="BL589"/>
      <c r="BM589"/>
    </row>
    <row r="590" ht="14.25" spans="1:55">
      <c r="A590" s="37">
        <v>101437</v>
      </c>
      <c r="B590" s="83">
        <v>1014</v>
      </c>
      <c r="C590" s="83" t="s">
        <v>172</v>
      </c>
      <c r="D590" s="14">
        <v>37</v>
      </c>
      <c r="E590" s="14">
        <v>3</v>
      </c>
      <c r="F590" s="14">
        <v>11</v>
      </c>
      <c r="G590" s="14">
        <v>1</v>
      </c>
      <c r="H590" s="14"/>
      <c r="I590" s="14"/>
      <c r="J590" s="14"/>
      <c r="K590" s="14"/>
      <c r="L590" s="54">
        <v>2</v>
      </c>
      <c r="M590" s="12">
        <v>101112</v>
      </c>
      <c r="N590" s="12">
        <v>101123</v>
      </c>
      <c r="O590" s="12">
        <v>101132</v>
      </c>
      <c r="P590" s="12">
        <v>101143</v>
      </c>
      <c r="R590" s="12" t="s">
        <v>779</v>
      </c>
      <c r="T590" s="12" t="s">
        <v>828</v>
      </c>
      <c r="U590" s="12" t="s">
        <v>876</v>
      </c>
      <c r="V590" s="12" t="s">
        <v>877</v>
      </c>
      <c r="W590" s="12" t="s">
        <v>873</v>
      </c>
      <c r="X590" s="70">
        <v>3</v>
      </c>
      <c r="Y590" s="70">
        <v>3</v>
      </c>
      <c r="Z590" s="40">
        <v>2</v>
      </c>
      <c r="AA590" s="40">
        <v>1300010</v>
      </c>
      <c r="AB590" s="40">
        <v>1101101</v>
      </c>
      <c r="AC590" s="40">
        <v>1101102</v>
      </c>
      <c r="AD590" s="40">
        <v>1300020</v>
      </c>
      <c r="AE590" s="40">
        <v>1101103</v>
      </c>
      <c r="AF590" s="79" t="s">
        <v>800</v>
      </c>
      <c r="AG590" s="12">
        <v>5</v>
      </c>
      <c r="AH590" s="34">
        <v>11</v>
      </c>
      <c r="AI590" s="37">
        <v>1014</v>
      </c>
      <c r="AJ590" s="14"/>
      <c r="AK590" s="14"/>
      <c r="AL590" s="14"/>
      <c r="BA590" s="33"/>
      <c r="BB590" s="51"/>
      <c r="BC590" s="51"/>
    </row>
    <row r="591" ht="14.25" spans="1:55">
      <c r="A591" s="37">
        <v>101438</v>
      </c>
      <c r="B591" s="83">
        <v>1014</v>
      </c>
      <c r="C591" s="83" t="s">
        <v>172</v>
      </c>
      <c r="D591" s="14">
        <v>38</v>
      </c>
      <c r="E591" s="14">
        <v>3</v>
      </c>
      <c r="F591" s="14">
        <v>12</v>
      </c>
      <c r="G591" s="14">
        <v>2</v>
      </c>
      <c r="H591" s="14"/>
      <c r="I591" s="14"/>
      <c r="J591" s="14"/>
      <c r="K591" s="14"/>
      <c r="L591" s="14"/>
      <c r="M591" s="12">
        <v>101112</v>
      </c>
      <c r="N591" s="12">
        <v>101123</v>
      </c>
      <c r="O591" s="12">
        <v>101132</v>
      </c>
      <c r="P591" s="12">
        <v>101143</v>
      </c>
      <c r="U591" s="12" t="s">
        <v>876</v>
      </c>
      <c r="V591" s="12" t="s">
        <v>877</v>
      </c>
      <c r="W591" s="12" t="s">
        <v>873</v>
      </c>
      <c r="X591" s="70">
        <v>3</v>
      </c>
      <c r="Y591" s="70">
        <v>3</v>
      </c>
      <c r="Z591" s="40">
        <v>2</v>
      </c>
      <c r="AA591" s="40">
        <v>1300010</v>
      </c>
      <c r="AB591" s="40">
        <v>1101101</v>
      </c>
      <c r="AC591" s="40">
        <v>1101102</v>
      </c>
      <c r="AD591" s="40">
        <v>1300020</v>
      </c>
      <c r="AE591" s="40">
        <v>1101103</v>
      </c>
      <c r="AF591" s="79" t="s">
        <v>800</v>
      </c>
      <c r="AG591" s="12">
        <v>5</v>
      </c>
      <c r="AH591" s="34">
        <v>11</v>
      </c>
      <c r="AI591" s="37">
        <v>1014</v>
      </c>
      <c r="AJ591" s="14"/>
      <c r="AK591" s="14"/>
      <c r="AL591" s="14"/>
      <c r="BA591" s="33"/>
      <c r="BB591" s="51"/>
      <c r="BC591" s="51"/>
    </row>
    <row r="592" ht="14.25" spans="1:55">
      <c r="A592" s="37">
        <v>101439</v>
      </c>
      <c r="B592" s="83">
        <v>1014</v>
      </c>
      <c r="C592" s="83" t="s">
        <v>172</v>
      </c>
      <c r="D592" s="14">
        <v>39</v>
      </c>
      <c r="E592" s="14">
        <v>3</v>
      </c>
      <c r="F592" s="14">
        <v>13</v>
      </c>
      <c r="G592" s="14">
        <v>3</v>
      </c>
      <c r="H592" s="14"/>
      <c r="I592" s="14"/>
      <c r="J592" s="14"/>
      <c r="K592" s="14"/>
      <c r="L592" s="54">
        <v>1</v>
      </c>
      <c r="M592" s="12">
        <v>101113</v>
      </c>
      <c r="N592" s="12">
        <v>101123</v>
      </c>
      <c r="O592" s="12">
        <v>101133</v>
      </c>
      <c r="P592" s="12">
        <v>101143</v>
      </c>
      <c r="Q592" s="12" t="s">
        <v>779</v>
      </c>
      <c r="S592" s="12" t="s">
        <v>779</v>
      </c>
      <c r="U592" s="12" t="s">
        <v>878</v>
      </c>
      <c r="V592" s="12" t="s">
        <v>879</v>
      </c>
      <c r="W592" s="12" t="s">
        <v>873</v>
      </c>
      <c r="X592" s="70">
        <v>3</v>
      </c>
      <c r="Y592" s="70">
        <v>3</v>
      </c>
      <c r="Z592" s="40">
        <v>2</v>
      </c>
      <c r="AA592" s="40">
        <v>1300010</v>
      </c>
      <c r="AB592" s="40">
        <v>1101101</v>
      </c>
      <c r="AC592" s="40">
        <v>1101102</v>
      </c>
      <c r="AD592" s="40">
        <v>1300020</v>
      </c>
      <c r="AE592" s="40">
        <v>1101103</v>
      </c>
      <c r="AF592" s="79" t="s">
        <v>800</v>
      </c>
      <c r="AG592" s="12">
        <v>5</v>
      </c>
      <c r="AH592" s="34">
        <v>11</v>
      </c>
      <c r="AI592" s="37">
        <v>1014</v>
      </c>
      <c r="AJ592" s="14"/>
      <c r="AK592" s="14"/>
      <c r="AL592" s="14"/>
      <c r="BA592" s="33"/>
      <c r="BB592" s="51"/>
      <c r="BC592" s="51"/>
    </row>
    <row r="593" ht="14.25" spans="1:55">
      <c r="A593" s="37">
        <v>101440</v>
      </c>
      <c r="B593" s="83">
        <v>1014</v>
      </c>
      <c r="C593" s="83" t="s">
        <v>172</v>
      </c>
      <c r="D593" s="14">
        <v>40</v>
      </c>
      <c r="E593" s="14">
        <v>3</v>
      </c>
      <c r="F593" s="14">
        <v>14</v>
      </c>
      <c r="G593" s="14">
        <v>4</v>
      </c>
      <c r="H593" s="14"/>
      <c r="I593" s="14"/>
      <c r="J593" s="14"/>
      <c r="K593" s="14"/>
      <c r="L593" s="54">
        <v>2</v>
      </c>
      <c r="M593" s="12">
        <v>101113</v>
      </c>
      <c r="N593" s="12">
        <v>101124</v>
      </c>
      <c r="O593" s="12">
        <v>101133</v>
      </c>
      <c r="P593" s="12">
        <v>101144</v>
      </c>
      <c r="R593" s="12" t="s">
        <v>779</v>
      </c>
      <c r="T593" s="12" t="s">
        <v>828</v>
      </c>
      <c r="U593" s="12" t="s">
        <v>878</v>
      </c>
      <c r="V593" s="12" t="s">
        <v>879</v>
      </c>
      <c r="W593" s="12" t="s">
        <v>873</v>
      </c>
      <c r="X593" s="70">
        <v>3</v>
      </c>
      <c r="Y593" s="70">
        <v>3</v>
      </c>
      <c r="Z593" s="40">
        <v>2</v>
      </c>
      <c r="AA593" s="40">
        <v>1300010</v>
      </c>
      <c r="AB593" s="40">
        <v>1101101</v>
      </c>
      <c r="AC593" s="40">
        <v>1101102</v>
      </c>
      <c r="AD593" s="40">
        <v>1300020</v>
      </c>
      <c r="AE593" s="40">
        <v>1101103</v>
      </c>
      <c r="AF593" s="79" t="s">
        <v>800</v>
      </c>
      <c r="AG593" s="12">
        <v>5</v>
      </c>
      <c r="AH593" s="34">
        <v>11</v>
      </c>
      <c r="AI593" s="37">
        <v>1014</v>
      </c>
      <c r="AJ593" s="14"/>
      <c r="AK593" s="14"/>
      <c r="AL593" s="14"/>
      <c r="BA593" s="33"/>
      <c r="BB593" s="51"/>
      <c r="BC593" s="51"/>
    </row>
    <row r="594" ht="14.25" spans="1:55">
      <c r="A594" s="37">
        <v>101441</v>
      </c>
      <c r="B594" s="83">
        <v>1014</v>
      </c>
      <c r="C594" s="83" t="s">
        <v>172</v>
      </c>
      <c r="D594" s="14">
        <v>41</v>
      </c>
      <c r="E594" s="14">
        <v>3</v>
      </c>
      <c r="F594" s="14">
        <v>15</v>
      </c>
      <c r="G594" s="14">
        <v>5</v>
      </c>
      <c r="H594" s="14"/>
      <c r="I594" s="14"/>
      <c r="J594" s="14"/>
      <c r="K594" s="14"/>
      <c r="L594" s="14"/>
      <c r="M594" s="12">
        <v>101113</v>
      </c>
      <c r="N594" s="12">
        <v>101124</v>
      </c>
      <c r="O594" s="12">
        <v>101133</v>
      </c>
      <c r="P594" s="12">
        <v>101144</v>
      </c>
      <c r="U594" s="12" t="s">
        <v>878</v>
      </c>
      <c r="V594" s="12" t="s">
        <v>879</v>
      </c>
      <c r="W594" s="12" t="s">
        <v>873</v>
      </c>
      <c r="X594" s="70">
        <v>3</v>
      </c>
      <c r="Y594" s="70">
        <v>3</v>
      </c>
      <c r="Z594" s="40">
        <v>2</v>
      </c>
      <c r="AA594" s="40">
        <v>1300010</v>
      </c>
      <c r="AB594" s="40">
        <v>1101101</v>
      </c>
      <c r="AC594" s="40">
        <v>1101102</v>
      </c>
      <c r="AD594" s="40">
        <v>1300020</v>
      </c>
      <c r="AE594" s="40">
        <v>1101103</v>
      </c>
      <c r="AF594" s="79" t="s">
        <v>800</v>
      </c>
      <c r="AG594" s="12">
        <v>5</v>
      </c>
      <c r="AH594" s="34">
        <v>11</v>
      </c>
      <c r="AI594" s="37">
        <v>1014</v>
      </c>
      <c r="AJ594" s="14"/>
      <c r="AK594" s="14"/>
      <c r="AL594" s="14"/>
      <c r="BA594" s="33"/>
      <c r="BB594" s="51"/>
      <c r="BC594" s="51"/>
    </row>
    <row r="595" s="33" customFormat="1" ht="14.25" spans="1:65">
      <c r="A595" s="51">
        <v>200100</v>
      </c>
      <c r="B595" s="52">
        <v>2001</v>
      </c>
      <c r="C595" s="52" t="s">
        <v>173</v>
      </c>
      <c r="D595" s="51">
        <v>0</v>
      </c>
      <c r="E595" s="51">
        <v>1</v>
      </c>
      <c r="F595" s="51">
        <v>1</v>
      </c>
      <c r="G595" s="51"/>
      <c r="H595" s="51">
        <v>0</v>
      </c>
      <c r="I595" s="51">
        <v>0</v>
      </c>
      <c r="J595" s="51">
        <v>0</v>
      </c>
      <c r="K595" s="51">
        <v>1</v>
      </c>
      <c r="L595" s="51"/>
      <c r="M595" s="51">
        <v>200110</v>
      </c>
      <c r="N595" s="51">
        <v>200120</v>
      </c>
      <c r="O595" s="51">
        <v>200130</v>
      </c>
      <c r="P595" s="51">
        <v>200140</v>
      </c>
      <c r="Q595" s="51"/>
      <c r="R595" s="51"/>
      <c r="S595" s="51"/>
      <c r="T595" s="51"/>
      <c r="U595" s="51" t="s">
        <v>880</v>
      </c>
      <c r="V595" s="51" t="s">
        <v>881</v>
      </c>
      <c r="W595" s="51" t="s">
        <v>882</v>
      </c>
      <c r="X595" s="69">
        <v>3</v>
      </c>
      <c r="Y595" s="69">
        <v>3</v>
      </c>
      <c r="Z595" s="69">
        <v>2</v>
      </c>
      <c r="AA595" s="69"/>
      <c r="AB595" s="69"/>
      <c r="AC595" s="69"/>
      <c r="AD595" s="69"/>
      <c r="AE595" s="69"/>
      <c r="AF595" s="79" t="s">
        <v>883</v>
      </c>
      <c r="AG595" s="51"/>
      <c r="AH595" s="51">
        <v>11</v>
      </c>
      <c r="AI595" s="51">
        <v>2001</v>
      </c>
      <c r="AJ595" s="51">
        <v>20</v>
      </c>
      <c r="AK595" s="51">
        <v>2</v>
      </c>
      <c r="AL595" s="51">
        <v>320</v>
      </c>
      <c r="AM595" s="51">
        <v>3</v>
      </c>
      <c r="AN595" s="51">
        <v>192</v>
      </c>
      <c r="AO595" s="51">
        <v>1</v>
      </c>
      <c r="AP595" s="51">
        <v>1280</v>
      </c>
      <c r="AQ595" s="51">
        <v>58</v>
      </c>
      <c r="AR595" s="51">
        <v>16</v>
      </c>
      <c r="AS595" s="51">
        <v>59</v>
      </c>
      <c r="AT595" s="51">
        <v>10</v>
      </c>
      <c r="AU595" s="51">
        <v>57</v>
      </c>
      <c r="AV595" s="51">
        <v>64</v>
      </c>
      <c r="BA595" s="33">
        <f>VLOOKUP(C595,knight_info!$J$7:$M$74,4,FALSE)</f>
        <v>1</v>
      </c>
      <c r="BB595" s="33">
        <f t="shared" ref="BB595:BF595" si="42">AK595</f>
        <v>2</v>
      </c>
      <c r="BC595" s="33">
        <f>ROUND(VLOOKUP($BA595,$BD$1:$BH$5,3,FALSE)/5*AL595,0)</f>
        <v>320</v>
      </c>
      <c r="BD595" s="33">
        <f t="shared" si="42"/>
        <v>3</v>
      </c>
      <c r="BE595" s="33">
        <f>ROUND(VLOOKUP($BA595,$BD$1:$BH$5,4,FALSE)/3*AN595,0)</f>
        <v>192</v>
      </c>
      <c r="BF595" s="33">
        <f t="shared" si="42"/>
        <v>1</v>
      </c>
      <c r="BG595" s="33">
        <f>ROUND(VLOOKUP($BA595,$BD$1:$BH$5,5,FALSE)/20*AP595,0)</f>
        <v>1280</v>
      </c>
      <c r="BH595" s="33">
        <f t="shared" ref="BH595:BL595" si="43">AQ595</f>
        <v>58</v>
      </c>
      <c r="BI595" s="33">
        <f>ROUND(VLOOKUP($BA595,$BD$1:$BH$5,3,FALSE)/5*AR595,0)</f>
        <v>16</v>
      </c>
      <c r="BJ595" s="33">
        <f t="shared" si="43"/>
        <v>59</v>
      </c>
      <c r="BK595" s="33">
        <f>ROUND(VLOOKUP($BA595,$BD$1:$BH$5,4,FALSE)/3*AT595,0)</f>
        <v>10</v>
      </c>
      <c r="BL595" s="33">
        <f t="shared" si="43"/>
        <v>57</v>
      </c>
      <c r="BM595" s="33">
        <f>ROUND(VLOOKUP($BA595,$BD$1:$BH$5,5,FALSE)/20*AV595,0)</f>
        <v>64</v>
      </c>
    </row>
    <row r="596" ht="14.25" spans="1:55">
      <c r="A596" s="12">
        <v>200101</v>
      </c>
      <c r="B596" s="53">
        <v>2001</v>
      </c>
      <c r="C596" s="53" t="s">
        <v>173</v>
      </c>
      <c r="D596" s="12">
        <v>1</v>
      </c>
      <c r="E596" s="12">
        <v>1</v>
      </c>
      <c r="F596" s="12">
        <v>1</v>
      </c>
      <c r="H596" s="12">
        <v>1</v>
      </c>
      <c r="I596" s="12">
        <v>0</v>
      </c>
      <c r="J596" s="12">
        <v>0</v>
      </c>
      <c r="K596" s="12">
        <v>1</v>
      </c>
      <c r="M596" s="12">
        <v>200110</v>
      </c>
      <c r="N596" s="12">
        <v>200120</v>
      </c>
      <c r="O596" s="12">
        <v>200130</v>
      </c>
      <c r="P596" s="12">
        <v>200140</v>
      </c>
      <c r="U596" s="12" t="s">
        <v>880</v>
      </c>
      <c r="V596" s="12" t="s">
        <v>881</v>
      </c>
      <c r="W596" s="12" t="s">
        <v>882</v>
      </c>
      <c r="X596" s="70">
        <v>3</v>
      </c>
      <c r="Y596" s="70">
        <v>3</v>
      </c>
      <c r="Z596" s="40">
        <v>2</v>
      </c>
      <c r="AA596" s="40"/>
      <c r="AB596" s="40"/>
      <c r="AC596" s="40"/>
      <c r="AD596" s="40"/>
      <c r="AE596" s="40"/>
      <c r="AF596" s="42" t="s">
        <v>883</v>
      </c>
      <c r="AH596" s="12">
        <v>11</v>
      </c>
      <c r="AI596" s="12">
        <v>2001</v>
      </c>
      <c r="AJ596" s="12">
        <v>20</v>
      </c>
      <c r="AK596" s="12">
        <v>2</v>
      </c>
      <c r="AL596" s="12">
        <v>350</v>
      </c>
      <c r="BA596" s="33">
        <f>VLOOKUP(C596,knight_info!$J$7:$M$74,4,FALSE)</f>
        <v>1</v>
      </c>
      <c r="BB596" s="33">
        <f t="shared" ref="BB596:BB631" si="44">AK596</f>
        <v>2</v>
      </c>
      <c r="BC596" s="33">
        <f>ROUND(VLOOKUP($BA596,$BD$1:$BH$5,3,FALSE)/5*AL596,0)</f>
        <v>350</v>
      </c>
    </row>
    <row r="597" ht="14.25" spans="1:55">
      <c r="A597" s="12">
        <v>200102</v>
      </c>
      <c r="B597" s="53">
        <v>2001</v>
      </c>
      <c r="C597" s="53" t="s">
        <v>173</v>
      </c>
      <c r="D597" s="12">
        <v>2</v>
      </c>
      <c r="E597" s="12">
        <v>1</v>
      </c>
      <c r="F597" s="12">
        <v>1</v>
      </c>
      <c r="H597" s="12">
        <v>2</v>
      </c>
      <c r="I597" s="12">
        <v>0</v>
      </c>
      <c r="J597" s="12">
        <v>0</v>
      </c>
      <c r="K597" s="12">
        <v>1</v>
      </c>
      <c r="M597" s="12">
        <v>200110</v>
      </c>
      <c r="N597" s="12">
        <v>200120</v>
      </c>
      <c r="O597" s="12">
        <v>200130</v>
      </c>
      <c r="P597" s="12">
        <v>200140</v>
      </c>
      <c r="U597" s="12" t="s">
        <v>880</v>
      </c>
      <c r="V597" s="12" t="s">
        <v>881</v>
      </c>
      <c r="W597" s="12" t="s">
        <v>882</v>
      </c>
      <c r="X597" s="70">
        <v>3</v>
      </c>
      <c r="Y597" s="70">
        <v>3</v>
      </c>
      <c r="Z597" s="40">
        <v>2</v>
      </c>
      <c r="AA597" s="40"/>
      <c r="AB597" s="40"/>
      <c r="AC597" s="40"/>
      <c r="AD597" s="40"/>
      <c r="AE597" s="40"/>
      <c r="AF597" s="42" t="s">
        <v>883</v>
      </c>
      <c r="AH597" s="12">
        <v>11</v>
      </c>
      <c r="AI597" s="12">
        <v>2001</v>
      </c>
      <c r="AJ597" s="12">
        <v>20</v>
      </c>
      <c r="AK597" s="12">
        <v>3</v>
      </c>
      <c r="AL597" s="12">
        <v>210</v>
      </c>
      <c r="BA597" s="33">
        <f>VLOOKUP(C597,knight_info!$J$7:$M$74,4,FALSE)</f>
        <v>1</v>
      </c>
      <c r="BB597" s="33">
        <f t="shared" si="44"/>
        <v>3</v>
      </c>
      <c r="BC597" s="33">
        <f>ROUND(VLOOKUP($BA597,$BD$1:$BH$5,4,FALSE)/3*AL597,0)</f>
        <v>210</v>
      </c>
    </row>
    <row r="598" ht="14.25" spans="1:55">
      <c r="A598" s="12">
        <v>200103</v>
      </c>
      <c r="B598" s="53">
        <v>2001</v>
      </c>
      <c r="C598" s="53" t="s">
        <v>173</v>
      </c>
      <c r="D598" s="12">
        <v>3</v>
      </c>
      <c r="E598" s="12">
        <v>1</v>
      </c>
      <c r="F598" s="12">
        <v>1</v>
      </c>
      <c r="H598" s="12">
        <v>3</v>
      </c>
      <c r="I598" s="12">
        <v>0</v>
      </c>
      <c r="J598" s="12">
        <v>0</v>
      </c>
      <c r="K598" s="12">
        <v>1</v>
      </c>
      <c r="M598" s="12">
        <v>200110</v>
      </c>
      <c r="N598" s="12">
        <v>200120</v>
      </c>
      <c r="O598" s="12">
        <v>200130</v>
      </c>
      <c r="P598" s="12">
        <v>200140</v>
      </c>
      <c r="U598" s="12" t="s">
        <v>880</v>
      </c>
      <c r="V598" s="12" t="s">
        <v>881</v>
      </c>
      <c r="W598" s="12" t="s">
        <v>882</v>
      </c>
      <c r="X598" s="70">
        <v>3</v>
      </c>
      <c r="Y598" s="70">
        <v>3</v>
      </c>
      <c r="Z598" s="40">
        <v>2</v>
      </c>
      <c r="AA598" s="40"/>
      <c r="AB598" s="40"/>
      <c r="AC598" s="40"/>
      <c r="AD598" s="40"/>
      <c r="AE598" s="40"/>
      <c r="AF598" s="42" t="s">
        <v>883</v>
      </c>
      <c r="AH598" s="12">
        <v>11</v>
      </c>
      <c r="AI598" s="12">
        <v>2001</v>
      </c>
      <c r="AJ598" s="12">
        <v>0</v>
      </c>
      <c r="AK598" s="12">
        <v>1</v>
      </c>
      <c r="AL598" s="12">
        <v>1400</v>
      </c>
      <c r="BA598" s="33">
        <f>VLOOKUP(C598,knight_info!$J$7:$M$74,4,FALSE)</f>
        <v>1</v>
      </c>
      <c r="BB598" s="33">
        <f t="shared" si="44"/>
        <v>1</v>
      </c>
      <c r="BC598" s="33">
        <f>ROUND(VLOOKUP($BA598,$BD$1:$BH$5,5,FALSE)/20*AL598,0)</f>
        <v>1400</v>
      </c>
    </row>
    <row r="599" ht="14.25" spans="1:55">
      <c r="A599" s="12">
        <v>200104</v>
      </c>
      <c r="B599" s="53">
        <v>2001</v>
      </c>
      <c r="C599" s="53" t="s">
        <v>173</v>
      </c>
      <c r="D599" s="12">
        <v>4</v>
      </c>
      <c r="E599" s="12">
        <v>1</v>
      </c>
      <c r="F599" s="54">
        <v>2</v>
      </c>
      <c r="G599" s="54"/>
      <c r="H599" s="54">
        <v>0</v>
      </c>
      <c r="I599" s="54">
        <v>0</v>
      </c>
      <c r="J599" s="54">
        <v>0</v>
      </c>
      <c r="K599" s="54">
        <v>2</v>
      </c>
      <c r="L599" s="54">
        <v>11</v>
      </c>
      <c r="M599" s="12">
        <v>200110</v>
      </c>
      <c r="N599" s="12">
        <v>200120</v>
      </c>
      <c r="O599" s="12">
        <v>200130</v>
      </c>
      <c r="P599" s="12">
        <v>200140</v>
      </c>
      <c r="U599" s="12" t="s">
        <v>880</v>
      </c>
      <c r="V599" s="12" t="s">
        <v>881</v>
      </c>
      <c r="W599" s="12" t="s">
        <v>882</v>
      </c>
      <c r="X599" s="70">
        <v>3</v>
      </c>
      <c r="Y599" s="70">
        <v>3</v>
      </c>
      <c r="Z599" s="40">
        <v>2</v>
      </c>
      <c r="AA599" s="80">
        <v>1300010</v>
      </c>
      <c r="AB599" s="40"/>
      <c r="AC599" s="40"/>
      <c r="AD599" s="40"/>
      <c r="AE599" s="40"/>
      <c r="AF599" s="42" t="s">
        <v>883</v>
      </c>
      <c r="AG599" s="12">
        <v>5</v>
      </c>
      <c r="AH599" s="12">
        <v>11</v>
      </c>
      <c r="AI599" s="12">
        <v>2001</v>
      </c>
      <c r="AJ599" s="12">
        <v>30</v>
      </c>
      <c r="AK599" s="12">
        <v>53</v>
      </c>
      <c r="AL599" s="12">
        <v>100</v>
      </c>
      <c r="BA599" s="33">
        <f>VLOOKUP(C599,knight_info!$J$7:$M$74,4,FALSE)</f>
        <v>1</v>
      </c>
      <c r="BB599" s="51">
        <f t="shared" si="44"/>
        <v>53</v>
      </c>
      <c r="BC599" s="51">
        <f>AL599</f>
        <v>100</v>
      </c>
    </row>
    <row r="600" ht="14.25" spans="1:55">
      <c r="A600" s="12">
        <v>200105</v>
      </c>
      <c r="B600" s="53">
        <v>2001</v>
      </c>
      <c r="C600" s="53" t="s">
        <v>173</v>
      </c>
      <c r="D600" s="12">
        <v>5</v>
      </c>
      <c r="E600" s="12">
        <v>1</v>
      </c>
      <c r="F600" s="12">
        <v>2</v>
      </c>
      <c r="H600" s="12">
        <v>1</v>
      </c>
      <c r="I600" s="12">
        <v>0</v>
      </c>
      <c r="J600" s="12">
        <v>0</v>
      </c>
      <c r="K600" s="12">
        <v>2</v>
      </c>
      <c r="M600" s="12">
        <v>200110</v>
      </c>
      <c r="N600" s="12">
        <v>200120</v>
      </c>
      <c r="O600" s="12">
        <v>200130</v>
      </c>
      <c r="P600" s="12">
        <v>200140</v>
      </c>
      <c r="U600" s="12" t="s">
        <v>880</v>
      </c>
      <c r="V600" s="12" t="s">
        <v>881</v>
      </c>
      <c r="W600" s="12" t="s">
        <v>882</v>
      </c>
      <c r="X600" s="70">
        <v>3</v>
      </c>
      <c r="Y600" s="70">
        <v>3</v>
      </c>
      <c r="Z600" s="40">
        <v>2</v>
      </c>
      <c r="AA600" s="40">
        <v>1300010</v>
      </c>
      <c r="AB600" s="40"/>
      <c r="AC600" s="40"/>
      <c r="AD600" s="40"/>
      <c r="AE600" s="40"/>
      <c r="AF600" s="42" t="s">
        <v>883</v>
      </c>
      <c r="AH600" s="12">
        <v>11</v>
      </c>
      <c r="AI600" s="12">
        <v>2001</v>
      </c>
      <c r="AJ600" s="12">
        <v>30</v>
      </c>
      <c r="AK600" s="12">
        <v>2</v>
      </c>
      <c r="AL600" s="12">
        <v>350</v>
      </c>
      <c r="BA600" s="33">
        <f>VLOOKUP(C600,knight_info!$J$7:$M$74,4,FALSE)</f>
        <v>1</v>
      </c>
      <c r="BB600" s="33">
        <f t="shared" si="44"/>
        <v>2</v>
      </c>
      <c r="BC600" s="33">
        <f>ROUND(VLOOKUP($BA600,$BD$1:$BH$5,3,FALSE)/5*AL600,0)</f>
        <v>350</v>
      </c>
    </row>
    <row r="601" ht="14.25" spans="1:55">
      <c r="A601" s="12">
        <v>200106</v>
      </c>
      <c r="B601" s="53">
        <v>2001</v>
      </c>
      <c r="C601" s="53" t="s">
        <v>173</v>
      </c>
      <c r="D601" s="12">
        <v>6</v>
      </c>
      <c r="E601" s="12">
        <v>1</v>
      </c>
      <c r="F601" s="12">
        <v>2</v>
      </c>
      <c r="H601" s="12">
        <v>2</v>
      </c>
      <c r="I601" s="12">
        <v>0</v>
      </c>
      <c r="J601" s="12">
        <v>0</v>
      </c>
      <c r="K601" s="12">
        <v>2</v>
      </c>
      <c r="M601" s="12">
        <v>200110</v>
      </c>
      <c r="N601" s="12">
        <v>200120</v>
      </c>
      <c r="O601" s="12">
        <v>200130</v>
      </c>
      <c r="P601" s="12">
        <v>200140</v>
      </c>
      <c r="U601" s="12" t="s">
        <v>880</v>
      </c>
      <c r="V601" s="12" t="s">
        <v>881</v>
      </c>
      <c r="W601" s="12" t="s">
        <v>882</v>
      </c>
      <c r="X601" s="70">
        <v>3</v>
      </c>
      <c r="Y601" s="70">
        <v>3</v>
      </c>
      <c r="Z601" s="40">
        <v>2</v>
      </c>
      <c r="AA601" s="40">
        <v>1300010</v>
      </c>
      <c r="AB601" s="40"/>
      <c r="AC601" s="40"/>
      <c r="AD601" s="40"/>
      <c r="AE601" s="40"/>
      <c r="AF601" s="42" t="s">
        <v>883</v>
      </c>
      <c r="AH601" s="12">
        <v>11</v>
      </c>
      <c r="AI601" s="12">
        <v>2001</v>
      </c>
      <c r="AJ601" s="12">
        <v>30</v>
      </c>
      <c r="AK601" s="12">
        <v>3</v>
      </c>
      <c r="AL601" s="12">
        <v>210</v>
      </c>
      <c r="BA601" s="33">
        <f>VLOOKUP(C601,knight_info!$J$7:$M$74,4,FALSE)</f>
        <v>1</v>
      </c>
      <c r="BB601" s="33">
        <f t="shared" si="44"/>
        <v>3</v>
      </c>
      <c r="BC601" s="33">
        <f>ROUND(VLOOKUP($BA601,$BD$1:$BH$5,4,FALSE)/3*AL601,0)</f>
        <v>210</v>
      </c>
    </row>
    <row r="602" ht="14.25" spans="1:55">
      <c r="A602" s="12">
        <v>200107</v>
      </c>
      <c r="B602" s="53">
        <v>2001</v>
      </c>
      <c r="C602" s="53" t="s">
        <v>173</v>
      </c>
      <c r="D602" s="12">
        <v>7</v>
      </c>
      <c r="E602" s="12">
        <v>1</v>
      </c>
      <c r="F602" s="12">
        <v>2</v>
      </c>
      <c r="H602" s="12">
        <v>3</v>
      </c>
      <c r="I602" s="12">
        <v>0</v>
      </c>
      <c r="J602" s="12">
        <v>0</v>
      </c>
      <c r="K602" s="12">
        <v>2</v>
      </c>
      <c r="M602" s="12">
        <v>200110</v>
      </c>
      <c r="N602" s="12">
        <v>200120</v>
      </c>
      <c r="O602" s="12">
        <v>200130</v>
      </c>
      <c r="P602" s="12">
        <v>200140</v>
      </c>
      <c r="U602" s="12" t="s">
        <v>880</v>
      </c>
      <c r="V602" s="12" t="s">
        <v>881</v>
      </c>
      <c r="W602" s="12" t="s">
        <v>882</v>
      </c>
      <c r="X602" s="70">
        <v>3</v>
      </c>
      <c r="Y602" s="70">
        <v>3</v>
      </c>
      <c r="Z602" s="40">
        <v>2</v>
      </c>
      <c r="AA602" s="40">
        <v>1300010</v>
      </c>
      <c r="AB602" s="40"/>
      <c r="AC602" s="40"/>
      <c r="AD602" s="40"/>
      <c r="AE602" s="40"/>
      <c r="AF602" s="42" t="s">
        <v>883</v>
      </c>
      <c r="AH602" s="12">
        <v>11</v>
      </c>
      <c r="AI602" s="12">
        <v>2001</v>
      </c>
      <c r="AJ602" s="12">
        <v>0</v>
      </c>
      <c r="AK602" s="12">
        <v>1</v>
      </c>
      <c r="AL602" s="12">
        <v>1400</v>
      </c>
      <c r="BA602" s="33">
        <f>VLOOKUP(C602,knight_info!$J$7:$M$74,4,FALSE)</f>
        <v>1</v>
      </c>
      <c r="BB602" s="33">
        <f t="shared" si="44"/>
        <v>1</v>
      </c>
      <c r="BC602" s="33">
        <f>ROUND(VLOOKUP($BA602,$BD$1:$BH$5,5,FALSE)/20*AL602,0)</f>
        <v>1400</v>
      </c>
    </row>
    <row r="603" ht="14.25" spans="1:55">
      <c r="A603" s="12">
        <v>200108</v>
      </c>
      <c r="B603" s="53">
        <v>2001</v>
      </c>
      <c r="C603" s="53" t="s">
        <v>173</v>
      </c>
      <c r="D603" s="12">
        <v>8</v>
      </c>
      <c r="E603" s="12">
        <v>1</v>
      </c>
      <c r="F603" s="54">
        <v>3</v>
      </c>
      <c r="G603" s="54"/>
      <c r="H603" s="54">
        <v>0</v>
      </c>
      <c r="I603" s="54">
        <v>0</v>
      </c>
      <c r="J603" s="54">
        <v>0</v>
      </c>
      <c r="K603" s="54">
        <v>3</v>
      </c>
      <c r="L603" s="54">
        <v>2</v>
      </c>
      <c r="M603" s="12">
        <v>200110</v>
      </c>
      <c r="N603" s="12">
        <v>200121</v>
      </c>
      <c r="O603" s="12">
        <v>200130</v>
      </c>
      <c r="P603" s="12">
        <v>200141</v>
      </c>
      <c r="R603" s="12" t="s">
        <v>779</v>
      </c>
      <c r="T603" s="12" t="s">
        <v>884</v>
      </c>
      <c r="U603" s="12" t="s">
        <v>880</v>
      </c>
      <c r="V603" s="12" t="s">
        <v>881</v>
      </c>
      <c r="W603" s="12" t="s">
        <v>882</v>
      </c>
      <c r="X603" s="70">
        <v>3</v>
      </c>
      <c r="Y603" s="70">
        <v>3</v>
      </c>
      <c r="Z603" s="40">
        <v>2</v>
      </c>
      <c r="AA603" s="40">
        <v>1300010</v>
      </c>
      <c r="AB603" s="40"/>
      <c r="AC603" s="40"/>
      <c r="AD603" s="40"/>
      <c r="AE603" s="40"/>
      <c r="AF603" s="42" t="s">
        <v>883</v>
      </c>
      <c r="AG603" s="12">
        <v>5</v>
      </c>
      <c r="AH603" s="12">
        <v>11</v>
      </c>
      <c r="AI603" s="12">
        <v>2001</v>
      </c>
      <c r="AJ603" s="12">
        <v>50</v>
      </c>
      <c r="AK603" s="12">
        <v>53</v>
      </c>
      <c r="AL603" s="12">
        <v>100</v>
      </c>
      <c r="BA603" s="33">
        <f>VLOOKUP(C603,knight_info!$J$7:$M$74,4,FALSE)</f>
        <v>1</v>
      </c>
      <c r="BB603" s="51">
        <f t="shared" si="44"/>
        <v>53</v>
      </c>
      <c r="BC603" s="51">
        <f>AL603</f>
        <v>100</v>
      </c>
    </row>
    <row r="604" ht="14.25" spans="1:55">
      <c r="A604" s="12">
        <v>200109</v>
      </c>
      <c r="B604" s="53">
        <v>2001</v>
      </c>
      <c r="C604" s="53" t="s">
        <v>173</v>
      </c>
      <c r="D604" s="12">
        <v>9</v>
      </c>
      <c r="E604" s="12">
        <v>1</v>
      </c>
      <c r="F604" s="12">
        <v>3</v>
      </c>
      <c r="H604" s="12">
        <v>1</v>
      </c>
      <c r="I604" s="12">
        <v>0</v>
      </c>
      <c r="J604" s="12">
        <v>0</v>
      </c>
      <c r="K604" s="12">
        <v>3</v>
      </c>
      <c r="M604" s="12">
        <v>200110</v>
      </c>
      <c r="N604" s="12">
        <v>200121</v>
      </c>
      <c r="O604" s="12">
        <v>200130</v>
      </c>
      <c r="P604" s="12">
        <v>200141</v>
      </c>
      <c r="U604" s="12" t="s">
        <v>880</v>
      </c>
      <c r="V604" s="12" t="s">
        <v>881</v>
      </c>
      <c r="W604" s="12" t="s">
        <v>882</v>
      </c>
      <c r="X604" s="70">
        <v>3</v>
      </c>
      <c r="Y604" s="70">
        <v>3</v>
      </c>
      <c r="Z604" s="40">
        <v>2</v>
      </c>
      <c r="AA604" s="40">
        <v>1300010</v>
      </c>
      <c r="AB604" s="40"/>
      <c r="AC604" s="40"/>
      <c r="AD604" s="40"/>
      <c r="AE604" s="40"/>
      <c r="AF604" s="42" t="s">
        <v>883</v>
      </c>
      <c r="AH604" s="12">
        <v>11</v>
      </c>
      <c r="AI604" s="12">
        <v>2001</v>
      </c>
      <c r="AJ604" s="12">
        <v>50</v>
      </c>
      <c r="AK604" s="12">
        <v>2</v>
      </c>
      <c r="AL604" s="12">
        <v>350</v>
      </c>
      <c r="BA604" s="33">
        <f>VLOOKUP(C604,knight_info!$J$7:$M$74,4,FALSE)</f>
        <v>1</v>
      </c>
      <c r="BB604" s="33">
        <f t="shared" si="44"/>
        <v>2</v>
      </c>
      <c r="BC604" s="33">
        <f>ROUND(VLOOKUP($BA604,$BD$1:$BH$5,3,FALSE)/5*AL604,0)</f>
        <v>350</v>
      </c>
    </row>
    <row r="605" ht="14.25" spans="1:55">
      <c r="A605" s="12">
        <v>200110</v>
      </c>
      <c r="B605" s="53">
        <v>2001</v>
      </c>
      <c r="C605" s="53" t="s">
        <v>173</v>
      </c>
      <c r="D605" s="12">
        <v>10</v>
      </c>
      <c r="E605" s="12">
        <v>1</v>
      </c>
      <c r="F605" s="12">
        <v>3</v>
      </c>
      <c r="H605" s="12">
        <v>2</v>
      </c>
      <c r="I605" s="12">
        <v>0</v>
      </c>
      <c r="J605" s="12">
        <v>0</v>
      </c>
      <c r="K605" s="12">
        <v>3</v>
      </c>
      <c r="M605" s="12">
        <v>200110</v>
      </c>
      <c r="N605" s="12">
        <v>200121</v>
      </c>
      <c r="O605" s="12">
        <v>200130</v>
      </c>
      <c r="P605" s="12">
        <v>200141</v>
      </c>
      <c r="U605" s="12" t="s">
        <v>880</v>
      </c>
      <c r="V605" s="12" t="s">
        <v>881</v>
      </c>
      <c r="W605" s="12" t="s">
        <v>882</v>
      </c>
      <c r="X605" s="70">
        <v>3</v>
      </c>
      <c r="Y605" s="70">
        <v>3</v>
      </c>
      <c r="Z605" s="40">
        <v>2</v>
      </c>
      <c r="AA605" s="40">
        <v>1300010</v>
      </c>
      <c r="AB605" s="40"/>
      <c r="AC605" s="40"/>
      <c r="AD605" s="40"/>
      <c r="AE605" s="40"/>
      <c r="AF605" s="42" t="s">
        <v>883</v>
      </c>
      <c r="AH605" s="12">
        <v>11</v>
      </c>
      <c r="AI605" s="12">
        <v>2001</v>
      </c>
      <c r="AJ605" s="12">
        <v>50</v>
      </c>
      <c r="AK605" s="12">
        <v>3</v>
      </c>
      <c r="AL605" s="12">
        <v>210</v>
      </c>
      <c r="BA605" s="33">
        <f>VLOOKUP(C605,knight_info!$J$7:$M$74,4,FALSE)</f>
        <v>1</v>
      </c>
      <c r="BB605" s="33">
        <f t="shared" si="44"/>
        <v>3</v>
      </c>
      <c r="BC605" s="33">
        <f>ROUND(VLOOKUP($BA605,$BD$1:$BH$5,4,FALSE)/3*AL605,0)</f>
        <v>210</v>
      </c>
    </row>
    <row r="606" ht="14.25" spans="1:55">
      <c r="A606" s="12">
        <v>200111</v>
      </c>
      <c r="B606" s="53">
        <v>2001</v>
      </c>
      <c r="C606" s="53" t="s">
        <v>173</v>
      </c>
      <c r="D606" s="12">
        <v>11</v>
      </c>
      <c r="E606" s="12">
        <v>1</v>
      </c>
      <c r="F606" s="12">
        <v>3</v>
      </c>
      <c r="H606" s="12">
        <v>3</v>
      </c>
      <c r="I606" s="12">
        <v>0</v>
      </c>
      <c r="J606" s="12">
        <v>0</v>
      </c>
      <c r="K606" s="12">
        <v>3</v>
      </c>
      <c r="M606" s="12">
        <v>200110</v>
      </c>
      <c r="N606" s="12">
        <v>200121</v>
      </c>
      <c r="O606" s="12">
        <v>200130</v>
      </c>
      <c r="P606" s="12">
        <v>200141</v>
      </c>
      <c r="U606" s="12" t="s">
        <v>880</v>
      </c>
      <c r="V606" s="12" t="s">
        <v>881</v>
      </c>
      <c r="W606" s="12" t="s">
        <v>882</v>
      </c>
      <c r="X606" s="70">
        <v>3</v>
      </c>
      <c r="Y606" s="70">
        <v>3</v>
      </c>
      <c r="Z606" s="40">
        <v>2</v>
      </c>
      <c r="AA606" s="40">
        <v>1300010</v>
      </c>
      <c r="AB606" s="40"/>
      <c r="AC606" s="40"/>
      <c r="AD606" s="40"/>
      <c r="AE606" s="40"/>
      <c r="AF606" s="42" t="s">
        <v>883</v>
      </c>
      <c r="AH606" s="12">
        <v>11</v>
      </c>
      <c r="AI606" s="12">
        <v>2001</v>
      </c>
      <c r="AJ606" s="12">
        <v>0</v>
      </c>
      <c r="AK606" s="12">
        <v>1</v>
      </c>
      <c r="AL606" s="12">
        <v>1400</v>
      </c>
      <c r="BA606" s="33">
        <f>VLOOKUP(C606,knight_info!$J$7:$M$74,4,FALSE)</f>
        <v>1</v>
      </c>
      <c r="BB606" s="33">
        <f t="shared" si="44"/>
        <v>1</v>
      </c>
      <c r="BC606" s="33">
        <f>ROUND(VLOOKUP($BA606,$BD$1:$BH$5,5,FALSE)/20*AL606,0)</f>
        <v>1400</v>
      </c>
    </row>
    <row r="607" ht="14.25" spans="1:55">
      <c r="A607" s="12">
        <v>200112</v>
      </c>
      <c r="B607" s="53">
        <v>2001</v>
      </c>
      <c r="C607" s="53" t="s">
        <v>173</v>
      </c>
      <c r="D607" s="12">
        <v>12</v>
      </c>
      <c r="E607" s="12">
        <v>1</v>
      </c>
      <c r="F607" s="54">
        <v>4</v>
      </c>
      <c r="G607" s="54"/>
      <c r="H607" s="54">
        <v>0</v>
      </c>
      <c r="I607" s="54">
        <v>0</v>
      </c>
      <c r="J607" s="54">
        <v>0</v>
      </c>
      <c r="K607" s="54">
        <v>4</v>
      </c>
      <c r="L607" s="54">
        <v>12</v>
      </c>
      <c r="M607" s="12">
        <v>200110</v>
      </c>
      <c r="N607" s="12">
        <v>200121</v>
      </c>
      <c r="O607" s="12">
        <v>200130</v>
      </c>
      <c r="P607" s="12">
        <v>200141</v>
      </c>
      <c r="U607" s="12" t="s">
        <v>880</v>
      </c>
      <c r="V607" s="12" t="s">
        <v>881</v>
      </c>
      <c r="W607" s="12" t="s">
        <v>882</v>
      </c>
      <c r="X607" s="70">
        <v>3</v>
      </c>
      <c r="Y607" s="70">
        <v>3</v>
      </c>
      <c r="Z607" s="40">
        <v>2</v>
      </c>
      <c r="AA607" s="40">
        <v>1300010</v>
      </c>
      <c r="AB607" s="70">
        <v>1200101</v>
      </c>
      <c r="AC607" s="40"/>
      <c r="AD607" s="40"/>
      <c r="AE607" s="40"/>
      <c r="AF607" s="42" t="s">
        <v>883</v>
      </c>
      <c r="AG607" s="12">
        <v>5</v>
      </c>
      <c r="AH607" s="12">
        <v>11</v>
      </c>
      <c r="AI607" s="12">
        <v>2001</v>
      </c>
      <c r="AJ607" s="12">
        <v>60</v>
      </c>
      <c r="AK607" s="12">
        <v>53</v>
      </c>
      <c r="AL607" s="12">
        <v>100</v>
      </c>
      <c r="BA607" s="33">
        <f>VLOOKUP(C607,knight_info!$J$7:$M$74,4,FALSE)</f>
        <v>1</v>
      </c>
      <c r="BB607" s="51">
        <f t="shared" si="44"/>
        <v>53</v>
      </c>
      <c r="BC607" s="51">
        <f>AL607</f>
        <v>100</v>
      </c>
    </row>
    <row r="608" ht="14.25" spans="1:55">
      <c r="A608" s="12">
        <v>200113</v>
      </c>
      <c r="B608" s="53">
        <v>2001</v>
      </c>
      <c r="C608" s="53" t="s">
        <v>173</v>
      </c>
      <c r="D608" s="12">
        <v>13</v>
      </c>
      <c r="E608" s="12">
        <v>1</v>
      </c>
      <c r="F608" s="12">
        <v>4</v>
      </c>
      <c r="H608" s="12">
        <v>1</v>
      </c>
      <c r="I608" s="12">
        <v>0</v>
      </c>
      <c r="J608" s="12">
        <v>0</v>
      </c>
      <c r="K608" s="12">
        <v>4</v>
      </c>
      <c r="M608" s="12">
        <v>200110</v>
      </c>
      <c r="N608" s="12">
        <v>200121</v>
      </c>
      <c r="O608" s="12">
        <v>200130</v>
      </c>
      <c r="P608" s="12">
        <v>200141</v>
      </c>
      <c r="U608" s="12" t="s">
        <v>880</v>
      </c>
      <c r="V608" s="12" t="s">
        <v>881</v>
      </c>
      <c r="W608" s="12" t="s">
        <v>882</v>
      </c>
      <c r="X608" s="70">
        <v>3</v>
      </c>
      <c r="Y608" s="70">
        <v>3</v>
      </c>
      <c r="Z608" s="40">
        <v>2</v>
      </c>
      <c r="AA608" s="40">
        <v>1300010</v>
      </c>
      <c r="AB608" s="40">
        <v>1200101</v>
      </c>
      <c r="AC608" s="40"/>
      <c r="AD608" s="40"/>
      <c r="AE608" s="40"/>
      <c r="AF608" s="42" t="s">
        <v>883</v>
      </c>
      <c r="AH608" s="12">
        <v>11</v>
      </c>
      <c r="AI608" s="12">
        <v>2001</v>
      </c>
      <c r="AJ608" s="12">
        <v>60</v>
      </c>
      <c r="AK608" s="12">
        <v>2</v>
      </c>
      <c r="AL608" s="12">
        <v>350</v>
      </c>
      <c r="BA608" s="33">
        <f>VLOOKUP(C608,knight_info!$J$7:$M$74,4,FALSE)</f>
        <v>1</v>
      </c>
      <c r="BB608" s="33">
        <f t="shared" si="44"/>
        <v>2</v>
      </c>
      <c r="BC608" s="33">
        <f>ROUND(VLOOKUP($BA608,$BD$1:$BH$5,3,FALSE)/5*AL608,0)</f>
        <v>350</v>
      </c>
    </row>
    <row r="609" ht="14.25" spans="1:55">
      <c r="A609" s="12">
        <v>200114</v>
      </c>
      <c r="B609" s="53">
        <v>2001</v>
      </c>
      <c r="C609" s="53" t="s">
        <v>173</v>
      </c>
      <c r="D609" s="12">
        <v>14</v>
      </c>
      <c r="E609" s="12">
        <v>1</v>
      </c>
      <c r="F609" s="12">
        <v>4</v>
      </c>
      <c r="H609" s="12">
        <v>2</v>
      </c>
      <c r="I609" s="12">
        <v>0</v>
      </c>
      <c r="J609" s="12">
        <v>0</v>
      </c>
      <c r="K609" s="64">
        <v>4</v>
      </c>
      <c r="L609" s="64"/>
      <c r="M609" s="12">
        <v>200110</v>
      </c>
      <c r="N609" s="12">
        <v>200121</v>
      </c>
      <c r="O609" s="12">
        <v>200130</v>
      </c>
      <c r="P609" s="12">
        <v>200141</v>
      </c>
      <c r="U609" s="12" t="s">
        <v>880</v>
      </c>
      <c r="V609" s="12" t="s">
        <v>881</v>
      </c>
      <c r="W609" s="12" t="s">
        <v>882</v>
      </c>
      <c r="X609" s="70">
        <v>3</v>
      </c>
      <c r="Y609" s="70">
        <v>3</v>
      </c>
      <c r="Z609" s="40">
        <v>2</v>
      </c>
      <c r="AA609" s="40">
        <v>1300010</v>
      </c>
      <c r="AB609" s="40">
        <v>1200101</v>
      </c>
      <c r="AC609" s="81"/>
      <c r="AD609" s="40"/>
      <c r="AE609" s="40"/>
      <c r="AF609" s="42" t="s">
        <v>883</v>
      </c>
      <c r="AH609" s="12">
        <v>11</v>
      </c>
      <c r="AI609" s="12">
        <v>2001</v>
      </c>
      <c r="AJ609" s="12">
        <v>60</v>
      </c>
      <c r="AK609" s="12">
        <v>3</v>
      </c>
      <c r="AL609" s="12">
        <v>210</v>
      </c>
      <c r="BA609" s="33">
        <f>VLOOKUP(C609,knight_info!$J$7:$M$74,4,FALSE)</f>
        <v>1</v>
      </c>
      <c r="BB609" s="33">
        <f t="shared" si="44"/>
        <v>3</v>
      </c>
      <c r="BC609" s="33">
        <f>ROUND(VLOOKUP($BA609,$BD$1:$BH$5,4,FALSE)/3*AL609,0)</f>
        <v>210</v>
      </c>
    </row>
    <row r="610" ht="14.25" spans="1:55">
      <c r="A610" s="12">
        <v>200115</v>
      </c>
      <c r="B610" s="53">
        <v>2001</v>
      </c>
      <c r="C610" s="53" t="s">
        <v>173</v>
      </c>
      <c r="D610" s="12">
        <v>15</v>
      </c>
      <c r="E610" s="12">
        <v>1</v>
      </c>
      <c r="F610" s="12">
        <v>4</v>
      </c>
      <c r="H610" s="12">
        <v>3</v>
      </c>
      <c r="I610" s="12">
        <v>0</v>
      </c>
      <c r="J610" s="12">
        <v>0</v>
      </c>
      <c r="K610" s="64">
        <v>4</v>
      </c>
      <c r="L610" s="64"/>
      <c r="M610" s="12">
        <v>200110</v>
      </c>
      <c r="N610" s="12">
        <v>200121</v>
      </c>
      <c r="O610" s="12">
        <v>200130</v>
      </c>
      <c r="P610" s="12">
        <v>200141</v>
      </c>
      <c r="U610" s="12" t="s">
        <v>880</v>
      </c>
      <c r="V610" s="12" t="s">
        <v>881</v>
      </c>
      <c r="W610" s="12" t="s">
        <v>882</v>
      </c>
      <c r="X610" s="70">
        <v>3</v>
      </c>
      <c r="Y610" s="70">
        <v>3</v>
      </c>
      <c r="Z610" s="40">
        <v>2</v>
      </c>
      <c r="AA610" s="40">
        <v>1300010</v>
      </c>
      <c r="AB610" s="40">
        <v>1200101</v>
      </c>
      <c r="AC610" s="81"/>
      <c r="AD610" s="40"/>
      <c r="AE610" s="40"/>
      <c r="AF610" s="42" t="s">
        <v>883</v>
      </c>
      <c r="AH610" s="12">
        <v>11</v>
      </c>
      <c r="AI610" s="12">
        <v>2001</v>
      </c>
      <c r="AJ610" s="12">
        <v>0</v>
      </c>
      <c r="AK610" s="12">
        <v>1</v>
      </c>
      <c r="AL610" s="12">
        <v>1400</v>
      </c>
      <c r="BA610" s="33">
        <f>VLOOKUP(C610,knight_info!$J$7:$M$74,4,FALSE)</f>
        <v>1</v>
      </c>
      <c r="BB610" s="33">
        <f t="shared" si="44"/>
        <v>1</v>
      </c>
      <c r="BC610" s="33">
        <f>ROUND(VLOOKUP($BA610,$BD$1:$BH$5,5,FALSE)/20*AL610,0)</f>
        <v>1400</v>
      </c>
    </row>
    <row r="611" ht="14.25" spans="1:55">
      <c r="A611" s="12">
        <v>200116</v>
      </c>
      <c r="B611" s="53">
        <v>2001</v>
      </c>
      <c r="C611" s="53" t="s">
        <v>173</v>
      </c>
      <c r="D611" s="12">
        <v>16</v>
      </c>
      <c r="E611" s="12">
        <v>1</v>
      </c>
      <c r="F611" s="54">
        <v>5</v>
      </c>
      <c r="G611" s="54"/>
      <c r="H611" s="54">
        <v>0</v>
      </c>
      <c r="I611" s="54">
        <v>0</v>
      </c>
      <c r="J611" s="54">
        <v>0</v>
      </c>
      <c r="K611" s="54">
        <v>5</v>
      </c>
      <c r="L611" s="54">
        <v>1</v>
      </c>
      <c r="M611" s="12">
        <v>200111</v>
      </c>
      <c r="N611" s="12">
        <v>200121</v>
      </c>
      <c r="O611" s="12">
        <v>200131</v>
      </c>
      <c r="P611" s="12">
        <v>200141</v>
      </c>
      <c r="Q611" s="12" t="s">
        <v>884</v>
      </c>
      <c r="S611" s="12" t="s">
        <v>885</v>
      </c>
      <c r="U611" s="12" t="s">
        <v>886</v>
      </c>
      <c r="V611" s="12" t="s">
        <v>887</v>
      </c>
      <c r="W611" s="12" t="s">
        <v>882</v>
      </c>
      <c r="X611" s="70">
        <v>3</v>
      </c>
      <c r="Y611" s="70">
        <v>3</v>
      </c>
      <c r="Z611" s="40">
        <v>2</v>
      </c>
      <c r="AA611" s="40">
        <v>1300010</v>
      </c>
      <c r="AB611" s="40">
        <v>1200101</v>
      </c>
      <c r="AC611" s="40"/>
      <c r="AD611" s="40"/>
      <c r="AE611" s="40"/>
      <c r="AF611" s="42" t="s">
        <v>883</v>
      </c>
      <c r="AG611" s="12">
        <v>5</v>
      </c>
      <c r="AH611" s="12">
        <v>11</v>
      </c>
      <c r="AI611" s="12">
        <v>2001</v>
      </c>
      <c r="AJ611" s="12">
        <v>70</v>
      </c>
      <c r="AK611" s="12">
        <v>53</v>
      </c>
      <c r="AL611" s="12">
        <v>100</v>
      </c>
      <c r="BA611" s="33">
        <f>VLOOKUP(C611,knight_info!$J$7:$M$74,4,FALSE)</f>
        <v>1</v>
      </c>
      <c r="BB611" s="51">
        <f t="shared" si="44"/>
        <v>53</v>
      </c>
      <c r="BC611" s="51">
        <f>AL611</f>
        <v>100</v>
      </c>
    </row>
    <row r="612" ht="14.25" spans="1:55">
      <c r="A612" s="12">
        <v>200117</v>
      </c>
      <c r="B612" s="53">
        <v>2001</v>
      </c>
      <c r="C612" s="53" t="s">
        <v>173</v>
      </c>
      <c r="D612" s="12">
        <v>17</v>
      </c>
      <c r="E612" s="12">
        <v>1</v>
      </c>
      <c r="F612" s="12">
        <v>5</v>
      </c>
      <c r="H612" s="12">
        <v>1</v>
      </c>
      <c r="I612" s="12">
        <v>0</v>
      </c>
      <c r="J612" s="12">
        <v>0</v>
      </c>
      <c r="K612" s="12">
        <v>5</v>
      </c>
      <c r="M612" s="12">
        <v>200111</v>
      </c>
      <c r="N612" s="12">
        <v>200121</v>
      </c>
      <c r="O612" s="12">
        <v>200131</v>
      </c>
      <c r="P612" s="12">
        <v>200141</v>
      </c>
      <c r="U612" s="12" t="s">
        <v>886</v>
      </c>
      <c r="V612" s="12" t="s">
        <v>887</v>
      </c>
      <c r="W612" s="12" t="s">
        <v>882</v>
      </c>
      <c r="X612" s="70">
        <v>3</v>
      </c>
      <c r="Y612" s="70">
        <v>3</v>
      </c>
      <c r="Z612" s="40">
        <v>2</v>
      </c>
      <c r="AA612" s="40">
        <v>1300010</v>
      </c>
      <c r="AB612" s="40">
        <v>1200101</v>
      </c>
      <c r="AC612" s="40"/>
      <c r="AD612" s="40"/>
      <c r="AE612" s="40"/>
      <c r="AF612" s="42" t="s">
        <v>883</v>
      </c>
      <c r="AH612" s="12">
        <v>11</v>
      </c>
      <c r="AI612" s="12">
        <v>2001</v>
      </c>
      <c r="AJ612" s="12">
        <v>70</v>
      </c>
      <c r="AK612" s="12">
        <v>2</v>
      </c>
      <c r="AL612" s="12">
        <v>700</v>
      </c>
      <c r="BA612" s="33">
        <f>VLOOKUP(C612,knight_info!$J$7:$M$74,4,FALSE)</f>
        <v>1</v>
      </c>
      <c r="BB612" s="33">
        <f t="shared" si="44"/>
        <v>2</v>
      </c>
      <c r="BC612" s="33">
        <f>ROUND(VLOOKUP($BA612,$BD$1:$BH$5,3,FALSE)/5*AL612,0)</f>
        <v>700</v>
      </c>
    </row>
    <row r="613" ht="14.25" spans="1:55">
      <c r="A613" s="12">
        <v>200118</v>
      </c>
      <c r="B613" s="53">
        <v>2001</v>
      </c>
      <c r="C613" s="53" t="s">
        <v>173</v>
      </c>
      <c r="D613" s="12">
        <v>18</v>
      </c>
      <c r="E613" s="12">
        <v>1</v>
      </c>
      <c r="F613" s="12">
        <v>5</v>
      </c>
      <c r="H613" s="12">
        <v>2</v>
      </c>
      <c r="I613" s="12">
        <v>0</v>
      </c>
      <c r="J613" s="12">
        <v>0</v>
      </c>
      <c r="K613" s="12">
        <v>5</v>
      </c>
      <c r="M613" s="12">
        <v>200111</v>
      </c>
      <c r="N613" s="12">
        <v>200121</v>
      </c>
      <c r="O613" s="12">
        <v>200131</v>
      </c>
      <c r="P613" s="12">
        <v>200141</v>
      </c>
      <c r="U613" s="12" t="s">
        <v>886</v>
      </c>
      <c r="V613" s="12" t="s">
        <v>887</v>
      </c>
      <c r="W613" s="12" t="s">
        <v>882</v>
      </c>
      <c r="X613" s="70">
        <v>3</v>
      </c>
      <c r="Y613" s="70">
        <v>3</v>
      </c>
      <c r="Z613" s="40">
        <v>2</v>
      </c>
      <c r="AA613" s="40">
        <v>1300010</v>
      </c>
      <c r="AB613" s="40">
        <v>1200101</v>
      </c>
      <c r="AC613" s="40"/>
      <c r="AD613" s="40"/>
      <c r="AE613" s="40"/>
      <c r="AF613" s="42" t="s">
        <v>883</v>
      </c>
      <c r="AH613" s="12">
        <v>11</v>
      </c>
      <c r="AI613" s="12">
        <v>2001</v>
      </c>
      <c r="AJ613" s="12">
        <v>70</v>
      </c>
      <c r="AK613" s="12">
        <v>3</v>
      </c>
      <c r="AL613" s="12">
        <v>420</v>
      </c>
      <c r="BA613" s="33">
        <f>VLOOKUP(C613,knight_info!$J$7:$M$74,4,FALSE)</f>
        <v>1</v>
      </c>
      <c r="BB613" s="33">
        <f t="shared" si="44"/>
        <v>3</v>
      </c>
      <c r="BC613" s="33">
        <f>ROUND(VLOOKUP($BA613,$BD$1:$BH$5,4,FALSE)/3*AL613,0)</f>
        <v>420</v>
      </c>
    </row>
    <row r="614" ht="14.25" spans="1:55">
      <c r="A614" s="12">
        <v>200119</v>
      </c>
      <c r="B614" s="53">
        <v>2001</v>
      </c>
      <c r="C614" s="53" t="s">
        <v>173</v>
      </c>
      <c r="D614" s="12">
        <v>19</v>
      </c>
      <c r="E614" s="12">
        <v>1</v>
      </c>
      <c r="F614" s="12">
        <v>5</v>
      </c>
      <c r="H614" s="12">
        <v>3</v>
      </c>
      <c r="I614" s="12">
        <v>0</v>
      </c>
      <c r="J614" s="12">
        <v>0</v>
      </c>
      <c r="K614" s="12">
        <v>5</v>
      </c>
      <c r="M614" s="12">
        <v>200111</v>
      </c>
      <c r="N614" s="12">
        <v>200121</v>
      </c>
      <c r="O614" s="12">
        <v>200131</v>
      </c>
      <c r="P614" s="12">
        <v>200141</v>
      </c>
      <c r="U614" s="12" t="s">
        <v>886</v>
      </c>
      <c r="V614" s="12" t="s">
        <v>887</v>
      </c>
      <c r="W614" s="12" t="s">
        <v>882</v>
      </c>
      <c r="X614" s="70">
        <v>3</v>
      </c>
      <c r="Y614" s="70">
        <v>3</v>
      </c>
      <c r="Z614" s="40">
        <v>2</v>
      </c>
      <c r="AA614" s="40">
        <v>1300010</v>
      </c>
      <c r="AB614" s="40">
        <v>1200101</v>
      </c>
      <c r="AC614" s="40"/>
      <c r="AD614" s="40"/>
      <c r="AE614" s="40"/>
      <c r="AF614" s="42" t="s">
        <v>883</v>
      </c>
      <c r="AH614" s="12">
        <v>11</v>
      </c>
      <c r="AI614" s="12">
        <v>2001</v>
      </c>
      <c r="AJ614" s="12">
        <v>0</v>
      </c>
      <c r="AK614" s="12">
        <v>1</v>
      </c>
      <c r="AL614" s="12">
        <v>2800</v>
      </c>
      <c r="BA614" s="33">
        <f>VLOOKUP(C614,knight_info!$J$7:$M$74,4,FALSE)</f>
        <v>1</v>
      </c>
      <c r="BB614" s="33">
        <f t="shared" si="44"/>
        <v>1</v>
      </c>
      <c r="BC614" s="33">
        <f>ROUND(VLOOKUP($BA614,$BD$1:$BH$5,5,FALSE)/20*AL614,0)</f>
        <v>2800</v>
      </c>
    </row>
    <row r="615" ht="14.25" spans="1:55">
      <c r="A615" s="12">
        <v>200120</v>
      </c>
      <c r="B615" s="53">
        <v>2001</v>
      </c>
      <c r="C615" s="53" t="s">
        <v>173</v>
      </c>
      <c r="D615" s="12">
        <v>20</v>
      </c>
      <c r="E615" s="12">
        <v>2</v>
      </c>
      <c r="F615" s="54">
        <v>6</v>
      </c>
      <c r="G615" s="54"/>
      <c r="H615" s="54">
        <v>0</v>
      </c>
      <c r="I615" s="54">
        <v>0</v>
      </c>
      <c r="J615" s="54">
        <v>0</v>
      </c>
      <c r="K615" s="54">
        <v>5</v>
      </c>
      <c r="L615" s="54">
        <v>13</v>
      </c>
      <c r="M615" s="12">
        <v>200111</v>
      </c>
      <c r="N615" s="12">
        <v>200121</v>
      </c>
      <c r="O615" s="12">
        <v>200131</v>
      </c>
      <c r="P615" s="12">
        <v>200141</v>
      </c>
      <c r="U615" s="12" t="s">
        <v>886</v>
      </c>
      <c r="V615" s="12" t="s">
        <v>887</v>
      </c>
      <c r="W615" s="12" t="s">
        <v>882</v>
      </c>
      <c r="X615" s="70">
        <v>3</v>
      </c>
      <c r="Y615" s="70">
        <v>3</v>
      </c>
      <c r="Z615" s="40">
        <v>2</v>
      </c>
      <c r="AA615" s="40">
        <v>1300010</v>
      </c>
      <c r="AB615" s="40">
        <v>1200101</v>
      </c>
      <c r="AC615" s="70">
        <v>1200102</v>
      </c>
      <c r="AD615" s="40"/>
      <c r="AE615" s="40"/>
      <c r="AF615" s="42" t="s">
        <v>883</v>
      </c>
      <c r="AG615" s="12">
        <v>5</v>
      </c>
      <c r="AH615" s="12">
        <v>11</v>
      </c>
      <c r="AI615" s="12">
        <v>2001</v>
      </c>
      <c r="AJ615" s="12">
        <v>90</v>
      </c>
      <c r="AK615" s="12">
        <v>53</v>
      </c>
      <c r="AL615" s="12">
        <v>100</v>
      </c>
      <c r="BA615" s="33">
        <f>VLOOKUP(C615,knight_info!$J$7:$M$74,4,FALSE)</f>
        <v>1</v>
      </c>
      <c r="BB615" s="51">
        <f t="shared" si="44"/>
        <v>53</v>
      </c>
      <c r="BC615" s="51">
        <f>AL615</f>
        <v>100</v>
      </c>
    </row>
    <row r="616" ht="14.25" spans="1:55">
      <c r="A616" s="12">
        <v>200121</v>
      </c>
      <c r="B616" s="53">
        <v>2001</v>
      </c>
      <c r="C616" s="53" t="s">
        <v>173</v>
      </c>
      <c r="D616" s="12">
        <v>21</v>
      </c>
      <c r="E616" s="12">
        <v>2</v>
      </c>
      <c r="F616" s="12">
        <v>6</v>
      </c>
      <c r="H616" s="12">
        <v>1</v>
      </c>
      <c r="I616" s="12">
        <v>0</v>
      </c>
      <c r="J616" s="12">
        <v>0</v>
      </c>
      <c r="K616" s="12">
        <v>5</v>
      </c>
      <c r="M616" s="12">
        <v>200111</v>
      </c>
      <c r="N616" s="12">
        <v>200121</v>
      </c>
      <c r="O616" s="12">
        <v>200131</v>
      </c>
      <c r="P616" s="12">
        <v>200141</v>
      </c>
      <c r="U616" s="12" t="s">
        <v>886</v>
      </c>
      <c r="V616" s="12" t="s">
        <v>887</v>
      </c>
      <c r="W616" s="12" t="s">
        <v>882</v>
      </c>
      <c r="X616" s="70">
        <v>3</v>
      </c>
      <c r="Y616" s="70">
        <v>3</v>
      </c>
      <c r="Z616" s="40">
        <v>2</v>
      </c>
      <c r="AA616" s="40">
        <v>1300010</v>
      </c>
      <c r="AB616" s="40">
        <v>1200101</v>
      </c>
      <c r="AC616" s="40">
        <v>1200102</v>
      </c>
      <c r="AD616" s="40"/>
      <c r="AE616" s="40"/>
      <c r="AF616" s="42" t="s">
        <v>883</v>
      </c>
      <c r="AH616" s="12">
        <v>11</v>
      </c>
      <c r="AI616" s="12">
        <v>2001</v>
      </c>
      <c r="AJ616" s="12">
        <v>90</v>
      </c>
      <c r="AK616" s="12">
        <v>2</v>
      </c>
      <c r="AL616" s="12">
        <v>700</v>
      </c>
      <c r="BA616" s="33">
        <f>VLOOKUP(C616,knight_info!$J$7:$M$74,4,FALSE)</f>
        <v>1</v>
      </c>
      <c r="BB616" s="33">
        <f t="shared" si="44"/>
        <v>2</v>
      </c>
      <c r="BC616" s="33">
        <f>ROUND(VLOOKUP($BA616,$BD$1:$BH$5,3,FALSE)/5*AL616,0)</f>
        <v>700</v>
      </c>
    </row>
    <row r="617" ht="14.25" spans="1:55">
      <c r="A617" s="12">
        <v>200122</v>
      </c>
      <c r="B617" s="53">
        <v>2001</v>
      </c>
      <c r="C617" s="53" t="s">
        <v>173</v>
      </c>
      <c r="D617" s="12">
        <v>22</v>
      </c>
      <c r="E617" s="12">
        <v>2</v>
      </c>
      <c r="F617" s="12">
        <v>6</v>
      </c>
      <c r="H617" s="12">
        <v>2</v>
      </c>
      <c r="I617" s="12">
        <v>0</v>
      </c>
      <c r="J617" s="12">
        <v>0</v>
      </c>
      <c r="K617" s="12">
        <v>5</v>
      </c>
      <c r="M617" s="12">
        <v>200111</v>
      </c>
      <c r="N617" s="12">
        <v>200121</v>
      </c>
      <c r="O617" s="12">
        <v>200131</v>
      </c>
      <c r="P617" s="12">
        <v>200141</v>
      </c>
      <c r="U617" s="12" t="s">
        <v>886</v>
      </c>
      <c r="V617" s="12" t="s">
        <v>887</v>
      </c>
      <c r="W617" s="12" t="s">
        <v>882</v>
      </c>
      <c r="X617" s="70">
        <v>3</v>
      </c>
      <c r="Y617" s="70">
        <v>3</v>
      </c>
      <c r="Z617" s="40">
        <v>2</v>
      </c>
      <c r="AA617" s="40">
        <v>1300010</v>
      </c>
      <c r="AB617" s="40">
        <v>1200101</v>
      </c>
      <c r="AC617" s="40">
        <v>1200102</v>
      </c>
      <c r="AD617" s="40"/>
      <c r="AE617" s="40"/>
      <c r="AF617" s="42" t="s">
        <v>883</v>
      </c>
      <c r="AH617" s="12">
        <v>11</v>
      </c>
      <c r="AI617" s="12">
        <v>2001</v>
      </c>
      <c r="AJ617" s="12">
        <v>90</v>
      </c>
      <c r="AK617" s="12">
        <v>3</v>
      </c>
      <c r="AL617" s="12">
        <v>420</v>
      </c>
      <c r="BA617" s="33">
        <f>VLOOKUP(C617,knight_info!$J$7:$M$74,4,FALSE)</f>
        <v>1</v>
      </c>
      <c r="BB617" s="33">
        <f t="shared" si="44"/>
        <v>3</v>
      </c>
      <c r="BC617" s="33">
        <f>ROUND(VLOOKUP($BA617,$BD$1:$BH$5,4,FALSE)/3*AL617,0)</f>
        <v>420</v>
      </c>
    </row>
    <row r="618" ht="14.25" spans="1:55">
      <c r="A618" s="12">
        <v>200123</v>
      </c>
      <c r="B618" s="53">
        <v>2001</v>
      </c>
      <c r="C618" s="53" t="s">
        <v>173</v>
      </c>
      <c r="D618" s="12">
        <v>23</v>
      </c>
      <c r="E618" s="12">
        <v>2</v>
      </c>
      <c r="F618" s="12">
        <v>6</v>
      </c>
      <c r="H618" s="12">
        <v>3</v>
      </c>
      <c r="I618" s="12">
        <v>0</v>
      </c>
      <c r="J618" s="12">
        <v>0</v>
      </c>
      <c r="K618" s="12">
        <v>5</v>
      </c>
      <c r="M618" s="12">
        <v>200111</v>
      </c>
      <c r="N618" s="12">
        <v>200121</v>
      </c>
      <c r="O618" s="12">
        <v>200131</v>
      </c>
      <c r="P618" s="12">
        <v>200141</v>
      </c>
      <c r="U618" s="12" t="s">
        <v>886</v>
      </c>
      <c r="V618" s="12" t="s">
        <v>887</v>
      </c>
      <c r="W618" s="12" t="s">
        <v>882</v>
      </c>
      <c r="X618" s="70">
        <v>3</v>
      </c>
      <c r="Y618" s="70">
        <v>3</v>
      </c>
      <c r="Z618" s="40">
        <v>2</v>
      </c>
      <c r="AA618" s="40">
        <v>1300010</v>
      </c>
      <c r="AB618" s="40">
        <v>1200101</v>
      </c>
      <c r="AC618" s="40">
        <v>1200102</v>
      </c>
      <c r="AD618" s="40"/>
      <c r="AE618" s="40"/>
      <c r="AF618" s="42" t="s">
        <v>883</v>
      </c>
      <c r="AH618" s="12">
        <v>11</v>
      </c>
      <c r="AI618" s="12">
        <v>2001</v>
      </c>
      <c r="AJ618" s="12">
        <v>0</v>
      </c>
      <c r="AK618" s="12">
        <v>1</v>
      </c>
      <c r="AL618" s="12">
        <v>2800</v>
      </c>
      <c r="BA618" s="33">
        <f>VLOOKUP(C618,knight_info!$J$7:$M$74,4,FALSE)</f>
        <v>1</v>
      </c>
      <c r="BB618" s="33">
        <f t="shared" si="44"/>
        <v>1</v>
      </c>
      <c r="BC618" s="33">
        <f>ROUND(VLOOKUP($BA618,$BD$1:$BH$5,5,FALSE)/20*AL618,0)</f>
        <v>2800</v>
      </c>
    </row>
    <row r="619" ht="14.25" spans="1:55">
      <c r="A619" s="12">
        <v>200124</v>
      </c>
      <c r="B619" s="53">
        <v>2001</v>
      </c>
      <c r="C619" s="53" t="s">
        <v>173</v>
      </c>
      <c r="D619" s="12">
        <v>24</v>
      </c>
      <c r="E619" s="12">
        <v>2</v>
      </c>
      <c r="F619" s="54">
        <v>7</v>
      </c>
      <c r="G619" s="54"/>
      <c r="H619" s="54">
        <v>0</v>
      </c>
      <c r="I619" s="54">
        <v>0</v>
      </c>
      <c r="J619" s="54">
        <v>0</v>
      </c>
      <c r="K619" s="54">
        <v>5</v>
      </c>
      <c r="L619" s="54">
        <v>2</v>
      </c>
      <c r="M619" s="12">
        <v>200111</v>
      </c>
      <c r="N619" s="12">
        <v>200122</v>
      </c>
      <c r="O619" s="12">
        <v>200131</v>
      </c>
      <c r="P619" s="12">
        <v>200142</v>
      </c>
      <c r="R619" s="12" t="s">
        <v>779</v>
      </c>
      <c r="T619" s="12" t="s">
        <v>884</v>
      </c>
      <c r="U619" s="12" t="s">
        <v>886</v>
      </c>
      <c r="V619" s="12" t="s">
        <v>887</v>
      </c>
      <c r="W619" s="12" t="s">
        <v>882</v>
      </c>
      <c r="X619" s="70">
        <v>3</v>
      </c>
      <c r="Y619" s="70">
        <v>3</v>
      </c>
      <c r="Z619" s="40">
        <v>2</v>
      </c>
      <c r="AA619" s="40">
        <v>1300010</v>
      </c>
      <c r="AB619" s="40">
        <v>1200101</v>
      </c>
      <c r="AC619" s="40">
        <v>1200102</v>
      </c>
      <c r="AD619" s="40"/>
      <c r="AE619" s="40"/>
      <c r="AF619" s="42" t="s">
        <v>883</v>
      </c>
      <c r="AG619" s="12">
        <v>5</v>
      </c>
      <c r="AH619" s="12">
        <v>11</v>
      </c>
      <c r="AI619" s="12">
        <v>2001</v>
      </c>
      <c r="AJ619" s="12">
        <v>100</v>
      </c>
      <c r="AK619" s="12">
        <v>53</v>
      </c>
      <c r="AL619" s="12">
        <v>100</v>
      </c>
      <c r="BA619" s="33">
        <f>VLOOKUP(C619,knight_info!$J$7:$M$74,4,FALSE)</f>
        <v>1</v>
      </c>
      <c r="BB619" s="51">
        <f t="shared" si="44"/>
        <v>53</v>
      </c>
      <c r="BC619" s="51">
        <f>AL619</f>
        <v>100</v>
      </c>
    </row>
    <row r="620" ht="14.25" spans="1:55">
      <c r="A620" s="12">
        <v>200125</v>
      </c>
      <c r="B620" s="53">
        <v>2001</v>
      </c>
      <c r="C620" s="53" t="s">
        <v>173</v>
      </c>
      <c r="D620" s="12">
        <v>25</v>
      </c>
      <c r="E620" s="12">
        <v>2</v>
      </c>
      <c r="F620" s="12">
        <v>7</v>
      </c>
      <c r="H620" s="12">
        <v>1</v>
      </c>
      <c r="I620" s="12">
        <v>0</v>
      </c>
      <c r="J620" s="12">
        <v>0</v>
      </c>
      <c r="K620" s="12">
        <v>5</v>
      </c>
      <c r="M620" s="12">
        <v>200111</v>
      </c>
      <c r="N620" s="12">
        <v>200122</v>
      </c>
      <c r="O620" s="12">
        <v>200131</v>
      </c>
      <c r="P620" s="12">
        <v>200142</v>
      </c>
      <c r="U620" s="12" t="s">
        <v>886</v>
      </c>
      <c r="V620" s="12" t="s">
        <v>887</v>
      </c>
      <c r="W620" s="12" t="s">
        <v>882</v>
      </c>
      <c r="X620" s="70">
        <v>3</v>
      </c>
      <c r="Y620" s="70">
        <v>3</v>
      </c>
      <c r="Z620" s="40">
        <v>2</v>
      </c>
      <c r="AA620" s="40">
        <v>1300010</v>
      </c>
      <c r="AB620" s="40">
        <v>1200101</v>
      </c>
      <c r="AC620" s="40">
        <v>1200102</v>
      </c>
      <c r="AD620" s="40"/>
      <c r="AE620" s="40"/>
      <c r="AF620" s="42" t="s">
        <v>883</v>
      </c>
      <c r="AH620" s="12">
        <v>11</v>
      </c>
      <c r="AI620" s="12">
        <v>2001</v>
      </c>
      <c r="AJ620" s="12">
        <v>100</v>
      </c>
      <c r="AK620" s="12">
        <v>2</v>
      </c>
      <c r="AL620" s="12">
        <v>700</v>
      </c>
      <c r="BA620" s="33">
        <f>VLOOKUP(C620,knight_info!$J$7:$M$74,4,FALSE)</f>
        <v>1</v>
      </c>
      <c r="BB620" s="33">
        <f t="shared" si="44"/>
        <v>2</v>
      </c>
      <c r="BC620" s="33">
        <f>ROUND(VLOOKUP($BA620,$BD$1:$BH$5,3,FALSE)/5*AL620,0)</f>
        <v>700</v>
      </c>
    </row>
    <row r="621" ht="14.25" spans="1:55">
      <c r="A621" s="12">
        <v>200126</v>
      </c>
      <c r="B621" s="53">
        <v>2001</v>
      </c>
      <c r="C621" s="53" t="s">
        <v>173</v>
      </c>
      <c r="D621" s="12">
        <v>26</v>
      </c>
      <c r="E621" s="12">
        <v>2</v>
      </c>
      <c r="F621" s="12">
        <v>7</v>
      </c>
      <c r="H621" s="12">
        <v>2</v>
      </c>
      <c r="I621" s="12">
        <v>0</v>
      </c>
      <c r="J621" s="12">
        <v>0</v>
      </c>
      <c r="K621" s="12">
        <v>5</v>
      </c>
      <c r="M621" s="12">
        <v>200111</v>
      </c>
      <c r="N621" s="12">
        <v>200122</v>
      </c>
      <c r="O621" s="12">
        <v>200131</v>
      </c>
      <c r="P621" s="12">
        <v>200142</v>
      </c>
      <c r="U621" s="12" t="s">
        <v>886</v>
      </c>
      <c r="V621" s="12" t="s">
        <v>887</v>
      </c>
      <c r="W621" s="12" t="s">
        <v>882</v>
      </c>
      <c r="X621" s="70">
        <v>3</v>
      </c>
      <c r="Y621" s="70">
        <v>3</v>
      </c>
      <c r="Z621" s="40">
        <v>2</v>
      </c>
      <c r="AA621" s="40">
        <v>1300010</v>
      </c>
      <c r="AB621" s="40">
        <v>1200101</v>
      </c>
      <c r="AC621" s="40">
        <v>1200102</v>
      </c>
      <c r="AD621" s="40"/>
      <c r="AE621" s="40"/>
      <c r="AF621" s="42" t="s">
        <v>883</v>
      </c>
      <c r="AH621" s="12">
        <v>11</v>
      </c>
      <c r="AI621" s="12">
        <v>2001</v>
      </c>
      <c r="AJ621" s="12">
        <v>100</v>
      </c>
      <c r="AK621" s="12">
        <v>3</v>
      </c>
      <c r="AL621" s="12">
        <v>420</v>
      </c>
      <c r="BA621" s="33">
        <f>VLOOKUP(C621,knight_info!$J$7:$M$74,4,FALSE)</f>
        <v>1</v>
      </c>
      <c r="BB621" s="33">
        <f t="shared" si="44"/>
        <v>3</v>
      </c>
      <c r="BC621" s="33">
        <f>ROUND(VLOOKUP($BA621,$BD$1:$BH$5,4,FALSE)/3*AL621,0)</f>
        <v>420</v>
      </c>
    </row>
    <row r="622" ht="14.25" spans="1:55">
      <c r="A622" s="12">
        <v>200127</v>
      </c>
      <c r="B622" s="53">
        <v>2001</v>
      </c>
      <c r="C622" s="53" t="s">
        <v>173</v>
      </c>
      <c r="D622" s="12">
        <v>27</v>
      </c>
      <c r="E622" s="12">
        <v>2</v>
      </c>
      <c r="F622" s="12">
        <v>7</v>
      </c>
      <c r="H622" s="12">
        <v>3</v>
      </c>
      <c r="I622" s="12">
        <v>0</v>
      </c>
      <c r="J622" s="12">
        <v>0</v>
      </c>
      <c r="K622" s="12">
        <v>5</v>
      </c>
      <c r="M622" s="12">
        <v>200111</v>
      </c>
      <c r="N622" s="12">
        <v>200122</v>
      </c>
      <c r="O622" s="12">
        <v>200131</v>
      </c>
      <c r="P622" s="12">
        <v>200142</v>
      </c>
      <c r="U622" s="12" t="s">
        <v>886</v>
      </c>
      <c r="V622" s="12" t="s">
        <v>887</v>
      </c>
      <c r="W622" s="12" t="s">
        <v>882</v>
      </c>
      <c r="X622" s="70">
        <v>3</v>
      </c>
      <c r="Y622" s="70">
        <v>3</v>
      </c>
      <c r="Z622" s="40">
        <v>2</v>
      </c>
      <c r="AA622" s="40">
        <v>1300010</v>
      </c>
      <c r="AB622" s="40">
        <v>1200101</v>
      </c>
      <c r="AC622" s="40">
        <v>1200102</v>
      </c>
      <c r="AD622" s="40"/>
      <c r="AE622" s="40"/>
      <c r="AF622" s="42" t="s">
        <v>883</v>
      </c>
      <c r="AH622" s="12">
        <v>11</v>
      </c>
      <c r="AI622" s="12">
        <v>2001</v>
      </c>
      <c r="AJ622" s="12">
        <v>0</v>
      </c>
      <c r="AK622" s="12">
        <v>1</v>
      </c>
      <c r="AL622" s="12">
        <v>2800</v>
      </c>
      <c r="BA622" s="33">
        <f>VLOOKUP(C622,knight_info!$J$7:$M$74,4,FALSE)</f>
        <v>1</v>
      </c>
      <c r="BB622" s="33">
        <f t="shared" si="44"/>
        <v>1</v>
      </c>
      <c r="BC622" s="33">
        <f>ROUND(VLOOKUP($BA622,$BD$1:$BH$5,5,FALSE)/20*AL622,0)</f>
        <v>2800</v>
      </c>
    </row>
    <row r="623" ht="14.25" spans="1:55">
      <c r="A623" s="12">
        <v>200128</v>
      </c>
      <c r="B623" s="53">
        <v>2001</v>
      </c>
      <c r="C623" s="53" t="s">
        <v>173</v>
      </c>
      <c r="D623" s="12">
        <v>28</v>
      </c>
      <c r="E623" s="12">
        <v>2</v>
      </c>
      <c r="F623" s="54">
        <v>8</v>
      </c>
      <c r="G623" s="54"/>
      <c r="H623" s="54">
        <v>0</v>
      </c>
      <c r="I623" s="54">
        <v>0</v>
      </c>
      <c r="J623" s="54">
        <v>0</v>
      </c>
      <c r="K623" s="54">
        <v>5</v>
      </c>
      <c r="L623" s="54">
        <v>14</v>
      </c>
      <c r="M623" s="12">
        <v>200111</v>
      </c>
      <c r="N623" s="12">
        <v>200122</v>
      </c>
      <c r="O623" s="12">
        <v>200131</v>
      </c>
      <c r="P623" s="12">
        <v>200142</v>
      </c>
      <c r="U623" s="12" t="s">
        <v>886</v>
      </c>
      <c r="V623" s="12" t="s">
        <v>887</v>
      </c>
      <c r="W623" s="12" t="s">
        <v>882</v>
      </c>
      <c r="X623" s="70">
        <v>3</v>
      </c>
      <c r="Y623" s="70">
        <v>3</v>
      </c>
      <c r="Z623" s="40">
        <v>2</v>
      </c>
      <c r="AA623" s="40">
        <v>1300010</v>
      </c>
      <c r="AB623" s="40">
        <v>1200101</v>
      </c>
      <c r="AC623" s="40">
        <v>1200102</v>
      </c>
      <c r="AD623" s="80">
        <v>1300020</v>
      </c>
      <c r="AE623" s="40"/>
      <c r="AF623" s="42" t="s">
        <v>883</v>
      </c>
      <c r="AG623" s="12">
        <v>5</v>
      </c>
      <c r="AH623" s="12">
        <v>11</v>
      </c>
      <c r="AI623" s="12">
        <v>2001</v>
      </c>
      <c r="AJ623" s="12">
        <v>110</v>
      </c>
      <c r="AK623" s="12">
        <v>53</v>
      </c>
      <c r="AL623" s="12">
        <v>100</v>
      </c>
      <c r="BA623" s="33">
        <f>VLOOKUP(C623,knight_info!$J$7:$M$74,4,FALSE)</f>
        <v>1</v>
      </c>
      <c r="BB623" s="51">
        <f t="shared" si="44"/>
        <v>53</v>
      </c>
      <c r="BC623" s="51">
        <f>AL623</f>
        <v>100</v>
      </c>
    </row>
    <row r="624" ht="14.25" spans="1:55">
      <c r="A624" s="12">
        <v>200129</v>
      </c>
      <c r="B624" s="53">
        <v>2001</v>
      </c>
      <c r="C624" s="53" t="s">
        <v>173</v>
      </c>
      <c r="D624" s="12">
        <v>29</v>
      </c>
      <c r="E624" s="12">
        <v>2</v>
      </c>
      <c r="F624" s="12">
        <v>8</v>
      </c>
      <c r="H624" s="12">
        <v>1</v>
      </c>
      <c r="I624" s="12">
        <v>0</v>
      </c>
      <c r="J624" s="12">
        <v>0</v>
      </c>
      <c r="K624" s="12">
        <v>5</v>
      </c>
      <c r="M624" s="12">
        <v>200111</v>
      </c>
      <c r="N624" s="12">
        <v>200122</v>
      </c>
      <c r="O624" s="12">
        <v>200131</v>
      </c>
      <c r="P624" s="12">
        <v>200142</v>
      </c>
      <c r="U624" s="12" t="s">
        <v>886</v>
      </c>
      <c r="V624" s="12" t="s">
        <v>887</v>
      </c>
      <c r="W624" s="12" t="s">
        <v>882</v>
      </c>
      <c r="X624" s="70">
        <v>3</v>
      </c>
      <c r="Y624" s="70">
        <v>3</v>
      </c>
      <c r="Z624" s="40">
        <v>2</v>
      </c>
      <c r="AA624" s="40">
        <v>1300010</v>
      </c>
      <c r="AB624" s="40">
        <v>1200101</v>
      </c>
      <c r="AC624" s="40">
        <v>1200102</v>
      </c>
      <c r="AD624" s="40">
        <v>1300020</v>
      </c>
      <c r="AE624" s="40"/>
      <c r="AF624" s="42" t="s">
        <v>883</v>
      </c>
      <c r="AH624" s="12">
        <v>11</v>
      </c>
      <c r="AI624" s="12">
        <v>2001</v>
      </c>
      <c r="AJ624" s="12">
        <v>110</v>
      </c>
      <c r="AK624" s="12">
        <v>2</v>
      </c>
      <c r="AL624" s="12">
        <v>700</v>
      </c>
      <c r="BA624" s="33">
        <f>VLOOKUP(C624,knight_info!$J$7:$M$74,4,FALSE)</f>
        <v>1</v>
      </c>
      <c r="BB624" s="33">
        <f t="shared" si="44"/>
        <v>2</v>
      </c>
      <c r="BC624" s="33">
        <f>ROUND(VLOOKUP($BA624,$BD$1:$BH$5,3,FALSE)/5*AL624,0)</f>
        <v>700</v>
      </c>
    </row>
    <row r="625" ht="14.25" spans="1:55">
      <c r="A625" s="12">
        <v>200130</v>
      </c>
      <c r="B625" s="53">
        <v>2001</v>
      </c>
      <c r="C625" s="53" t="s">
        <v>173</v>
      </c>
      <c r="D625" s="12">
        <v>30</v>
      </c>
      <c r="E625" s="12">
        <v>2</v>
      </c>
      <c r="F625" s="12">
        <v>8</v>
      </c>
      <c r="H625" s="12">
        <v>2</v>
      </c>
      <c r="I625" s="12">
        <v>0</v>
      </c>
      <c r="J625" s="12">
        <v>0</v>
      </c>
      <c r="K625" s="12">
        <v>5</v>
      </c>
      <c r="L625" s="64"/>
      <c r="M625" s="12">
        <v>200111</v>
      </c>
      <c r="N625" s="12">
        <v>200122</v>
      </c>
      <c r="O625" s="12">
        <v>200131</v>
      </c>
      <c r="P625" s="12">
        <v>200142</v>
      </c>
      <c r="U625" s="12" t="s">
        <v>886</v>
      </c>
      <c r="V625" s="12" t="s">
        <v>887</v>
      </c>
      <c r="W625" s="12" t="s">
        <v>882</v>
      </c>
      <c r="X625" s="70">
        <v>3</v>
      </c>
      <c r="Y625" s="70">
        <v>3</v>
      </c>
      <c r="Z625" s="40">
        <v>2</v>
      </c>
      <c r="AA625" s="40">
        <v>1300010</v>
      </c>
      <c r="AB625" s="40">
        <v>1200101</v>
      </c>
      <c r="AC625" s="40">
        <v>1200102</v>
      </c>
      <c r="AD625" s="40">
        <v>1300020</v>
      </c>
      <c r="AE625" s="40"/>
      <c r="AF625" s="42" t="s">
        <v>883</v>
      </c>
      <c r="AH625" s="12">
        <v>11</v>
      </c>
      <c r="AI625" s="12">
        <v>2001</v>
      </c>
      <c r="AJ625" s="12">
        <v>110</v>
      </c>
      <c r="AK625" s="12">
        <v>3</v>
      </c>
      <c r="AL625" s="12">
        <v>420</v>
      </c>
      <c r="BA625" s="33">
        <f>VLOOKUP(C625,knight_info!$J$7:$M$74,4,FALSE)</f>
        <v>1</v>
      </c>
      <c r="BB625" s="33">
        <f t="shared" si="44"/>
        <v>3</v>
      </c>
      <c r="BC625" s="33">
        <f>ROUND(VLOOKUP($BA625,$BD$1:$BH$5,4,FALSE)/3*AL625,0)</f>
        <v>420</v>
      </c>
    </row>
    <row r="626" ht="14.25" spans="1:55">
      <c r="A626" s="12">
        <v>200131</v>
      </c>
      <c r="B626" s="53">
        <v>2001</v>
      </c>
      <c r="C626" s="53" t="s">
        <v>173</v>
      </c>
      <c r="D626" s="12">
        <v>31</v>
      </c>
      <c r="E626" s="12">
        <v>2</v>
      </c>
      <c r="F626" s="12">
        <v>8</v>
      </c>
      <c r="H626" s="12">
        <v>3</v>
      </c>
      <c r="I626" s="12">
        <v>0</v>
      </c>
      <c r="J626" s="12">
        <v>0</v>
      </c>
      <c r="K626" s="12">
        <v>5</v>
      </c>
      <c r="L626" s="64"/>
      <c r="M626" s="12">
        <v>200111</v>
      </c>
      <c r="N626" s="12">
        <v>200122</v>
      </c>
      <c r="O626" s="12">
        <v>200131</v>
      </c>
      <c r="P626" s="12">
        <v>200142</v>
      </c>
      <c r="U626" s="12" t="s">
        <v>886</v>
      </c>
      <c r="V626" s="12" t="s">
        <v>887</v>
      </c>
      <c r="W626" s="12" t="s">
        <v>882</v>
      </c>
      <c r="X626" s="70">
        <v>3</v>
      </c>
      <c r="Y626" s="70">
        <v>3</v>
      </c>
      <c r="Z626" s="40">
        <v>2</v>
      </c>
      <c r="AA626" s="40">
        <v>1300010</v>
      </c>
      <c r="AB626" s="40">
        <v>1200101</v>
      </c>
      <c r="AC626" s="40">
        <v>1200102</v>
      </c>
      <c r="AD626" s="40">
        <v>1300020</v>
      </c>
      <c r="AE626" s="40"/>
      <c r="AF626" s="42" t="s">
        <v>883</v>
      </c>
      <c r="AH626" s="12">
        <v>11</v>
      </c>
      <c r="AI626" s="12">
        <v>2001</v>
      </c>
      <c r="AJ626" s="12">
        <v>0</v>
      </c>
      <c r="AK626" s="12">
        <v>1</v>
      </c>
      <c r="AL626" s="12">
        <v>2800</v>
      </c>
      <c r="BA626" s="33">
        <f>VLOOKUP(C626,knight_info!$J$7:$M$74,4,FALSE)</f>
        <v>1</v>
      </c>
      <c r="BB626" s="33">
        <f t="shared" si="44"/>
        <v>1</v>
      </c>
      <c r="BC626" s="33">
        <f>ROUND(VLOOKUP($BA626,$BD$1:$BH$5,5,FALSE)/20*AL626,0)</f>
        <v>2800</v>
      </c>
    </row>
    <row r="627" ht="14.25" spans="1:55">
      <c r="A627" s="12">
        <v>200132</v>
      </c>
      <c r="B627" s="53">
        <v>2001</v>
      </c>
      <c r="C627" s="53" t="s">
        <v>173</v>
      </c>
      <c r="D627" s="12">
        <v>32</v>
      </c>
      <c r="E627" s="12">
        <v>2</v>
      </c>
      <c r="F627" s="54">
        <v>9</v>
      </c>
      <c r="G627" s="54"/>
      <c r="H627" s="54">
        <v>0</v>
      </c>
      <c r="I627" s="54">
        <v>0</v>
      </c>
      <c r="J627" s="54">
        <v>0</v>
      </c>
      <c r="K627" s="54">
        <v>5</v>
      </c>
      <c r="L627" s="54">
        <v>1</v>
      </c>
      <c r="M627" s="12">
        <v>200112</v>
      </c>
      <c r="N627" s="12">
        <v>200122</v>
      </c>
      <c r="O627" s="12">
        <v>200132</v>
      </c>
      <c r="P627" s="12">
        <v>200142</v>
      </c>
      <c r="Q627" s="12" t="s">
        <v>884</v>
      </c>
      <c r="S627" s="12" t="s">
        <v>885</v>
      </c>
      <c r="U627" s="12" t="s">
        <v>888</v>
      </c>
      <c r="V627" s="12" t="s">
        <v>889</v>
      </c>
      <c r="W627" s="12" t="s">
        <v>882</v>
      </c>
      <c r="X627" s="70">
        <v>3</v>
      </c>
      <c r="Y627" s="70">
        <v>3</v>
      </c>
      <c r="Z627" s="40">
        <v>2</v>
      </c>
      <c r="AA627" s="40">
        <v>1300010</v>
      </c>
      <c r="AB627" s="40">
        <v>1200101</v>
      </c>
      <c r="AC627" s="40">
        <v>1200102</v>
      </c>
      <c r="AD627" s="40">
        <v>1300020</v>
      </c>
      <c r="AE627" s="40"/>
      <c r="AF627" s="42" t="s">
        <v>883</v>
      </c>
      <c r="AG627" s="12">
        <v>5</v>
      </c>
      <c r="AH627" s="12">
        <v>11</v>
      </c>
      <c r="AI627" s="12">
        <v>2001</v>
      </c>
      <c r="AJ627" s="12">
        <v>130</v>
      </c>
      <c r="AK627" s="12">
        <v>53</v>
      </c>
      <c r="AL627" s="12">
        <v>100</v>
      </c>
      <c r="BA627" s="33">
        <f>VLOOKUP(C627,knight_info!$J$7:$M$74,4,FALSE)</f>
        <v>1</v>
      </c>
      <c r="BB627" s="51">
        <f t="shared" si="44"/>
        <v>53</v>
      </c>
      <c r="BC627" s="51">
        <f>AL627</f>
        <v>100</v>
      </c>
    </row>
    <row r="628" ht="14.25" spans="1:55">
      <c r="A628" s="12">
        <v>200133</v>
      </c>
      <c r="B628" s="53">
        <v>2001</v>
      </c>
      <c r="C628" s="53" t="s">
        <v>173</v>
      </c>
      <c r="D628" s="12">
        <v>33</v>
      </c>
      <c r="E628" s="12">
        <v>2</v>
      </c>
      <c r="F628" s="12">
        <v>9</v>
      </c>
      <c r="H628" s="12">
        <v>1</v>
      </c>
      <c r="I628" s="12">
        <v>0</v>
      </c>
      <c r="J628" s="12">
        <v>0</v>
      </c>
      <c r="K628" s="12">
        <v>5</v>
      </c>
      <c r="M628" s="12">
        <v>200112</v>
      </c>
      <c r="N628" s="12">
        <v>200122</v>
      </c>
      <c r="O628" s="12">
        <v>200132</v>
      </c>
      <c r="P628" s="12">
        <v>200142</v>
      </c>
      <c r="U628" s="12" t="s">
        <v>888</v>
      </c>
      <c r="V628" s="12" t="s">
        <v>889</v>
      </c>
      <c r="W628" s="12" t="s">
        <v>882</v>
      </c>
      <c r="X628" s="70">
        <v>3</v>
      </c>
      <c r="Y628" s="70">
        <v>3</v>
      </c>
      <c r="Z628" s="40">
        <v>2</v>
      </c>
      <c r="AA628" s="40">
        <v>1300010</v>
      </c>
      <c r="AB628" s="40">
        <v>1200101</v>
      </c>
      <c r="AC628" s="40">
        <v>1200102</v>
      </c>
      <c r="AD628" s="40">
        <v>1300020</v>
      </c>
      <c r="AE628" s="40"/>
      <c r="AF628" s="42" t="s">
        <v>883</v>
      </c>
      <c r="AH628" s="12">
        <v>11</v>
      </c>
      <c r="AI628" s="12">
        <v>2001</v>
      </c>
      <c r="AJ628" s="12">
        <v>130</v>
      </c>
      <c r="AK628" s="12">
        <v>2</v>
      </c>
      <c r="AL628" s="12">
        <v>1050</v>
      </c>
      <c r="BA628" s="33">
        <f>VLOOKUP(C628,knight_info!$J$7:$M$74,4,FALSE)</f>
        <v>1</v>
      </c>
      <c r="BB628" s="33">
        <f t="shared" si="44"/>
        <v>2</v>
      </c>
      <c r="BC628" s="33">
        <f>ROUND(VLOOKUP($BA628,$BD$1:$BH$5,3,FALSE)/5*AL628,0)</f>
        <v>1050</v>
      </c>
    </row>
    <row r="629" ht="14.25" spans="1:55">
      <c r="A629" s="12">
        <v>200134</v>
      </c>
      <c r="B629" s="53">
        <v>2001</v>
      </c>
      <c r="C629" s="53" t="s">
        <v>173</v>
      </c>
      <c r="D629" s="12">
        <v>34</v>
      </c>
      <c r="E629" s="12">
        <v>2</v>
      </c>
      <c r="F629" s="12">
        <v>9</v>
      </c>
      <c r="H629" s="12">
        <v>2</v>
      </c>
      <c r="I629" s="12">
        <v>0</v>
      </c>
      <c r="J629" s="12">
        <v>0</v>
      </c>
      <c r="K629" s="12">
        <v>5</v>
      </c>
      <c r="M629" s="12">
        <v>200112</v>
      </c>
      <c r="N629" s="12">
        <v>200122</v>
      </c>
      <c r="O629" s="12">
        <v>200132</v>
      </c>
      <c r="P629" s="12">
        <v>200142</v>
      </c>
      <c r="U629" s="12" t="s">
        <v>888</v>
      </c>
      <c r="V629" s="12" t="s">
        <v>889</v>
      </c>
      <c r="W629" s="12" t="s">
        <v>882</v>
      </c>
      <c r="X629" s="70">
        <v>3</v>
      </c>
      <c r="Y629" s="70">
        <v>3</v>
      </c>
      <c r="Z629" s="40">
        <v>2</v>
      </c>
      <c r="AA629" s="40">
        <v>1300010</v>
      </c>
      <c r="AB629" s="40">
        <v>1200101</v>
      </c>
      <c r="AC629" s="40">
        <v>1200102</v>
      </c>
      <c r="AD629" s="40">
        <v>1300020</v>
      </c>
      <c r="AE629" s="40"/>
      <c r="AF629" s="42" t="s">
        <v>883</v>
      </c>
      <c r="AH629" s="12">
        <v>11</v>
      </c>
      <c r="AI629" s="12">
        <v>2001</v>
      </c>
      <c r="AJ629" s="12">
        <v>130</v>
      </c>
      <c r="AK629" s="12">
        <v>3</v>
      </c>
      <c r="AL629" s="12">
        <v>630</v>
      </c>
      <c r="BA629" s="33">
        <f>VLOOKUP(C629,knight_info!$J$7:$M$74,4,FALSE)</f>
        <v>1</v>
      </c>
      <c r="BB629" s="33">
        <f t="shared" si="44"/>
        <v>3</v>
      </c>
      <c r="BC629" s="33">
        <f>ROUND(VLOOKUP($BA629,$BD$1:$BH$5,4,FALSE)/3*AL629,0)</f>
        <v>630</v>
      </c>
    </row>
    <row r="630" ht="14.25" spans="1:55">
      <c r="A630" s="12">
        <v>200135</v>
      </c>
      <c r="B630" s="53">
        <v>2001</v>
      </c>
      <c r="C630" s="53" t="s">
        <v>173</v>
      </c>
      <c r="D630" s="12">
        <v>35</v>
      </c>
      <c r="E630" s="12">
        <v>2</v>
      </c>
      <c r="F630" s="12">
        <v>9</v>
      </c>
      <c r="H630" s="12">
        <v>3</v>
      </c>
      <c r="I630" s="12">
        <v>0</v>
      </c>
      <c r="J630" s="12">
        <v>0</v>
      </c>
      <c r="K630" s="12">
        <v>5</v>
      </c>
      <c r="M630" s="12">
        <v>200112</v>
      </c>
      <c r="N630" s="12">
        <v>200122</v>
      </c>
      <c r="O630" s="12">
        <v>200132</v>
      </c>
      <c r="P630" s="12">
        <v>200142</v>
      </c>
      <c r="U630" s="12" t="s">
        <v>888</v>
      </c>
      <c r="V630" s="12" t="s">
        <v>889</v>
      </c>
      <c r="W630" s="12" t="s">
        <v>882</v>
      </c>
      <c r="X630" s="70">
        <v>3</v>
      </c>
      <c r="Y630" s="70">
        <v>3</v>
      </c>
      <c r="Z630" s="40">
        <v>2</v>
      </c>
      <c r="AA630" s="40">
        <v>1300010</v>
      </c>
      <c r="AB630" s="40">
        <v>1200101</v>
      </c>
      <c r="AC630" s="40">
        <v>1200102</v>
      </c>
      <c r="AD630" s="40">
        <v>1300020</v>
      </c>
      <c r="AE630" s="40"/>
      <c r="AF630" s="42" t="s">
        <v>883</v>
      </c>
      <c r="AH630" s="12">
        <v>11</v>
      </c>
      <c r="AI630" s="12">
        <v>2001</v>
      </c>
      <c r="AJ630" s="12">
        <v>0</v>
      </c>
      <c r="AK630" s="12">
        <v>1</v>
      </c>
      <c r="AL630" s="12">
        <v>4200</v>
      </c>
      <c r="BA630" s="33">
        <f>VLOOKUP(C630,knight_info!$J$7:$M$74,4,FALSE)</f>
        <v>1</v>
      </c>
      <c r="BB630" s="33">
        <f t="shared" si="44"/>
        <v>1</v>
      </c>
      <c r="BC630" s="33">
        <f>ROUND(VLOOKUP($BA630,$BD$1:$BH$5,5,FALSE)/20*AL630,0)</f>
        <v>4200</v>
      </c>
    </row>
    <row r="631" ht="14.25" spans="1:55">
      <c r="A631" s="12">
        <v>200136</v>
      </c>
      <c r="B631" s="53">
        <v>2001</v>
      </c>
      <c r="C631" s="53" t="s">
        <v>173</v>
      </c>
      <c r="D631" s="12">
        <v>36</v>
      </c>
      <c r="E631" s="12">
        <v>2</v>
      </c>
      <c r="F631" s="54">
        <v>10</v>
      </c>
      <c r="G631" s="54"/>
      <c r="H631" s="54">
        <v>0</v>
      </c>
      <c r="I631" s="54">
        <v>0</v>
      </c>
      <c r="J631" s="54">
        <v>0</v>
      </c>
      <c r="K631" s="54">
        <v>5</v>
      </c>
      <c r="L631" s="54">
        <v>15</v>
      </c>
      <c r="M631" s="12">
        <v>200112</v>
      </c>
      <c r="N631" s="86">
        <v>200123</v>
      </c>
      <c r="O631" s="12">
        <v>200132</v>
      </c>
      <c r="P631" s="86">
        <v>200143</v>
      </c>
      <c r="U631" s="12" t="s">
        <v>888</v>
      </c>
      <c r="V631" s="12" t="s">
        <v>889</v>
      </c>
      <c r="W631" s="12" t="s">
        <v>882</v>
      </c>
      <c r="X631" s="70">
        <v>3</v>
      </c>
      <c r="Y631" s="70">
        <v>3</v>
      </c>
      <c r="Z631" s="40">
        <v>2</v>
      </c>
      <c r="AA631" s="40">
        <v>1300010</v>
      </c>
      <c r="AB631" s="40">
        <v>1200101</v>
      </c>
      <c r="AC631" s="40">
        <v>1200102</v>
      </c>
      <c r="AD631" s="40">
        <v>1300020</v>
      </c>
      <c r="AE631" s="70">
        <v>1200103</v>
      </c>
      <c r="AF631" s="42" t="s">
        <v>883</v>
      </c>
      <c r="AG631" s="12">
        <v>5</v>
      </c>
      <c r="AH631" s="12">
        <v>11</v>
      </c>
      <c r="AI631" s="12">
        <v>2001</v>
      </c>
      <c r="AJ631" s="12">
        <v>0</v>
      </c>
      <c r="AK631" s="12">
        <v>53</v>
      </c>
      <c r="AL631" s="12">
        <v>100</v>
      </c>
      <c r="BA631" s="33">
        <f>VLOOKUP(C631,knight_info!$J$7:$M$74,4,FALSE)</f>
        <v>1</v>
      </c>
      <c r="BB631" s="51">
        <f t="shared" si="44"/>
        <v>53</v>
      </c>
      <c r="BC631" s="51">
        <f>AL631</f>
        <v>100</v>
      </c>
    </row>
    <row r="632" ht="14.25" spans="1:55">
      <c r="A632" s="12">
        <v>200137</v>
      </c>
      <c r="B632" s="53">
        <v>2001</v>
      </c>
      <c r="C632" s="53" t="s">
        <v>173</v>
      </c>
      <c r="D632" s="14">
        <v>37</v>
      </c>
      <c r="E632" s="14">
        <v>3</v>
      </c>
      <c r="F632" s="14">
        <v>11</v>
      </c>
      <c r="G632" s="14">
        <v>1</v>
      </c>
      <c r="H632" s="14"/>
      <c r="I632" s="14"/>
      <c r="J632" s="14"/>
      <c r="K632" s="14"/>
      <c r="L632" s="54">
        <v>2</v>
      </c>
      <c r="M632" s="12">
        <v>200112</v>
      </c>
      <c r="N632" s="12">
        <v>200124</v>
      </c>
      <c r="O632" s="12">
        <v>200132</v>
      </c>
      <c r="P632" s="12">
        <v>200144</v>
      </c>
      <c r="R632" s="12" t="s">
        <v>779</v>
      </c>
      <c r="T632" s="12" t="s">
        <v>884</v>
      </c>
      <c r="U632" s="12" t="s">
        <v>888</v>
      </c>
      <c r="V632" s="12" t="s">
        <v>889</v>
      </c>
      <c r="W632" s="12" t="s">
        <v>882</v>
      </c>
      <c r="X632" s="70">
        <v>3</v>
      </c>
      <c r="Y632" s="70">
        <v>3</v>
      </c>
      <c r="Z632" s="40">
        <v>2</v>
      </c>
      <c r="AA632" s="40">
        <v>1300010</v>
      </c>
      <c r="AB632" s="40">
        <v>1200101</v>
      </c>
      <c r="AC632" s="40">
        <v>1200102</v>
      </c>
      <c r="AD632" s="40">
        <v>1300020</v>
      </c>
      <c r="AE632" s="40">
        <v>1200103</v>
      </c>
      <c r="AF632" s="42" t="s">
        <v>883</v>
      </c>
      <c r="AG632" s="12">
        <v>5</v>
      </c>
      <c r="AH632" s="12">
        <v>11</v>
      </c>
      <c r="AI632" s="12">
        <v>2001</v>
      </c>
      <c r="AJ632" s="14"/>
      <c r="AK632" s="14"/>
      <c r="AL632" s="14"/>
      <c r="BA632" s="33"/>
      <c r="BB632" s="51"/>
      <c r="BC632" s="51"/>
    </row>
    <row r="633" ht="14.25" spans="1:55">
      <c r="A633" s="12">
        <v>200138</v>
      </c>
      <c r="B633" s="53">
        <v>2001</v>
      </c>
      <c r="C633" s="53" t="s">
        <v>173</v>
      </c>
      <c r="D633" s="14">
        <v>38</v>
      </c>
      <c r="E633" s="14">
        <v>3</v>
      </c>
      <c r="F633" s="14">
        <v>12</v>
      </c>
      <c r="G633" s="14">
        <v>2</v>
      </c>
      <c r="H633" s="14"/>
      <c r="I633" s="14"/>
      <c r="J633" s="14"/>
      <c r="K633" s="14"/>
      <c r="L633" s="14"/>
      <c r="M633" s="12">
        <v>200112</v>
      </c>
      <c r="N633" s="12">
        <v>200124</v>
      </c>
      <c r="O633" s="12">
        <v>200132</v>
      </c>
      <c r="P633" s="12">
        <v>200144</v>
      </c>
      <c r="U633" s="12" t="s">
        <v>888</v>
      </c>
      <c r="V633" s="12" t="s">
        <v>889</v>
      </c>
      <c r="W633" s="12" t="s">
        <v>882</v>
      </c>
      <c r="X633" s="70">
        <v>3</v>
      </c>
      <c r="Y633" s="70">
        <v>3</v>
      </c>
      <c r="Z633" s="40">
        <v>2</v>
      </c>
      <c r="AA633" s="40">
        <v>1300010</v>
      </c>
      <c r="AB633" s="40">
        <v>1200101</v>
      </c>
      <c r="AC633" s="40">
        <v>1200102</v>
      </c>
      <c r="AD633" s="40">
        <v>1300020</v>
      </c>
      <c r="AE633" s="40">
        <v>1200103</v>
      </c>
      <c r="AF633" s="42" t="s">
        <v>883</v>
      </c>
      <c r="AG633" s="12">
        <v>5</v>
      </c>
      <c r="AH633" s="12">
        <v>11</v>
      </c>
      <c r="AI633" s="12">
        <v>2001</v>
      </c>
      <c r="AJ633" s="14"/>
      <c r="AK633" s="14"/>
      <c r="AL633" s="14"/>
      <c r="BA633" s="33"/>
      <c r="BB633" s="51"/>
      <c r="BC633" s="51"/>
    </row>
    <row r="634" ht="14.25" spans="1:55">
      <c r="A634" s="12">
        <v>200139</v>
      </c>
      <c r="B634" s="53">
        <v>2001</v>
      </c>
      <c r="C634" s="53" t="s">
        <v>173</v>
      </c>
      <c r="D634" s="14">
        <v>39</v>
      </c>
      <c r="E634" s="14">
        <v>3</v>
      </c>
      <c r="F634" s="14">
        <v>13</v>
      </c>
      <c r="G634" s="14">
        <v>3</v>
      </c>
      <c r="H634" s="14"/>
      <c r="I634" s="14"/>
      <c r="J634" s="14"/>
      <c r="K634" s="14"/>
      <c r="L634" s="54">
        <v>1</v>
      </c>
      <c r="M634" s="12">
        <v>200113</v>
      </c>
      <c r="N634" s="12">
        <v>200124</v>
      </c>
      <c r="O634" s="12">
        <v>200133</v>
      </c>
      <c r="P634" s="12">
        <v>200144</v>
      </c>
      <c r="Q634" s="12" t="s">
        <v>884</v>
      </c>
      <c r="S634" s="12" t="s">
        <v>885</v>
      </c>
      <c r="U634" s="12" t="s">
        <v>890</v>
      </c>
      <c r="V634" s="12" t="s">
        <v>891</v>
      </c>
      <c r="W634" s="12" t="s">
        <v>882</v>
      </c>
      <c r="X634" s="70">
        <v>3</v>
      </c>
      <c r="Y634" s="70">
        <v>3</v>
      </c>
      <c r="Z634" s="40">
        <v>2</v>
      </c>
      <c r="AA634" s="40">
        <v>1300010</v>
      </c>
      <c r="AB634" s="40">
        <v>1200101</v>
      </c>
      <c r="AC634" s="40">
        <v>1200102</v>
      </c>
      <c r="AD634" s="40">
        <v>1300020</v>
      </c>
      <c r="AE634" s="40">
        <v>1200103</v>
      </c>
      <c r="AF634" s="42" t="s">
        <v>883</v>
      </c>
      <c r="AG634" s="12">
        <v>5</v>
      </c>
      <c r="AH634" s="12">
        <v>11</v>
      </c>
      <c r="AI634" s="12">
        <v>2001</v>
      </c>
      <c r="AJ634" s="14"/>
      <c r="AK634" s="14"/>
      <c r="AL634" s="14"/>
      <c r="BA634" s="33"/>
      <c r="BB634" s="51"/>
      <c r="BC634" s="51"/>
    </row>
    <row r="635" ht="14.25" spans="1:55">
      <c r="A635" s="12">
        <v>200140</v>
      </c>
      <c r="B635" s="53">
        <v>2001</v>
      </c>
      <c r="C635" s="53" t="s">
        <v>173</v>
      </c>
      <c r="D635" s="14">
        <v>40</v>
      </c>
      <c r="E635" s="14">
        <v>3</v>
      </c>
      <c r="F635" s="14">
        <v>14</v>
      </c>
      <c r="G635" s="14">
        <v>4</v>
      </c>
      <c r="H635" s="14"/>
      <c r="I635" s="14"/>
      <c r="J635" s="14"/>
      <c r="K635" s="14"/>
      <c r="L635" s="54">
        <v>2</v>
      </c>
      <c r="M635" s="12">
        <v>200113</v>
      </c>
      <c r="N635" s="12">
        <v>200125</v>
      </c>
      <c r="O635" s="12">
        <v>200133</v>
      </c>
      <c r="P635" s="12">
        <v>200145</v>
      </c>
      <c r="R635" s="12" t="s">
        <v>779</v>
      </c>
      <c r="T635" s="12" t="s">
        <v>884</v>
      </c>
      <c r="U635" s="12" t="s">
        <v>890</v>
      </c>
      <c r="V635" s="12" t="s">
        <v>891</v>
      </c>
      <c r="W635" s="12" t="s">
        <v>882</v>
      </c>
      <c r="X635" s="70">
        <v>3</v>
      </c>
      <c r="Y635" s="70">
        <v>3</v>
      </c>
      <c r="Z635" s="40">
        <v>2</v>
      </c>
      <c r="AA635" s="40">
        <v>1300010</v>
      </c>
      <c r="AB635" s="40">
        <v>1200101</v>
      </c>
      <c r="AC635" s="40">
        <v>1200102</v>
      </c>
      <c r="AD635" s="40">
        <v>1300020</v>
      </c>
      <c r="AE635" s="40">
        <v>1200103</v>
      </c>
      <c r="AF635" s="42" t="s">
        <v>883</v>
      </c>
      <c r="AG635" s="12">
        <v>5</v>
      </c>
      <c r="AH635" s="12">
        <v>11</v>
      </c>
      <c r="AI635" s="12">
        <v>2001</v>
      </c>
      <c r="AJ635" s="14"/>
      <c r="AK635" s="14"/>
      <c r="AL635" s="14"/>
      <c r="BA635" s="33"/>
      <c r="BB635" s="51"/>
      <c r="BC635" s="51"/>
    </row>
    <row r="636" ht="14.25" spans="1:55">
      <c r="A636" s="12">
        <v>200141</v>
      </c>
      <c r="B636" s="53">
        <v>2001</v>
      </c>
      <c r="C636" s="53" t="s">
        <v>173</v>
      </c>
      <c r="D636" s="14">
        <v>41</v>
      </c>
      <c r="E636" s="14">
        <v>3</v>
      </c>
      <c r="F636" s="14">
        <v>15</v>
      </c>
      <c r="G636" s="14">
        <v>5</v>
      </c>
      <c r="H636" s="14"/>
      <c r="I636" s="14"/>
      <c r="J636" s="14"/>
      <c r="K636" s="14"/>
      <c r="L636" s="14"/>
      <c r="M636" s="12">
        <v>200113</v>
      </c>
      <c r="N636" s="12">
        <v>200125</v>
      </c>
      <c r="O636" s="12">
        <v>200133</v>
      </c>
      <c r="P636" s="12">
        <v>200145</v>
      </c>
      <c r="U636" s="12" t="s">
        <v>890</v>
      </c>
      <c r="V636" s="12" t="s">
        <v>891</v>
      </c>
      <c r="W636" s="12" t="s">
        <v>882</v>
      </c>
      <c r="X636" s="70">
        <v>3</v>
      </c>
      <c r="Y636" s="70">
        <v>3</v>
      </c>
      <c r="Z636" s="40">
        <v>2</v>
      </c>
      <c r="AA636" s="40">
        <v>1300010</v>
      </c>
      <c r="AB636" s="40">
        <v>1200101</v>
      </c>
      <c r="AC636" s="40">
        <v>1200102</v>
      </c>
      <c r="AD636" s="40">
        <v>1300020</v>
      </c>
      <c r="AE636" s="40">
        <v>1200103</v>
      </c>
      <c r="AF636" s="42" t="s">
        <v>883</v>
      </c>
      <c r="AG636" s="12">
        <v>5</v>
      </c>
      <c r="AH636" s="12">
        <v>11</v>
      </c>
      <c r="AI636" s="12">
        <v>2001</v>
      </c>
      <c r="AJ636" s="14"/>
      <c r="AK636" s="14"/>
      <c r="AL636" s="14"/>
      <c r="BA636" s="33"/>
      <c r="BB636" s="51"/>
      <c r="BC636" s="51"/>
    </row>
    <row r="637" s="33" customFormat="1" ht="14.25" spans="1:65">
      <c r="A637" s="51">
        <v>200200</v>
      </c>
      <c r="B637" s="52">
        <v>2002</v>
      </c>
      <c r="C637" s="52" t="s">
        <v>178</v>
      </c>
      <c r="D637" s="51">
        <v>0</v>
      </c>
      <c r="E637" s="51">
        <v>1</v>
      </c>
      <c r="F637" s="51">
        <v>1</v>
      </c>
      <c r="G637" s="51"/>
      <c r="H637" s="51">
        <v>0</v>
      </c>
      <c r="I637" s="51">
        <v>0</v>
      </c>
      <c r="J637" s="51">
        <v>0</v>
      </c>
      <c r="K637" s="51">
        <v>1</v>
      </c>
      <c r="L637" s="51"/>
      <c r="M637" s="51">
        <v>200210</v>
      </c>
      <c r="N637" s="51">
        <v>200220</v>
      </c>
      <c r="O637" s="51">
        <v>200230</v>
      </c>
      <c r="P637" s="51">
        <v>200240</v>
      </c>
      <c r="Q637" s="51"/>
      <c r="R637" s="51"/>
      <c r="S637" s="51"/>
      <c r="T637" s="51"/>
      <c r="U637" s="51" t="s">
        <v>892</v>
      </c>
      <c r="V637" s="51" t="s">
        <v>893</v>
      </c>
      <c r="W637" s="51" t="s">
        <v>894</v>
      </c>
      <c r="X637" s="69">
        <v>3</v>
      </c>
      <c r="Y637" s="69">
        <v>3</v>
      </c>
      <c r="Z637" s="69">
        <v>2</v>
      </c>
      <c r="AA637" s="69"/>
      <c r="AB637" s="69"/>
      <c r="AC637" s="69"/>
      <c r="AD637" s="69"/>
      <c r="AE637" s="69"/>
      <c r="AF637" s="41"/>
      <c r="AG637" s="51"/>
      <c r="AH637" s="51">
        <v>11</v>
      </c>
      <c r="AI637" s="51">
        <v>2002</v>
      </c>
      <c r="AJ637" s="51">
        <v>20</v>
      </c>
      <c r="AK637" s="51">
        <v>2</v>
      </c>
      <c r="AL637" s="51">
        <v>320</v>
      </c>
      <c r="AM637" s="51">
        <v>3</v>
      </c>
      <c r="AN637" s="51">
        <v>160</v>
      </c>
      <c r="AO637" s="51">
        <v>1</v>
      </c>
      <c r="AP637" s="51">
        <v>1280</v>
      </c>
      <c r="AQ637" s="51">
        <v>58</v>
      </c>
      <c r="AR637" s="51">
        <v>16</v>
      </c>
      <c r="AS637" s="51">
        <v>59</v>
      </c>
      <c r="AT637" s="51">
        <v>8</v>
      </c>
      <c r="AU637" s="51">
        <v>57</v>
      </c>
      <c r="AV637" s="51">
        <v>64</v>
      </c>
      <c r="BA637" s="33">
        <f>VLOOKUP(C637,knight_info!$J$7:$M$74,4,FALSE)</f>
        <v>4</v>
      </c>
      <c r="BB637" s="33">
        <f t="shared" ref="BB637:BF637" si="45">AK637</f>
        <v>2</v>
      </c>
      <c r="BC637" s="33">
        <f>ROUND(VLOOKUP($BA637,$BD$1:$BH$5,3,FALSE)/5*AL637,0)</f>
        <v>320</v>
      </c>
      <c r="BD637" s="33">
        <f t="shared" si="45"/>
        <v>3</v>
      </c>
      <c r="BE637" s="33">
        <f>ROUND(VLOOKUP($BA637,$BD$1:$BH$5,4,FALSE)/3*AN637,0)</f>
        <v>133</v>
      </c>
      <c r="BF637" s="33">
        <f t="shared" si="45"/>
        <v>1</v>
      </c>
      <c r="BG637" s="33">
        <f>ROUND(VLOOKUP($BA637,$BD$1:$BH$5,5,FALSE)/20*AP637,0)</f>
        <v>1280</v>
      </c>
      <c r="BH637" s="33">
        <f t="shared" ref="BH637:BL637" si="46">AQ637</f>
        <v>58</v>
      </c>
      <c r="BI637" s="33">
        <f>ROUND(VLOOKUP($BA637,$BD$1:$BH$5,3,FALSE)/5*AR637,0)</f>
        <v>16</v>
      </c>
      <c r="BJ637" s="33">
        <f t="shared" si="46"/>
        <v>59</v>
      </c>
      <c r="BK637" s="33">
        <f>ROUND(VLOOKUP($BA637,$BD$1:$BH$5,4,FALSE)/3*AT637,0)</f>
        <v>7</v>
      </c>
      <c r="BL637" s="33">
        <f t="shared" si="46"/>
        <v>57</v>
      </c>
      <c r="BM637" s="33">
        <f>ROUND(VLOOKUP($BA637,$BD$1:$BH$5,5,FALSE)/20*AV637,0)</f>
        <v>64</v>
      </c>
    </row>
    <row r="638" ht="14.25" spans="1:55">
      <c r="A638" s="12">
        <v>200201</v>
      </c>
      <c r="B638" s="53">
        <v>2002</v>
      </c>
      <c r="C638" s="53" t="s">
        <v>178</v>
      </c>
      <c r="D638" s="12">
        <v>1</v>
      </c>
      <c r="E638" s="12">
        <v>1</v>
      </c>
      <c r="F638" s="12">
        <v>1</v>
      </c>
      <c r="H638" s="12">
        <v>1</v>
      </c>
      <c r="I638" s="12">
        <v>0</v>
      </c>
      <c r="J638" s="12">
        <v>0</v>
      </c>
      <c r="K638" s="12">
        <v>1</v>
      </c>
      <c r="M638" s="12">
        <v>200210</v>
      </c>
      <c r="N638" s="12">
        <v>200220</v>
      </c>
      <c r="O638" s="12">
        <v>200230</v>
      </c>
      <c r="P638" s="12">
        <v>200240</v>
      </c>
      <c r="U638" s="12" t="s">
        <v>892</v>
      </c>
      <c r="V638" s="12" t="s">
        <v>893</v>
      </c>
      <c r="W638" s="12" t="s">
        <v>894</v>
      </c>
      <c r="X638" s="70">
        <v>3</v>
      </c>
      <c r="Y638" s="70">
        <v>3</v>
      </c>
      <c r="Z638" s="40">
        <v>2</v>
      </c>
      <c r="AA638" s="40"/>
      <c r="AB638" s="40"/>
      <c r="AC638" s="40"/>
      <c r="AD638" s="40"/>
      <c r="AE638" s="40"/>
      <c r="AF638" s="41"/>
      <c r="AH638" s="12">
        <v>11</v>
      </c>
      <c r="AI638" s="12">
        <v>2002</v>
      </c>
      <c r="AJ638" s="12">
        <v>20</v>
      </c>
      <c r="AK638" s="12">
        <v>2</v>
      </c>
      <c r="AL638" s="12">
        <v>350</v>
      </c>
      <c r="BA638" s="33">
        <f>VLOOKUP(C638,knight_info!$J$7:$M$74,4,FALSE)</f>
        <v>4</v>
      </c>
      <c r="BB638" s="33">
        <f t="shared" ref="BB638:BB673" si="47">AK638</f>
        <v>2</v>
      </c>
      <c r="BC638" s="33">
        <f>ROUND(VLOOKUP($BA638,$BD$1:$BH$5,3,FALSE)/5*AL638,0)</f>
        <v>350</v>
      </c>
    </row>
    <row r="639" ht="14.25" spans="1:55">
      <c r="A639" s="12">
        <v>200202</v>
      </c>
      <c r="B639" s="53">
        <v>2002</v>
      </c>
      <c r="C639" s="53" t="s">
        <v>178</v>
      </c>
      <c r="D639" s="12">
        <v>2</v>
      </c>
      <c r="E639" s="12">
        <v>1</v>
      </c>
      <c r="F639" s="12">
        <v>1</v>
      </c>
      <c r="H639" s="12">
        <v>2</v>
      </c>
      <c r="I639" s="12">
        <v>0</v>
      </c>
      <c r="J639" s="12">
        <v>0</v>
      </c>
      <c r="K639" s="12">
        <v>1</v>
      </c>
      <c r="M639" s="12">
        <v>200210</v>
      </c>
      <c r="N639" s="12">
        <v>200220</v>
      </c>
      <c r="O639" s="12">
        <v>200230</v>
      </c>
      <c r="P639" s="12">
        <v>200240</v>
      </c>
      <c r="U639" s="12" t="s">
        <v>892</v>
      </c>
      <c r="V639" s="12" t="s">
        <v>893</v>
      </c>
      <c r="W639" s="12" t="s">
        <v>894</v>
      </c>
      <c r="X639" s="70">
        <v>3</v>
      </c>
      <c r="Y639" s="70">
        <v>3</v>
      </c>
      <c r="Z639" s="40">
        <v>2</v>
      </c>
      <c r="AA639" s="40"/>
      <c r="AB639" s="40"/>
      <c r="AC639" s="40"/>
      <c r="AD639" s="40"/>
      <c r="AE639" s="40"/>
      <c r="AF639" s="41"/>
      <c r="AH639" s="12">
        <v>11</v>
      </c>
      <c r="AI639" s="12">
        <v>2002</v>
      </c>
      <c r="AJ639" s="12">
        <v>20</v>
      </c>
      <c r="AK639" s="12">
        <v>3</v>
      </c>
      <c r="AL639" s="12">
        <v>175</v>
      </c>
      <c r="BA639" s="33">
        <f>VLOOKUP(C639,knight_info!$J$7:$M$74,4,FALSE)</f>
        <v>4</v>
      </c>
      <c r="BB639" s="33">
        <f t="shared" si="47"/>
        <v>3</v>
      </c>
      <c r="BC639" s="33">
        <f>ROUND(VLOOKUP($BA639,$BD$1:$BH$5,4,FALSE)/3*AL639,0)</f>
        <v>146</v>
      </c>
    </row>
    <row r="640" ht="14.25" spans="1:55">
      <c r="A640" s="12">
        <v>200203</v>
      </c>
      <c r="B640" s="53">
        <v>2002</v>
      </c>
      <c r="C640" s="53" t="s">
        <v>178</v>
      </c>
      <c r="D640" s="12">
        <v>3</v>
      </c>
      <c r="E640" s="12">
        <v>1</v>
      </c>
      <c r="F640" s="12">
        <v>1</v>
      </c>
      <c r="H640" s="12">
        <v>3</v>
      </c>
      <c r="I640" s="12">
        <v>0</v>
      </c>
      <c r="J640" s="12">
        <v>0</v>
      </c>
      <c r="K640" s="12">
        <v>1</v>
      </c>
      <c r="M640" s="12">
        <v>200210</v>
      </c>
      <c r="N640" s="12">
        <v>200220</v>
      </c>
      <c r="O640" s="12">
        <v>200230</v>
      </c>
      <c r="P640" s="12">
        <v>200240</v>
      </c>
      <c r="U640" s="12" t="s">
        <v>892</v>
      </c>
      <c r="V640" s="12" t="s">
        <v>893</v>
      </c>
      <c r="W640" s="12" t="s">
        <v>894</v>
      </c>
      <c r="X640" s="70">
        <v>3</v>
      </c>
      <c r="Y640" s="70">
        <v>3</v>
      </c>
      <c r="Z640" s="40">
        <v>2</v>
      </c>
      <c r="AA640" s="40"/>
      <c r="AB640" s="40"/>
      <c r="AC640" s="40"/>
      <c r="AD640" s="40"/>
      <c r="AE640" s="40"/>
      <c r="AF640" s="41"/>
      <c r="AH640" s="12">
        <v>11</v>
      </c>
      <c r="AI640" s="12">
        <v>2002</v>
      </c>
      <c r="AJ640" s="12">
        <v>0</v>
      </c>
      <c r="AK640" s="12">
        <v>1</v>
      </c>
      <c r="AL640" s="12">
        <v>1400</v>
      </c>
      <c r="BA640" s="33">
        <f>VLOOKUP(C640,knight_info!$J$7:$M$74,4,FALSE)</f>
        <v>4</v>
      </c>
      <c r="BB640" s="33">
        <f t="shared" si="47"/>
        <v>1</v>
      </c>
      <c r="BC640" s="33">
        <f>ROUND(VLOOKUP($BA640,$BD$1:$BH$5,5,FALSE)/20*AL640,0)</f>
        <v>1400</v>
      </c>
    </row>
    <row r="641" ht="14.25" spans="1:55">
      <c r="A641" s="12">
        <v>200204</v>
      </c>
      <c r="B641" s="53">
        <v>2002</v>
      </c>
      <c r="C641" s="53" t="s">
        <v>178</v>
      </c>
      <c r="D641" s="12">
        <v>4</v>
      </c>
      <c r="E641" s="12">
        <v>1</v>
      </c>
      <c r="F641" s="54">
        <v>2</v>
      </c>
      <c r="G641" s="54"/>
      <c r="H641" s="54">
        <v>0</v>
      </c>
      <c r="I641" s="54">
        <v>0</v>
      </c>
      <c r="J641" s="54">
        <v>0</v>
      </c>
      <c r="K641" s="54">
        <v>2</v>
      </c>
      <c r="L641" s="54">
        <v>11</v>
      </c>
      <c r="M641" s="12">
        <v>200210</v>
      </c>
      <c r="N641" s="12">
        <v>200220</v>
      </c>
      <c r="O641" s="12">
        <v>200230</v>
      </c>
      <c r="P641" s="12">
        <v>200240</v>
      </c>
      <c r="U641" s="12" t="s">
        <v>892</v>
      </c>
      <c r="V641" s="12" t="s">
        <v>893</v>
      </c>
      <c r="W641" s="12" t="s">
        <v>894</v>
      </c>
      <c r="X641" s="70">
        <v>3</v>
      </c>
      <c r="Y641" s="70">
        <v>3</v>
      </c>
      <c r="Z641" s="40">
        <v>2</v>
      </c>
      <c r="AA641" s="80">
        <v>1300010</v>
      </c>
      <c r="AB641" s="40"/>
      <c r="AC641" s="40"/>
      <c r="AD641" s="40"/>
      <c r="AE641" s="40"/>
      <c r="AF641" s="41"/>
      <c r="AG641" s="12">
        <v>5</v>
      </c>
      <c r="AH641" s="12">
        <v>11</v>
      </c>
      <c r="AI641" s="12">
        <v>2002</v>
      </c>
      <c r="AJ641" s="12">
        <v>30</v>
      </c>
      <c r="AK641" s="12">
        <v>53</v>
      </c>
      <c r="AL641" s="12">
        <v>100</v>
      </c>
      <c r="BA641" s="33">
        <f>VLOOKUP(C641,knight_info!$J$7:$M$74,4,FALSE)</f>
        <v>4</v>
      </c>
      <c r="BB641" s="51">
        <f t="shared" si="47"/>
        <v>53</v>
      </c>
      <c r="BC641" s="51">
        <f>AL641</f>
        <v>100</v>
      </c>
    </row>
    <row r="642" ht="14.25" spans="1:55">
      <c r="A642" s="12">
        <v>200205</v>
      </c>
      <c r="B642" s="53">
        <v>2002</v>
      </c>
      <c r="C642" s="53" t="s">
        <v>178</v>
      </c>
      <c r="D642" s="12">
        <v>5</v>
      </c>
      <c r="E642" s="12">
        <v>1</v>
      </c>
      <c r="F642" s="12">
        <v>2</v>
      </c>
      <c r="H642" s="12">
        <v>1</v>
      </c>
      <c r="I642" s="12">
        <v>0</v>
      </c>
      <c r="J642" s="12">
        <v>0</v>
      </c>
      <c r="K642" s="12">
        <v>2</v>
      </c>
      <c r="M642" s="12">
        <v>200210</v>
      </c>
      <c r="N642" s="12">
        <v>200220</v>
      </c>
      <c r="O642" s="12">
        <v>200230</v>
      </c>
      <c r="P642" s="12">
        <v>200240</v>
      </c>
      <c r="U642" s="12" t="s">
        <v>892</v>
      </c>
      <c r="V642" s="12" t="s">
        <v>893</v>
      </c>
      <c r="W642" s="12" t="s">
        <v>894</v>
      </c>
      <c r="X642" s="70">
        <v>3</v>
      </c>
      <c r="Y642" s="70">
        <v>3</v>
      </c>
      <c r="Z642" s="40">
        <v>2</v>
      </c>
      <c r="AA642" s="40">
        <v>1300010</v>
      </c>
      <c r="AB642" s="40"/>
      <c r="AC642" s="40"/>
      <c r="AD642" s="40"/>
      <c r="AE642" s="40"/>
      <c r="AF642" s="41"/>
      <c r="AH642" s="12">
        <v>11</v>
      </c>
      <c r="AI642" s="12">
        <v>2002</v>
      </c>
      <c r="AJ642" s="12">
        <v>30</v>
      </c>
      <c r="AK642" s="12">
        <v>2</v>
      </c>
      <c r="AL642" s="12">
        <v>350</v>
      </c>
      <c r="BA642" s="33">
        <f>VLOOKUP(C642,knight_info!$J$7:$M$74,4,FALSE)</f>
        <v>4</v>
      </c>
      <c r="BB642" s="33">
        <f t="shared" si="47"/>
        <v>2</v>
      </c>
      <c r="BC642" s="33">
        <f>ROUND(VLOOKUP($BA642,$BD$1:$BH$5,3,FALSE)/5*AL642,0)</f>
        <v>350</v>
      </c>
    </row>
    <row r="643" ht="14.25" spans="1:55">
      <c r="A643" s="12">
        <v>200206</v>
      </c>
      <c r="B643" s="53">
        <v>2002</v>
      </c>
      <c r="C643" s="53" t="s">
        <v>178</v>
      </c>
      <c r="D643" s="12">
        <v>6</v>
      </c>
      <c r="E643" s="12">
        <v>1</v>
      </c>
      <c r="F643" s="12">
        <v>2</v>
      </c>
      <c r="H643" s="12">
        <v>2</v>
      </c>
      <c r="I643" s="12">
        <v>0</v>
      </c>
      <c r="J643" s="12">
        <v>0</v>
      </c>
      <c r="K643" s="12">
        <v>2</v>
      </c>
      <c r="M643" s="12">
        <v>200210</v>
      </c>
      <c r="N643" s="12">
        <v>200220</v>
      </c>
      <c r="O643" s="12">
        <v>200230</v>
      </c>
      <c r="P643" s="12">
        <v>200240</v>
      </c>
      <c r="U643" s="12" t="s">
        <v>892</v>
      </c>
      <c r="V643" s="12" t="s">
        <v>893</v>
      </c>
      <c r="W643" s="12" t="s">
        <v>894</v>
      </c>
      <c r="X643" s="70">
        <v>3</v>
      </c>
      <c r="Y643" s="70">
        <v>3</v>
      </c>
      <c r="Z643" s="40">
        <v>2</v>
      </c>
      <c r="AA643" s="40">
        <v>1300010</v>
      </c>
      <c r="AB643" s="40"/>
      <c r="AC643" s="40"/>
      <c r="AD643" s="40"/>
      <c r="AE643" s="40"/>
      <c r="AF643" s="41"/>
      <c r="AH643" s="12">
        <v>11</v>
      </c>
      <c r="AI643" s="12">
        <v>2002</v>
      </c>
      <c r="AJ643" s="12">
        <v>30</v>
      </c>
      <c r="AK643" s="12">
        <v>3</v>
      </c>
      <c r="AL643" s="12">
        <v>175</v>
      </c>
      <c r="BA643" s="33">
        <f>VLOOKUP(C643,knight_info!$J$7:$M$74,4,FALSE)</f>
        <v>4</v>
      </c>
      <c r="BB643" s="33">
        <f t="shared" si="47"/>
        <v>3</v>
      </c>
      <c r="BC643" s="33">
        <f>ROUND(VLOOKUP($BA643,$BD$1:$BH$5,4,FALSE)/3*AL643,0)</f>
        <v>146</v>
      </c>
    </row>
    <row r="644" ht="14.25" spans="1:55">
      <c r="A644" s="12">
        <v>200207</v>
      </c>
      <c r="B644" s="53">
        <v>2002</v>
      </c>
      <c r="C644" s="53" t="s">
        <v>178</v>
      </c>
      <c r="D644" s="12">
        <v>7</v>
      </c>
      <c r="E644" s="12">
        <v>1</v>
      </c>
      <c r="F644" s="12">
        <v>2</v>
      </c>
      <c r="H644" s="12">
        <v>3</v>
      </c>
      <c r="I644" s="12">
        <v>0</v>
      </c>
      <c r="J644" s="12">
        <v>0</v>
      </c>
      <c r="K644" s="12">
        <v>2</v>
      </c>
      <c r="M644" s="12">
        <v>200210</v>
      </c>
      <c r="N644" s="12">
        <v>200220</v>
      </c>
      <c r="O644" s="12">
        <v>200230</v>
      </c>
      <c r="P644" s="12">
        <v>200240</v>
      </c>
      <c r="U644" s="12" t="s">
        <v>892</v>
      </c>
      <c r="V644" s="12" t="s">
        <v>893</v>
      </c>
      <c r="W644" s="12" t="s">
        <v>894</v>
      </c>
      <c r="X644" s="70">
        <v>3</v>
      </c>
      <c r="Y644" s="70">
        <v>3</v>
      </c>
      <c r="Z644" s="40">
        <v>2</v>
      </c>
      <c r="AA644" s="40">
        <v>1300010</v>
      </c>
      <c r="AB644" s="40"/>
      <c r="AC644" s="40"/>
      <c r="AD644" s="40"/>
      <c r="AE644" s="40"/>
      <c r="AF644" s="41"/>
      <c r="AH644" s="12">
        <v>11</v>
      </c>
      <c r="AI644" s="12">
        <v>2002</v>
      </c>
      <c r="AJ644" s="12">
        <v>0</v>
      </c>
      <c r="AK644" s="12">
        <v>1</v>
      </c>
      <c r="AL644" s="12">
        <v>1400</v>
      </c>
      <c r="BA644" s="33">
        <f>VLOOKUP(C644,knight_info!$J$7:$M$74,4,FALSE)</f>
        <v>4</v>
      </c>
      <c r="BB644" s="33">
        <f t="shared" si="47"/>
        <v>1</v>
      </c>
      <c r="BC644" s="33">
        <f>ROUND(VLOOKUP($BA644,$BD$1:$BH$5,5,FALSE)/20*AL644,0)</f>
        <v>1400</v>
      </c>
    </row>
    <row r="645" ht="14.25" spans="1:55">
      <c r="A645" s="12">
        <v>200208</v>
      </c>
      <c r="B645" s="53">
        <v>2002</v>
      </c>
      <c r="C645" s="53" t="s">
        <v>178</v>
      </c>
      <c r="D645" s="12">
        <v>8</v>
      </c>
      <c r="E645" s="12">
        <v>1</v>
      </c>
      <c r="F645" s="54">
        <v>3</v>
      </c>
      <c r="G645" s="54"/>
      <c r="H645" s="54">
        <v>0</v>
      </c>
      <c r="I645" s="54">
        <v>0</v>
      </c>
      <c r="J645" s="54">
        <v>0</v>
      </c>
      <c r="K645" s="54">
        <v>3</v>
      </c>
      <c r="L645" s="54">
        <v>2</v>
      </c>
      <c r="M645" s="12">
        <v>200210</v>
      </c>
      <c r="N645" s="12">
        <v>200221</v>
      </c>
      <c r="O645" s="12">
        <v>200230</v>
      </c>
      <c r="P645" s="12">
        <v>200241</v>
      </c>
      <c r="R645" s="12" t="s">
        <v>884</v>
      </c>
      <c r="T645" s="12" t="s">
        <v>777</v>
      </c>
      <c r="U645" s="12" t="s">
        <v>892</v>
      </c>
      <c r="V645" s="12" t="s">
        <v>893</v>
      </c>
      <c r="W645" s="12" t="s">
        <v>894</v>
      </c>
      <c r="X645" s="70">
        <v>3</v>
      </c>
      <c r="Y645" s="70">
        <v>3</v>
      </c>
      <c r="Z645" s="40">
        <v>2</v>
      </c>
      <c r="AA645" s="40">
        <v>1300010</v>
      </c>
      <c r="AB645" s="40"/>
      <c r="AC645" s="40"/>
      <c r="AD645" s="40"/>
      <c r="AE645" s="40"/>
      <c r="AF645" s="41"/>
      <c r="AG645" s="12">
        <v>5</v>
      </c>
      <c r="AH645" s="12">
        <v>11</v>
      </c>
      <c r="AI645" s="12">
        <v>2002</v>
      </c>
      <c r="AJ645" s="12">
        <v>50</v>
      </c>
      <c r="AK645" s="12">
        <v>53</v>
      </c>
      <c r="AL645" s="12">
        <v>100</v>
      </c>
      <c r="BA645" s="33">
        <f>VLOOKUP(C645,knight_info!$J$7:$M$74,4,FALSE)</f>
        <v>4</v>
      </c>
      <c r="BB645" s="51">
        <f t="shared" si="47"/>
        <v>53</v>
      </c>
      <c r="BC645" s="51">
        <f>AL645</f>
        <v>100</v>
      </c>
    </row>
    <row r="646" ht="14.25" spans="1:55">
      <c r="A646" s="12">
        <v>200209</v>
      </c>
      <c r="B646" s="53">
        <v>2002</v>
      </c>
      <c r="C646" s="53" t="s">
        <v>178</v>
      </c>
      <c r="D646" s="12">
        <v>9</v>
      </c>
      <c r="E646" s="12">
        <v>1</v>
      </c>
      <c r="F646" s="12">
        <v>3</v>
      </c>
      <c r="H646" s="12">
        <v>1</v>
      </c>
      <c r="I646" s="12">
        <v>0</v>
      </c>
      <c r="J646" s="12">
        <v>0</v>
      </c>
      <c r="K646" s="12">
        <v>3</v>
      </c>
      <c r="M646" s="12">
        <v>200210</v>
      </c>
      <c r="N646" s="12">
        <v>200221</v>
      </c>
      <c r="O646" s="12">
        <v>200230</v>
      </c>
      <c r="P646" s="12">
        <v>200241</v>
      </c>
      <c r="U646" s="12" t="s">
        <v>892</v>
      </c>
      <c r="V646" s="12" t="s">
        <v>893</v>
      </c>
      <c r="W646" s="12" t="s">
        <v>894</v>
      </c>
      <c r="X646" s="70">
        <v>3</v>
      </c>
      <c r="Y646" s="70">
        <v>3</v>
      </c>
      <c r="Z646" s="40">
        <v>2</v>
      </c>
      <c r="AA646" s="40">
        <v>1300010</v>
      </c>
      <c r="AB646" s="40"/>
      <c r="AC646" s="40"/>
      <c r="AD646" s="40"/>
      <c r="AE646" s="40"/>
      <c r="AF646" s="41"/>
      <c r="AH646" s="12">
        <v>11</v>
      </c>
      <c r="AI646" s="12">
        <v>2002</v>
      </c>
      <c r="AJ646" s="12">
        <v>50</v>
      </c>
      <c r="AK646" s="12">
        <v>2</v>
      </c>
      <c r="AL646" s="12">
        <v>350</v>
      </c>
      <c r="BA646" s="33">
        <f>VLOOKUP(C646,knight_info!$J$7:$M$74,4,FALSE)</f>
        <v>4</v>
      </c>
      <c r="BB646" s="33">
        <f t="shared" si="47"/>
        <v>2</v>
      </c>
      <c r="BC646" s="33">
        <f>ROUND(VLOOKUP($BA646,$BD$1:$BH$5,3,FALSE)/5*AL646,0)</f>
        <v>350</v>
      </c>
    </row>
    <row r="647" ht="14.25" spans="1:55">
      <c r="A647" s="12">
        <v>200210</v>
      </c>
      <c r="B647" s="53">
        <v>2002</v>
      </c>
      <c r="C647" s="53" t="s">
        <v>178</v>
      </c>
      <c r="D647" s="12">
        <v>10</v>
      </c>
      <c r="E647" s="12">
        <v>1</v>
      </c>
      <c r="F647" s="12">
        <v>3</v>
      </c>
      <c r="H647" s="12">
        <v>2</v>
      </c>
      <c r="I647" s="12">
        <v>0</v>
      </c>
      <c r="J647" s="12">
        <v>0</v>
      </c>
      <c r="K647" s="12">
        <v>3</v>
      </c>
      <c r="M647" s="12">
        <v>200210</v>
      </c>
      <c r="N647" s="12">
        <v>200221</v>
      </c>
      <c r="O647" s="12">
        <v>200230</v>
      </c>
      <c r="P647" s="12">
        <v>200241</v>
      </c>
      <c r="U647" s="12" t="s">
        <v>892</v>
      </c>
      <c r="V647" s="12" t="s">
        <v>893</v>
      </c>
      <c r="W647" s="12" t="s">
        <v>894</v>
      </c>
      <c r="X647" s="70">
        <v>3</v>
      </c>
      <c r="Y647" s="70">
        <v>3</v>
      </c>
      <c r="Z647" s="40">
        <v>2</v>
      </c>
      <c r="AA647" s="40">
        <v>1300010</v>
      </c>
      <c r="AB647" s="40"/>
      <c r="AC647" s="40"/>
      <c r="AD647" s="40"/>
      <c r="AE647" s="40"/>
      <c r="AF647" s="41"/>
      <c r="AH647" s="12">
        <v>11</v>
      </c>
      <c r="AI647" s="12">
        <v>2002</v>
      </c>
      <c r="AJ647" s="12">
        <v>50</v>
      </c>
      <c r="AK647" s="12">
        <v>3</v>
      </c>
      <c r="AL647" s="12">
        <v>175</v>
      </c>
      <c r="BA647" s="33">
        <f>VLOOKUP(C647,knight_info!$J$7:$M$74,4,FALSE)</f>
        <v>4</v>
      </c>
      <c r="BB647" s="33">
        <f t="shared" si="47"/>
        <v>3</v>
      </c>
      <c r="BC647" s="33">
        <f>ROUND(VLOOKUP($BA647,$BD$1:$BH$5,4,FALSE)/3*AL647,0)</f>
        <v>146</v>
      </c>
    </row>
    <row r="648" ht="14.25" spans="1:55">
      <c r="A648" s="12">
        <v>200211</v>
      </c>
      <c r="B648" s="53">
        <v>2002</v>
      </c>
      <c r="C648" s="53" t="s">
        <v>178</v>
      </c>
      <c r="D648" s="12">
        <v>11</v>
      </c>
      <c r="E648" s="12">
        <v>1</v>
      </c>
      <c r="F648" s="12">
        <v>3</v>
      </c>
      <c r="H648" s="12">
        <v>3</v>
      </c>
      <c r="I648" s="12">
        <v>0</v>
      </c>
      <c r="J648" s="12">
        <v>0</v>
      </c>
      <c r="K648" s="12">
        <v>3</v>
      </c>
      <c r="M648" s="12">
        <v>200210</v>
      </c>
      <c r="N648" s="12">
        <v>200221</v>
      </c>
      <c r="O648" s="12">
        <v>200230</v>
      </c>
      <c r="P648" s="12">
        <v>200241</v>
      </c>
      <c r="U648" s="12" t="s">
        <v>892</v>
      </c>
      <c r="V648" s="12" t="s">
        <v>893</v>
      </c>
      <c r="W648" s="12" t="s">
        <v>894</v>
      </c>
      <c r="X648" s="70">
        <v>3</v>
      </c>
      <c r="Y648" s="70">
        <v>3</v>
      </c>
      <c r="Z648" s="40">
        <v>2</v>
      </c>
      <c r="AA648" s="40">
        <v>1300010</v>
      </c>
      <c r="AB648" s="40"/>
      <c r="AC648" s="40"/>
      <c r="AD648" s="40"/>
      <c r="AE648" s="40"/>
      <c r="AF648" s="41"/>
      <c r="AH648" s="12">
        <v>11</v>
      </c>
      <c r="AI648" s="12">
        <v>2002</v>
      </c>
      <c r="AJ648" s="12">
        <v>0</v>
      </c>
      <c r="AK648" s="12">
        <v>1</v>
      </c>
      <c r="AL648" s="12">
        <v>1400</v>
      </c>
      <c r="BA648" s="33">
        <f>VLOOKUP(C648,knight_info!$J$7:$M$74,4,FALSE)</f>
        <v>4</v>
      </c>
      <c r="BB648" s="33">
        <f t="shared" si="47"/>
        <v>1</v>
      </c>
      <c r="BC648" s="33">
        <f>ROUND(VLOOKUP($BA648,$BD$1:$BH$5,5,FALSE)/20*AL648,0)</f>
        <v>1400</v>
      </c>
    </row>
    <row r="649" ht="14.25" spans="1:55">
      <c r="A649" s="12">
        <v>200212</v>
      </c>
      <c r="B649" s="53">
        <v>2002</v>
      </c>
      <c r="C649" s="53" t="s">
        <v>178</v>
      </c>
      <c r="D649" s="12">
        <v>12</v>
      </c>
      <c r="E649" s="12">
        <v>1</v>
      </c>
      <c r="F649" s="54">
        <v>4</v>
      </c>
      <c r="G649" s="54"/>
      <c r="H649" s="54">
        <v>0</v>
      </c>
      <c r="I649" s="54">
        <v>0</v>
      </c>
      <c r="J649" s="54">
        <v>0</v>
      </c>
      <c r="K649" s="54">
        <v>4</v>
      </c>
      <c r="L649" s="54">
        <v>12</v>
      </c>
      <c r="M649" s="12">
        <v>200210</v>
      </c>
      <c r="N649" s="12">
        <v>200221</v>
      </c>
      <c r="O649" s="12">
        <v>200230</v>
      </c>
      <c r="P649" s="12">
        <v>200241</v>
      </c>
      <c r="U649" s="12" t="s">
        <v>892</v>
      </c>
      <c r="V649" s="12" t="s">
        <v>893</v>
      </c>
      <c r="W649" s="12" t="s">
        <v>894</v>
      </c>
      <c r="X649" s="70">
        <v>3</v>
      </c>
      <c r="Y649" s="70">
        <v>3</v>
      </c>
      <c r="Z649" s="40">
        <v>2</v>
      </c>
      <c r="AA649" s="40">
        <v>1300010</v>
      </c>
      <c r="AB649" s="70" t="s">
        <v>895</v>
      </c>
      <c r="AC649" s="40"/>
      <c r="AD649" s="40"/>
      <c r="AE649" s="40"/>
      <c r="AF649" s="41"/>
      <c r="AG649" s="12">
        <v>5</v>
      </c>
      <c r="AH649" s="12">
        <v>11</v>
      </c>
      <c r="AI649" s="12">
        <v>2002</v>
      </c>
      <c r="AJ649" s="12">
        <v>60</v>
      </c>
      <c r="AK649" s="12">
        <v>53</v>
      </c>
      <c r="AL649" s="12">
        <v>100</v>
      </c>
      <c r="BA649" s="33">
        <f>VLOOKUP(C649,knight_info!$J$7:$M$74,4,FALSE)</f>
        <v>4</v>
      </c>
      <c r="BB649" s="51">
        <f t="shared" si="47"/>
        <v>53</v>
      </c>
      <c r="BC649" s="51">
        <f>AL649</f>
        <v>100</v>
      </c>
    </row>
    <row r="650" ht="14.25" spans="1:55">
      <c r="A650" s="12">
        <v>200213</v>
      </c>
      <c r="B650" s="53">
        <v>2002</v>
      </c>
      <c r="C650" s="53" t="s">
        <v>178</v>
      </c>
      <c r="D650" s="12">
        <v>13</v>
      </c>
      <c r="E650" s="12">
        <v>1</v>
      </c>
      <c r="F650" s="12">
        <v>4</v>
      </c>
      <c r="H650" s="12">
        <v>1</v>
      </c>
      <c r="I650" s="12">
        <v>0</v>
      </c>
      <c r="J650" s="12">
        <v>0</v>
      </c>
      <c r="K650" s="12">
        <v>4</v>
      </c>
      <c r="M650" s="12">
        <v>200210</v>
      </c>
      <c r="N650" s="12">
        <v>200221</v>
      </c>
      <c r="O650" s="12">
        <v>200230</v>
      </c>
      <c r="P650" s="12">
        <v>200241</v>
      </c>
      <c r="U650" s="12" t="s">
        <v>892</v>
      </c>
      <c r="V650" s="12" t="s">
        <v>893</v>
      </c>
      <c r="W650" s="12" t="s">
        <v>894</v>
      </c>
      <c r="X650" s="70">
        <v>3</v>
      </c>
      <c r="Y650" s="70">
        <v>3</v>
      </c>
      <c r="Z650" s="40">
        <v>2</v>
      </c>
      <c r="AA650" s="40">
        <v>1300010</v>
      </c>
      <c r="AB650" s="40" t="s">
        <v>895</v>
      </c>
      <c r="AC650" s="40"/>
      <c r="AD650" s="40"/>
      <c r="AE650" s="40"/>
      <c r="AF650" s="41"/>
      <c r="AH650" s="12">
        <v>11</v>
      </c>
      <c r="AI650" s="12">
        <v>2002</v>
      </c>
      <c r="AJ650" s="12">
        <v>60</v>
      </c>
      <c r="AK650" s="12">
        <v>2</v>
      </c>
      <c r="AL650" s="12">
        <v>350</v>
      </c>
      <c r="BA650" s="33">
        <f>VLOOKUP(C650,knight_info!$J$7:$M$74,4,FALSE)</f>
        <v>4</v>
      </c>
      <c r="BB650" s="33">
        <f t="shared" si="47"/>
        <v>2</v>
      </c>
      <c r="BC650" s="33">
        <f>ROUND(VLOOKUP($BA650,$BD$1:$BH$5,3,FALSE)/5*AL650,0)</f>
        <v>350</v>
      </c>
    </row>
    <row r="651" ht="14.25" spans="1:55">
      <c r="A651" s="12">
        <v>200214</v>
      </c>
      <c r="B651" s="53">
        <v>2002</v>
      </c>
      <c r="C651" s="53" t="s">
        <v>178</v>
      </c>
      <c r="D651" s="12">
        <v>14</v>
      </c>
      <c r="E651" s="12">
        <v>1</v>
      </c>
      <c r="F651" s="12">
        <v>4</v>
      </c>
      <c r="H651" s="12">
        <v>2</v>
      </c>
      <c r="I651" s="12">
        <v>0</v>
      </c>
      <c r="J651" s="12">
        <v>0</v>
      </c>
      <c r="K651" s="64">
        <v>4</v>
      </c>
      <c r="L651" s="64"/>
      <c r="M651" s="12">
        <v>200210</v>
      </c>
      <c r="N651" s="12">
        <v>200221</v>
      </c>
      <c r="O651" s="12">
        <v>200230</v>
      </c>
      <c r="P651" s="12">
        <v>200241</v>
      </c>
      <c r="U651" s="12" t="s">
        <v>892</v>
      </c>
      <c r="V651" s="12" t="s">
        <v>893</v>
      </c>
      <c r="W651" s="12" t="s">
        <v>894</v>
      </c>
      <c r="X651" s="70">
        <v>3</v>
      </c>
      <c r="Y651" s="70">
        <v>3</v>
      </c>
      <c r="Z651" s="40">
        <v>2</v>
      </c>
      <c r="AA651" s="40">
        <v>1300010</v>
      </c>
      <c r="AB651" s="40" t="s">
        <v>895</v>
      </c>
      <c r="AC651" s="81"/>
      <c r="AD651" s="40"/>
      <c r="AE651" s="40"/>
      <c r="AF651" s="41"/>
      <c r="AH651" s="12">
        <v>11</v>
      </c>
      <c r="AI651" s="12">
        <v>2002</v>
      </c>
      <c r="AJ651" s="12">
        <v>60</v>
      </c>
      <c r="AK651" s="12">
        <v>3</v>
      </c>
      <c r="AL651" s="12">
        <v>175</v>
      </c>
      <c r="BA651" s="33">
        <f>VLOOKUP(C651,knight_info!$J$7:$M$74,4,FALSE)</f>
        <v>4</v>
      </c>
      <c r="BB651" s="33">
        <f t="shared" si="47"/>
        <v>3</v>
      </c>
      <c r="BC651" s="33">
        <f>ROUND(VLOOKUP($BA651,$BD$1:$BH$5,4,FALSE)/3*AL651,0)</f>
        <v>146</v>
      </c>
    </row>
    <row r="652" ht="14.25" spans="1:55">
      <c r="A652" s="12">
        <v>200215</v>
      </c>
      <c r="B652" s="53">
        <v>2002</v>
      </c>
      <c r="C652" s="53" t="s">
        <v>178</v>
      </c>
      <c r="D652" s="12">
        <v>15</v>
      </c>
      <c r="E652" s="12">
        <v>1</v>
      </c>
      <c r="F652" s="12">
        <v>4</v>
      </c>
      <c r="H652" s="12">
        <v>3</v>
      </c>
      <c r="I652" s="12">
        <v>0</v>
      </c>
      <c r="J652" s="12">
        <v>0</v>
      </c>
      <c r="K652" s="64">
        <v>4</v>
      </c>
      <c r="L652" s="64"/>
      <c r="M652" s="12">
        <v>200210</v>
      </c>
      <c r="N652" s="12">
        <v>200221</v>
      </c>
      <c r="O652" s="12">
        <v>200230</v>
      </c>
      <c r="P652" s="12">
        <v>200241</v>
      </c>
      <c r="U652" s="12" t="s">
        <v>892</v>
      </c>
      <c r="V652" s="12" t="s">
        <v>893</v>
      </c>
      <c r="W652" s="12" t="s">
        <v>894</v>
      </c>
      <c r="X652" s="70">
        <v>3</v>
      </c>
      <c r="Y652" s="70">
        <v>3</v>
      </c>
      <c r="Z652" s="40">
        <v>2</v>
      </c>
      <c r="AA652" s="40">
        <v>1300010</v>
      </c>
      <c r="AB652" s="40" t="s">
        <v>895</v>
      </c>
      <c r="AC652" s="81"/>
      <c r="AD652" s="40"/>
      <c r="AE652" s="40"/>
      <c r="AF652" s="41"/>
      <c r="AH652" s="12">
        <v>11</v>
      </c>
      <c r="AI652" s="12">
        <v>2002</v>
      </c>
      <c r="AJ652" s="12">
        <v>0</v>
      </c>
      <c r="AK652" s="12">
        <v>1</v>
      </c>
      <c r="AL652" s="12">
        <v>1400</v>
      </c>
      <c r="BA652" s="33">
        <f>VLOOKUP(C652,knight_info!$J$7:$M$74,4,FALSE)</f>
        <v>4</v>
      </c>
      <c r="BB652" s="33">
        <f t="shared" si="47"/>
        <v>1</v>
      </c>
      <c r="BC652" s="33">
        <f>ROUND(VLOOKUP($BA652,$BD$1:$BH$5,5,FALSE)/20*AL652,0)</f>
        <v>1400</v>
      </c>
    </row>
    <row r="653" ht="14.25" spans="1:55">
      <c r="A653" s="12">
        <v>200216</v>
      </c>
      <c r="B653" s="53">
        <v>2002</v>
      </c>
      <c r="C653" s="53" t="s">
        <v>178</v>
      </c>
      <c r="D653" s="12">
        <v>16</v>
      </c>
      <c r="E653" s="12">
        <v>1</v>
      </c>
      <c r="F653" s="54">
        <v>5</v>
      </c>
      <c r="G653" s="54"/>
      <c r="H653" s="54">
        <v>0</v>
      </c>
      <c r="I653" s="54">
        <v>0</v>
      </c>
      <c r="J653" s="54">
        <v>0</v>
      </c>
      <c r="K653" s="54">
        <v>5</v>
      </c>
      <c r="L653" s="54">
        <v>1</v>
      </c>
      <c r="M653" s="12">
        <v>200211</v>
      </c>
      <c r="N653" s="12">
        <v>200221</v>
      </c>
      <c r="O653" s="12">
        <v>200231</v>
      </c>
      <c r="P653" s="12">
        <v>200241</v>
      </c>
      <c r="Q653" s="12" t="s">
        <v>884</v>
      </c>
      <c r="S653" s="12" t="s">
        <v>885</v>
      </c>
      <c r="U653" s="12" t="s">
        <v>896</v>
      </c>
      <c r="V653" s="12" t="s">
        <v>897</v>
      </c>
      <c r="W653" s="12" t="s">
        <v>894</v>
      </c>
      <c r="X653" s="70">
        <v>3</v>
      </c>
      <c r="Y653" s="70">
        <v>3</v>
      </c>
      <c r="Z653" s="40">
        <v>2</v>
      </c>
      <c r="AA653" s="40">
        <v>1300010</v>
      </c>
      <c r="AB653" s="40" t="s">
        <v>895</v>
      </c>
      <c r="AC653" s="40"/>
      <c r="AD653" s="40"/>
      <c r="AE653" s="40"/>
      <c r="AF653" s="41"/>
      <c r="AG653" s="12">
        <v>5</v>
      </c>
      <c r="AH653" s="12">
        <v>11</v>
      </c>
      <c r="AI653" s="12">
        <v>2002</v>
      </c>
      <c r="AJ653" s="12">
        <v>70</v>
      </c>
      <c r="AK653" s="12">
        <v>53</v>
      </c>
      <c r="AL653" s="12">
        <v>100</v>
      </c>
      <c r="BA653" s="33">
        <f>VLOOKUP(C653,knight_info!$J$7:$M$74,4,FALSE)</f>
        <v>4</v>
      </c>
      <c r="BB653" s="51">
        <f t="shared" si="47"/>
        <v>53</v>
      </c>
      <c r="BC653" s="51">
        <f>AL653</f>
        <v>100</v>
      </c>
    </row>
    <row r="654" ht="14.25" spans="1:55">
      <c r="A654" s="12">
        <v>200217</v>
      </c>
      <c r="B654" s="53">
        <v>2002</v>
      </c>
      <c r="C654" s="53" t="s">
        <v>178</v>
      </c>
      <c r="D654" s="12">
        <v>17</v>
      </c>
      <c r="E654" s="12">
        <v>1</v>
      </c>
      <c r="F654" s="12">
        <v>5</v>
      </c>
      <c r="H654" s="12">
        <v>1</v>
      </c>
      <c r="I654" s="12">
        <v>0</v>
      </c>
      <c r="J654" s="12">
        <v>0</v>
      </c>
      <c r="K654" s="12">
        <v>5</v>
      </c>
      <c r="M654" s="12">
        <v>200211</v>
      </c>
      <c r="N654" s="12">
        <v>200221</v>
      </c>
      <c r="O654" s="12">
        <v>200231</v>
      </c>
      <c r="P654" s="12">
        <v>200241</v>
      </c>
      <c r="U654" s="12" t="s">
        <v>896</v>
      </c>
      <c r="V654" s="12" t="s">
        <v>897</v>
      </c>
      <c r="W654" s="12" t="s">
        <v>894</v>
      </c>
      <c r="X654" s="70">
        <v>3</v>
      </c>
      <c r="Y654" s="70">
        <v>3</v>
      </c>
      <c r="Z654" s="40">
        <v>2</v>
      </c>
      <c r="AA654" s="40">
        <v>1300010</v>
      </c>
      <c r="AB654" s="40" t="s">
        <v>895</v>
      </c>
      <c r="AC654" s="40"/>
      <c r="AD654" s="40"/>
      <c r="AE654" s="40"/>
      <c r="AF654" s="41"/>
      <c r="AH654" s="12">
        <v>11</v>
      </c>
      <c r="AI654" s="12">
        <v>2002</v>
      </c>
      <c r="AJ654" s="12">
        <v>70</v>
      </c>
      <c r="AK654" s="12">
        <v>2</v>
      </c>
      <c r="AL654" s="12">
        <v>700</v>
      </c>
      <c r="BA654" s="33">
        <f>VLOOKUP(C654,knight_info!$J$7:$M$74,4,FALSE)</f>
        <v>4</v>
      </c>
      <c r="BB654" s="33">
        <f t="shared" si="47"/>
        <v>2</v>
      </c>
      <c r="BC654" s="33">
        <f>ROUND(VLOOKUP($BA654,$BD$1:$BH$5,3,FALSE)/5*AL654,0)</f>
        <v>700</v>
      </c>
    </row>
    <row r="655" ht="14.25" spans="1:55">
      <c r="A655" s="12">
        <v>200218</v>
      </c>
      <c r="B655" s="53">
        <v>2002</v>
      </c>
      <c r="C655" s="53" t="s">
        <v>178</v>
      </c>
      <c r="D655" s="12">
        <v>18</v>
      </c>
      <c r="E655" s="12">
        <v>1</v>
      </c>
      <c r="F655" s="12">
        <v>5</v>
      </c>
      <c r="H655" s="12">
        <v>2</v>
      </c>
      <c r="I655" s="12">
        <v>0</v>
      </c>
      <c r="J655" s="12">
        <v>0</v>
      </c>
      <c r="K655" s="12">
        <v>5</v>
      </c>
      <c r="M655" s="12">
        <v>200211</v>
      </c>
      <c r="N655" s="12">
        <v>200221</v>
      </c>
      <c r="O655" s="12">
        <v>200231</v>
      </c>
      <c r="P655" s="12">
        <v>200241</v>
      </c>
      <c r="U655" s="12" t="s">
        <v>896</v>
      </c>
      <c r="V655" s="12" t="s">
        <v>897</v>
      </c>
      <c r="W655" s="12" t="s">
        <v>894</v>
      </c>
      <c r="X655" s="70">
        <v>3</v>
      </c>
      <c r="Y655" s="70">
        <v>3</v>
      </c>
      <c r="Z655" s="40">
        <v>2</v>
      </c>
      <c r="AA655" s="40">
        <v>1300010</v>
      </c>
      <c r="AB655" s="40" t="s">
        <v>895</v>
      </c>
      <c r="AC655" s="40"/>
      <c r="AD655" s="40"/>
      <c r="AE655" s="40"/>
      <c r="AF655" s="41"/>
      <c r="AH655" s="12">
        <v>11</v>
      </c>
      <c r="AI655" s="12">
        <v>2002</v>
      </c>
      <c r="AJ655" s="12">
        <v>70</v>
      </c>
      <c r="AK655" s="12">
        <v>3</v>
      </c>
      <c r="AL655" s="12">
        <v>350</v>
      </c>
      <c r="BA655" s="33">
        <f>VLOOKUP(C655,knight_info!$J$7:$M$74,4,FALSE)</f>
        <v>4</v>
      </c>
      <c r="BB655" s="33">
        <f t="shared" si="47"/>
        <v>3</v>
      </c>
      <c r="BC655" s="33">
        <f>ROUND(VLOOKUP($BA655,$BD$1:$BH$5,4,FALSE)/3*AL655,0)</f>
        <v>292</v>
      </c>
    </row>
    <row r="656" ht="14.25" spans="1:55">
      <c r="A656" s="12">
        <v>200219</v>
      </c>
      <c r="B656" s="53">
        <v>2002</v>
      </c>
      <c r="C656" s="53" t="s">
        <v>178</v>
      </c>
      <c r="D656" s="12">
        <v>19</v>
      </c>
      <c r="E656" s="12">
        <v>1</v>
      </c>
      <c r="F656" s="12">
        <v>5</v>
      </c>
      <c r="H656" s="12">
        <v>3</v>
      </c>
      <c r="I656" s="12">
        <v>0</v>
      </c>
      <c r="J656" s="12">
        <v>0</v>
      </c>
      <c r="K656" s="12">
        <v>5</v>
      </c>
      <c r="M656" s="12">
        <v>200211</v>
      </c>
      <c r="N656" s="12">
        <v>200221</v>
      </c>
      <c r="O656" s="12">
        <v>200231</v>
      </c>
      <c r="P656" s="12">
        <v>200241</v>
      </c>
      <c r="U656" s="12" t="s">
        <v>896</v>
      </c>
      <c r="V656" s="12" t="s">
        <v>897</v>
      </c>
      <c r="W656" s="12" t="s">
        <v>894</v>
      </c>
      <c r="X656" s="70">
        <v>3</v>
      </c>
      <c r="Y656" s="70">
        <v>3</v>
      </c>
      <c r="Z656" s="40">
        <v>2</v>
      </c>
      <c r="AA656" s="40">
        <v>1300010</v>
      </c>
      <c r="AB656" s="40" t="s">
        <v>895</v>
      </c>
      <c r="AC656" s="40"/>
      <c r="AD656" s="40"/>
      <c r="AE656" s="40"/>
      <c r="AF656" s="41"/>
      <c r="AH656" s="12">
        <v>11</v>
      </c>
      <c r="AI656" s="12">
        <v>2002</v>
      </c>
      <c r="AJ656" s="12">
        <v>0</v>
      </c>
      <c r="AK656" s="12">
        <v>1</v>
      </c>
      <c r="AL656" s="12">
        <v>2800</v>
      </c>
      <c r="BA656" s="33">
        <f>VLOOKUP(C656,knight_info!$J$7:$M$74,4,FALSE)</f>
        <v>4</v>
      </c>
      <c r="BB656" s="33">
        <f t="shared" si="47"/>
        <v>1</v>
      </c>
      <c r="BC656" s="33">
        <f>ROUND(VLOOKUP($BA656,$BD$1:$BH$5,5,FALSE)/20*AL656,0)</f>
        <v>2800</v>
      </c>
    </row>
    <row r="657" ht="14.25" spans="1:55">
      <c r="A657" s="12">
        <v>200220</v>
      </c>
      <c r="B657" s="53">
        <v>2002</v>
      </c>
      <c r="C657" s="53" t="s">
        <v>178</v>
      </c>
      <c r="D657" s="12">
        <v>20</v>
      </c>
      <c r="E657" s="12">
        <v>2</v>
      </c>
      <c r="F657" s="54">
        <v>6</v>
      </c>
      <c r="G657" s="54"/>
      <c r="H657" s="54">
        <v>0</v>
      </c>
      <c r="I657" s="54">
        <v>0</v>
      </c>
      <c r="J657" s="54">
        <v>0</v>
      </c>
      <c r="K657" s="54">
        <v>5</v>
      </c>
      <c r="L657" s="54">
        <v>13</v>
      </c>
      <c r="M657" s="12">
        <v>200211</v>
      </c>
      <c r="N657" s="12">
        <v>200221</v>
      </c>
      <c r="O657" s="12">
        <v>200231</v>
      </c>
      <c r="P657" s="12">
        <v>200241</v>
      </c>
      <c r="U657" s="12" t="s">
        <v>896</v>
      </c>
      <c r="V657" s="12" t="s">
        <v>897</v>
      </c>
      <c r="W657" s="12" t="s">
        <v>894</v>
      </c>
      <c r="X657" s="70">
        <v>3</v>
      </c>
      <c r="Y657" s="70">
        <v>3</v>
      </c>
      <c r="Z657" s="40">
        <v>2</v>
      </c>
      <c r="AA657" s="40">
        <v>1300010</v>
      </c>
      <c r="AB657" s="40" t="s">
        <v>895</v>
      </c>
      <c r="AC657" s="70" t="s">
        <v>898</v>
      </c>
      <c r="AD657" s="40"/>
      <c r="AE657" s="40"/>
      <c r="AF657" s="41"/>
      <c r="AG657" s="12">
        <v>5</v>
      </c>
      <c r="AH657" s="12">
        <v>11</v>
      </c>
      <c r="AI657" s="12">
        <v>2002</v>
      </c>
      <c r="AJ657" s="12">
        <v>90</v>
      </c>
      <c r="AK657" s="12">
        <v>53</v>
      </c>
      <c r="AL657" s="12">
        <v>100</v>
      </c>
      <c r="BA657" s="33">
        <f>VLOOKUP(C657,knight_info!$J$7:$M$74,4,FALSE)</f>
        <v>4</v>
      </c>
      <c r="BB657" s="51">
        <f t="shared" si="47"/>
        <v>53</v>
      </c>
      <c r="BC657" s="51">
        <f>AL657</f>
        <v>100</v>
      </c>
    </row>
    <row r="658" ht="14.25" spans="1:55">
      <c r="A658" s="12">
        <v>200221</v>
      </c>
      <c r="B658" s="53">
        <v>2002</v>
      </c>
      <c r="C658" s="53" t="s">
        <v>178</v>
      </c>
      <c r="D658" s="12">
        <v>21</v>
      </c>
      <c r="E658" s="12">
        <v>2</v>
      </c>
      <c r="F658" s="12">
        <v>6</v>
      </c>
      <c r="H658" s="12">
        <v>1</v>
      </c>
      <c r="I658" s="12">
        <v>0</v>
      </c>
      <c r="J658" s="12">
        <v>0</v>
      </c>
      <c r="K658" s="12">
        <v>5</v>
      </c>
      <c r="M658" s="12">
        <v>200211</v>
      </c>
      <c r="N658" s="12">
        <v>200221</v>
      </c>
      <c r="O658" s="12">
        <v>200231</v>
      </c>
      <c r="P658" s="12">
        <v>200241</v>
      </c>
      <c r="U658" s="12" t="s">
        <v>896</v>
      </c>
      <c r="V658" s="12" t="s">
        <v>897</v>
      </c>
      <c r="W658" s="12" t="s">
        <v>894</v>
      </c>
      <c r="X658" s="70">
        <v>3</v>
      </c>
      <c r="Y658" s="70">
        <v>3</v>
      </c>
      <c r="Z658" s="40">
        <v>2</v>
      </c>
      <c r="AA658" s="40">
        <v>1300010</v>
      </c>
      <c r="AB658" s="40" t="s">
        <v>895</v>
      </c>
      <c r="AC658" s="40" t="s">
        <v>898</v>
      </c>
      <c r="AD658" s="40"/>
      <c r="AE658" s="40"/>
      <c r="AF658" s="41"/>
      <c r="AH658" s="12">
        <v>11</v>
      </c>
      <c r="AI658" s="12">
        <v>2002</v>
      </c>
      <c r="AJ658" s="12">
        <v>90</v>
      </c>
      <c r="AK658" s="12">
        <v>2</v>
      </c>
      <c r="AL658" s="12">
        <v>700</v>
      </c>
      <c r="BA658" s="33">
        <f>VLOOKUP(C658,knight_info!$J$7:$M$74,4,FALSE)</f>
        <v>4</v>
      </c>
      <c r="BB658" s="33">
        <f t="shared" si="47"/>
        <v>2</v>
      </c>
      <c r="BC658" s="33">
        <f>ROUND(VLOOKUP($BA658,$BD$1:$BH$5,3,FALSE)/5*AL658,0)</f>
        <v>700</v>
      </c>
    </row>
    <row r="659" ht="14.25" spans="1:55">
      <c r="A659" s="12">
        <v>200222</v>
      </c>
      <c r="B659" s="53">
        <v>2002</v>
      </c>
      <c r="C659" s="53" t="s">
        <v>178</v>
      </c>
      <c r="D659" s="12">
        <v>22</v>
      </c>
      <c r="E659" s="12">
        <v>2</v>
      </c>
      <c r="F659" s="12">
        <v>6</v>
      </c>
      <c r="H659" s="12">
        <v>2</v>
      </c>
      <c r="I659" s="12">
        <v>0</v>
      </c>
      <c r="J659" s="12">
        <v>0</v>
      </c>
      <c r="K659" s="12">
        <v>5</v>
      </c>
      <c r="M659" s="12">
        <v>200211</v>
      </c>
      <c r="N659" s="12">
        <v>200221</v>
      </c>
      <c r="O659" s="12">
        <v>200231</v>
      </c>
      <c r="P659" s="12">
        <v>200241</v>
      </c>
      <c r="U659" s="12" t="s">
        <v>896</v>
      </c>
      <c r="V659" s="12" t="s">
        <v>897</v>
      </c>
      <c r="W659" s="12" t="s">
        <v>894</v>
      </c>
      <c r="X659" s="70">
        <v>3</v>
      </c>
      <c r="Y659" s="70">
        <v>3</v>
      </c>
      <c r="Z659" s="40">
        <v>2</v>
      </c>
      <c r="AA659" s="40">
        <v>1300010</v>
      </c>
      <c r="AB659" s="40" t="s">
        <v>895</v>
      </c>
      <c r="AC659" s="40" t="s">
        <v>898</v>
      </c>
      <c r="AD659" s="40"/>
      <c r="AE659" s="40"/>
      <c r="AF659" s="41"/>
      <c r="AH659" s="12">
        <v>11</v>
      </c>
      <c r="AI659" s="12">
        <v>2002</v>
      </c>
      <c r="AJ659" s="12">
        <v>90</v>
      </c>
      <c r="AK659" s="12">
        <v>3</v>
      </c>
      <c r="AL659" s="12">
        <v>350</v>
      </c>
      <c r="BA659" s="33">
        <f>VLOOKUP(C659,knight_info!$J$7:$M$74,4,FALSE)</f>
        <v>4</v>
      </c>
      <c r="BB659" s="33">
        <f t="shared" si="47"/>
        <v>3</v>
      </c>
      <c r="BC659" s="33">
        <f>ROUND(VLOOKUP($BA659,$BD$1:$BH$5,4,FALSE)/3*AL659,0)</f>
        <v>292</v>
      </c>
    </row>
    <row r="660" ht="14.25" spans="1:55">
      <c r="A660" s="12">
        <v>200223</v>
      </c>
      <c r="B660" s="53">
        <v>2002</v>
      </c>
      <c r="C660" s="53" t="s">
        <v>178</v>
      </c>
      <c r="D660" s="12">
        <v>23</v>
      </c>
      <c r="E660" s="12">
        <v>2</v>
      </c>
      <c r="F660" s="12">
        <v>6</v>
      </c>
      <c r="H660" s="12">
        <v>3</v>
      </c>
      <c r="I660" s="12">
        <v>0</v>
      </c>
      <c r="J660" s="12">
        <v>0</v>
      </c>
      <c r="K660" s="12">
        <v>5</v>
      </c>
      <c r="M660" s="12">
        <v>200211</v>
      </c>
      <c r="N660" s="12">
        <v>200221</v>
      </c>
      <c r="O660" s="12">
        <v>200231</v>
      </c>
      <c r="P660" s="12">
        <v>200241</v>
      </c>
      <c r="U660" s="12" t="s">
        <v>896</v>
      </c>
      <c r="V660" s="12" t="s">
        <v>897</v>
      </c>
      <c r="W660" s="12" t="s">
        <v>894</v>
      </c>
      <c r="X660" s="70">
        <v>3</v>
      </c>
      <c r="Y660" s="70">
        <v>3</v>
      </c>
      <c r="Z660" s="40">
        <v>2</v>
      </c>
      <c r="AA660" s="40">
        <v>1300010</v>
      </c>
      <c r="AB660" s="40" t="s">
        <v>895</v>
      </c>
      <c r="AC660" s="40" t="s">
        <v>898</v>
      </c>
      <c r="AD660" s="40"/>
      <c r="AE660" s="40"/>
      <c r="AF660" s="41"/>
      <c r="AH660" s="12">
        <v>11</v>
      </c>
      <c r="AI660" s="12">
        <v>2002</v>
      </c>
      <c r="AJ660" s="12">
        <v>0</v>
      </c>
      <c r="AK660" s="12">
        <v>1</v>
      </c>
      <c r="AL660" s="12">
        <v>2800</v>
      </c>
      <c r="BA660" s="33">
        <f>VLOOKUP(C660,knight_info!$J$7:$M$74,4,FALSE)</f>
        <v>4</v>
      </c>
      <c r="BB660" s="33">
        <f t="shared" si="47"/>
        <v>1</v>
      </c>
      <c r="BC660" s="33">
        <f>ROUND(VLOOKUP($BA660,$BD$1:$BH$5,5,FALSE)/20*AL660,0)</f>
        <v>2800</v>
      </c>
    </row>
    <row r="661" ht="14.25" spans="1:55">
      <c r="A661" s="12">
        <v>200224</v>
      </c>
      <c r="B661" s="53">
        <v>2002</v>
      </c>
      <c r="C661" s="53" t="s">
        <v>178</v>
      </c>
      <c r="D661" s="12">
        <v>24</v>
      </c>
      <c r="E661" s="12">
        <v>2</v>
      </c>
      <c r="F661" s="54">
        <v>7</v>
      </c>
      <c r="G661" s="54"/>
      <c r="H661" s="54">
        <v>0</v>
      </c>
      <c r="I661" s="54">
        <v>0</v>
      </c>
      <c r="J661" s="54">
        <v>0</v>
      </c>
      <c r="K661" s="54">
        <v>5</v>
      </c>
      <c r="L661" s="54">
        <v>2</v>
      </c>
      <c r="M661" s="12">
        <v>200211</v>
      </c>
      <c r="N661" s="12">
        <v>200222</v>
      </c>
      <c r="O661" s="12">
        <v>200231</v>
      </c>
      <c r="P661" s="12">
        <v>200242</v>
      </c>
      <c r="R661" s="12" t="s">
        <v>884</v>
      </c>
      <c r="T661" s="12" t="s">
        <v>777</v>
      </c>
      <c r="U661" s="12" t="s">
        <v>896</v>
      </c>
      <c r="V661" s="12" t="s">
        <v>897</v>
      </c>
      <c r="W661" s="12" t="s">
        <v>894</v>
      </c>
      <c r="X661" s="70">
        <v>3</v>
      </c>
      <c r="Y661" s="70">
        <v>3</v>
      </c>
      <c r="Z661" s="40">
        <v>2</v>
      </c>
      <c r="AA661" s="40">
        <v>1300010</v>
      </c>
      <c r="AB661" s="40" t="s">
        <v>895</v>
      </c>
      <c r="AC661" s="40" t="s">
        <v>898</v>
      </c>
      <c r="AD661" s="40"/>
      <c r="AE661" s="40"/>
      <c r="AF661" s="41"/>
      <c r="AG661" s="12">
        <v>5</v>
      </c>
      <c r="AH661" s="12">
        <v>11</v>
      </c>
      <c r="AI661" s="12">
        <v>2002</v>
      </c>
      <c r="AJ661" s="12">
        <v>100</v>
      </c>
      <c r="AK661" s="12">
        <v>53</v>
      </c>
      <c r="AL661" s="12">
        <v>100</v>
      </c>
      <c r="BA661" s="33">
        <f>VLOOKUP(C661,knight_info!$J$7:$M$74,4,FALSE)</f>
        <v>4</v>
      </c>
      <c r="BB661" s="51">
        <f t="shared" si="47"/>
        <v>53</v>
      </c>
      <c r="BC661" s="51">
        <f>AL661</f>
        <v>100</v>
      </c>
    </row>
    <row r="662" ht="14.25" spans="1:55">
      <c r="A662" s="12">
        <v>200225</v>
      </c>
      <c r="B662" s="53">
        <v>2002</v>
      </c>
      <c r="C662" s="53" t="s">
        <v>178</v>
      </c>
      <c r="D662" s="12">
        <v>25</v>
      </c>
      <c r="E662" s="12">
        <v>2</v>
      </c>
      <c r="F662" s="12">
        <v>7</v>
      </c>
      <c r="H662" s="12">
        <v>1</v>
      </c>
      <c r="I662" s="12">
        <v>0</v>
      </c>
      <c r="J662" s="12">
        <v>0</v>
      </c>
      <c r="K662" s="12">
        <v>5</v>
      </c>
      <c r="M662" s="12">
        <v>200211</v>
      </c>
      <c r="N662" s="12">
        <v>200222</v>
      </c>
      <c r="O662" s="12">
        <v>200231</v>
      </c>
      <c r="P662" s="12">
        <v>200242</v>
      </c>
      <c r="U662" s="12" t="s">
        <v>896</v>
      </c>
      <c r="V662" s="12" t="s">
        <v>897</v>
      </c>
      <c r="W662" s="12" t="s">
        <v>894</v>
      </c>
      <c r="X662" s="70">
        <v>3</v>
      </c>
      <c r="Y662" s="70">
        <v>3</v>
      </c>
      <c r="Z662" s="40">
        <v>2</v>
      </c>
      <c r="AA662" s="40">
        <v>1300010</v>
      </c>
      <c r="AB662" s="40" t="s">
        <v>895</v>
      </c>
      <c r="AC662" s="40" t="s">
        <v>898</v>
      </c>
      <c r="AD662" s="40"/>
      <c r="AE662" s="40"/>
      <c r="AF662" s="41"/>
      <c r="AH662" s="12">
        <v>11</v>
      </c>
      <c r="AI662" s="12">
        <v>2002</v>
      </c>
      <c r="AJ662" s="12">
        <v>100</v>
      </c>
      <c r="AK662" s="12">
        <v>2</v>
      </c>
      <c r="AL662" s="12">
        <v>700</v>
      </c>
      <c r="BA662" s="33">
        <f>VLOOKUP(C662,knight_info!$J$7:$M$74,4,FALSE)</f>
        <v>4</v>
      </c>
      <c r="BB662" s="33">
        <f t="shared" si="47"/>
        <v>2</v>
      </c>
      <c r="BC662" s="33">
        <f>ROUND(VLOOKUP($BA662,$BD$1:$BH$5,3,FALSE)/5*AL662,0)</f>
        <v>700</v>
      </c>
    </row>
    <row r="663" ht="14.25" spans="1:55">
      <c r="A663" s="12">
        <v>200226</v>
      </c>
      <c r="B663" s="53">
        <v>2002</v>
      </c>
      <c r="C663" s="53" t="s">
        <v>178</v>
      </c>
      <c r="D663" s="12">
        <v>26</v>
      </c>
      <c r="E663" s="12">
        <v>2</v>
      </c>
      <c r="F663" s="12">
        <v>7</v>
      </c>
      <c r="H663" s="12">
        <v>2</v>
      </c>
      <c r="I663" s="12">
        <v>0</v>
      </c>
      <c r="J663" s="12">
        <v>0</v>
      </c>
      <c r="K663" s="12">
        <v>5</v>
      </c>
      <c r="M663" s="12">
        <v>200211</v>
      </c>
      <c r="N663" s="12">
        <v>200222</v>
      </c>
      <c r="O663" s="12">
        <v>200231</v>
      </c>
      <c r="P663" s="12">
        <v>200242</v>
      </c>
      <c r="U663" s="12" t="s">
        <v>896</v>
      </c>
      <c r="V663" s="12" t="s">
        <v>897</v>
      </c>
      <c r="W663" s="12" t="s">
        <v>894</v>
      </c>
      <c r="X663" s="70">
        <v>3</v>
      </c>
      <c r="Y663" s="70">
        <v>3</v>
      </c>
      <c r="Z663" s="40">
        <v>2</v>
      </c>
      <c r="AA663" s="40">
        <v>1300010</v>
      </c>
      <c r="AB663" s="40" t="s">
        <v>895</v>
      </c>
      <c r="AC663" s="40" t="s">
        <v>898</v>
      </c>
      <c r="AD663" s="40"/>
      <c r="AE663" s="40"/>
      <c r="AF663" s="41"/>
      <c r="AH663" s="12">
        <v>11</v>
      </c>
      <c r="AI663" s="12">
        <v>2002</v>
      </c>
      <c r="AJ663" s="12">
        <v>100</v>
      </c>
      <c r="AK663" s="12">
        <v>3</v>
      </c>
      <c r="AL663" s="12">
        <v>350</v>
      </c>
      <c r="BA663" s="33">
        <f>VLOOKUP(C663,knight_info!$J$7:$M$74,4,FALSE)</f>
        <v>4</v>
      </c>
      <c r="BB663" s="33">
        <f t="shared" si="47"/>
        <v>3</v>
      </c>
      <c r="BC663" s="33">
        <f>ROUND(VLOOKUP($BA663,$BD$1:$BH$5,4,FALSE)/3*AL663,0)</f>
        <v>292</v>
      </c>
    </row>
    <row r="664" ht="14.25" spans="1:55">
      <c r="A664" s="12">
        <v>200227</v>
      </c>
      <c r="B664" s="53">
        <v>2002</v>
      </c>
      <c r="C664" s="53" t="s">
        <v>178</v>
      </c>
      <c r="D664" s="12">
        <v>27</v>
      </c>
      <c r="E664" s="12">
        <v>2</v>
      </c>
      <c r="F664" s="12">
        <v>7</v>
      </c>
      <c r="H664" s="12">
        <v>3</v>
      </c>
      <c r="I664" s="12">
        <v>0</v>
      </c>
      <c r="J664" s="12">
        <v>0</v>
      </c>
      <c r="K664" s="12">
        <v>5</v>
      </c>
      <c r="M664" s="12">
        <v>200211</v>
      </c>
      <c r="N664" s="12">
        <v>200222</v>
      </c>
      <c r="O664" s="12">
        <v>200231</v>
      </c>
      <c r="P664" s="12">
        <v>200242</v>
      </c>
      <c r="U664" s="12" t="s">
        <v>896</v>
      </c>
      <c r="V664" s="12" t="s">
        <v>897</v>
      </c>
      <c r="W664" s="12" t="s">
        <v>894</v>
      </c>
      <c r="X664" s="70">
        <v>3</v>
      </c>
      <c r="Y664" s="70">
        <v>3</v>
      </c>
      <c r="Z664" s="40">
        <v>2</v>
      </c>
      <c r="AA664" s="40">
        <v>1300010</v>
      </c>
      <c r="AB664" s="40" t="s">
        <v>895</v>
      </c>
      <c r="AC664" s="40" t="s">
        <v>898</v>
      </c>
      <c r="AD664" s="40"/>
      <c r="AE664" s="40"/>
      <c r="AF664" s="41"/>
      <c r="AH664" s="12">
        <v>11</v>
      </c>
      <c r="AI664" s="12">
        <v>2002</v>
      </c>
      <c r="AJ664" s="12">
        <v>0</v>
      </c>
      <c r="AK664" s="12">
        <v>1</v>
      </c>
      <c r="AL664" s="12">
        <v>2800</v>
      </c>
      <c r="BA664" s="33">
        <f>VLOOKUP(C664,knight_info!$J$7:$M$74,4,FALSE)</f>
        <v>4</v>
      </c>
      <c r="BB664" s="33">
        <f t="shared" si="47"/>
        <v>1</v>
      </c>
      <c r="BC664" s="33">
        <f>ROUND(VLOOKUP($BA664,$BD$1:$BH$5,5,FALSE)/20*AL664,0)</f>
        <v>2800</v>
      </c>
    </row>
    <row r="665" ht="14.25" spans="1:55">
      <c r="A665" s="12">
        <v>200228</v>
      </c>
      <c r="B665" s="53">
        <v>2002</v>
      </c>
      <c r="C665" s="53" t="s">
        <v>178</v>
      </c>
      <c r="D665" s="12">
        <v>28</v>
      </c>
      <c r="E665" s="12">
        <v>2</v>
      </c>
      <c r="F665" s="54">
        <v>8</v>
      </c>
      <c r="G665" s="54"/>
      <c r="H665" s="54">
        <v>0</v>
      </c>
      <c r="I665" s="54">
        <v>0</v>
      </c>
      <c r="J665" s="54">
        <v>0</v>
      </c>
      <c r="K665" s="54">
        <v>5</v>
      </c>
      <c r="L665" s="54">
        <v>14</v>
      </c>
      <c r="M665" s="12">
        <v>200211</v>
      </c>
      <c r="N665" s="12">
        <v>200222</v>
      </c>
      <c r="O665" s="12">
        <v>200231</v>
      </c>
      <c r="P665" s="12">
        <v>200242</v>
      </c>
      <c r="U665" s="12" t="s">
        <v>896</v>
      </c>
      <c r="V665" s="12" t="s">
        <v>897</v>
      </c>
      <c r="W665" s="12" t="s">
        <v>894</v>
      </c>
      <c r="X665" s="70">
        <v>3</v>
      </c>
      <c r="Y665" s="70">
        <v>3</v>
      </c>
      <c r="Z665" s="40">
        <v>2</v>
      </c>
      <c r="AA665" s="40">
        <v>1300010</v>
      </c>
      <c r="AB665" s="40" t="s">
        <v>895</v>
      </c>
      <c r="AC665" s="40" t="s">
        <v>898</v>
      </c>
      <c r="AD665" s="80">
        <v>1300020</v>
      </c>
      <c r="AE665" s="40"/>
      <c r="AF665" s="41"/>
      <c r="AG665" s="12">
        <v>5</v>
      </c>
      <c r="AH665" s="12">
        <v>11</v>
      </c>
      <c r="AI665" s="12">
        <v>2002</v>
      </c>
      <c r="AJ665" s="12">
        <v>110</v>
      </c>
      <c r="AK665" s="12">
        <v>53</v>
      </c>
      <c r="AL665" s="12">
        <v>100</v>
      </c>
      <c r="BA665" s="33">
        <f>VLOOKUP(C665,knight_info!$J$7:$M$74,4,FALSE)</f>
        <v>4</v>
      </c>
      <c r="BB665" s="51">
        <f t="shared" si="47"/>
        <v>53</v>
      </c>
      <c r="BC665" s="51">
        <f>AL665</f>
        <v>100</v>
      </c>
    </row>
    <row r="666" ht="14.25" spans="1:55">
      <c r="A666" s="12">
        <v>200229</v>
      </c>
      <c r="B666" s="53">
        <v>2002</v>
      </c>
      <c r="C666" s="53" t="s">
        <v>178</v>
      </c>
      <c r="D666" s="12">
        <v>29</v>
      </c>
      <c r="E666" s="12">
        <v>2</v>
      </c>
      <c r="F666" s="12">
        <v>8</v>
      </c>
      <c r="H666" s="12">
        <v>1</v>
      </c>
      <c r="I666" s="12">
        <v>0</v>
      </c>
      <c r="J666" s="12">
        <v>0</v>
      </c>
      <c r="K666" s="12">
        <v>5</v>
      </c>
      <c r="M666" s="12">
        <v>200211</v>
      </c>
      <c r="N666" s="12">
        <v>200222</v>
      </c>
      <c r="O666" s="12">
        <v>200231</v>
      </c>
      <c r="P666" s="12">
        <v>200242</v>
      </c>
      <c r="U666" s="12" t="s">
        <v>896</v>
      </c>
      <c r="V666" s="12" t="s">
        <v>897</v>
      </c>
      <c r="W666" s="12" t="s">
        <v>894</v>
      </c>
      <c r="X666" s="70">
        <v>3</v>
      </c>
      <c r="Y666" s="70">
        <v>3</v>
      </c>
      <c r="Z666" s="40">
        <v>2</v>
      </c>
      <c r="AA666" s="40">
        <v>1300010</v>
      </c>
      <c r="AB666" s="40" t="s">
        <v>895</v>
      </c>
      <c r="AC666" s="40" t="s">
        <v>898</v>
      </c>
      <c r="AD666" s="40">
        <v>1300020</v>
      </c>
      <c r="AE666" s="40"/>
      <c r="AF666" s="41"/>
      <c r="AH666" s="12">
        <v>11</v>
      </c>
      <c r="AI666" s="12">
        <v>2002</v>
      </c>
      <c r="AJ666" s="12">
        <v>110</v>
      </c>
      <c r="AK666" s="12">
        <v>2</v>
      </c>
      <c r="AL666" s="12">
        <v>700</v>
      </c>
      <c r="BA666" s="33">
        <f>VLOOKUP(C666,knight_info!$J$7:$M$74,4,FALSE)</f>
        <v>4</v>
      </c>
      <c r="BB666" s="33">
        <f t="shared" si="47"/>
        <v>2</v>
      </c>
      <c r="BC666" s="33">
        <f>ROUND(VLOOKUP($BA666,$BD$1:$BH$5,3,FALSE)/5*AL666,0)</f>
        <v>700</v>
      </c>
    </row>
    <row r="667" ht="14.25" spans="1:55">
      <c r="A667" s="12">
        <v>200230</v>
      </c>
      <c r="B667" s="53">
        <v>2002</v>
      </c>
      <c r="C667" s="53" t="s">
        <v>178</v>
      </c>
      <c r="D667" s="12">
        <v>30</v>
      </c>
      <c r="E667" s="12">
        <v>2</v>
      </c>
      <c r="F667" s="12">
        <v>8</v>
      </c>
      <c r="H667" s="12">
        <v>2</v>
      </c>
      <c r="I667" s="12">
        <v>0</v>
      </c>
      <c r="J667" s="12">
        <v>0</v>
      </c>
      <c r="K667" s="12">
        <v>5</v>
      </c>
      <c r="L667" s="64"/>
      <c r="M667" s="12">
        <v>200211</v>
      </c>
      <c r="N667" s="12">
        <v>200222</v>
      </c>
      <c r="O667" s="12">
        <v>200231</v>
      </c>
      <c r="P667" s="12">
        <v>200242</v>
      </c>
      <c r="U667" s="12" t="s">
        <v>896</v>
      </c>
      <c r="V667" s="12" t="s">
        <v>897</v>
      </c>
      <c r="W667" s="12" t="s">
        <v>894</v>
      </c>
      <c r="X667" s="70">
        <v>3</v>
      </c>
      <c r="Y667" s="70">
        <v>3</v>
      </c>
      <c r="Z667" s="40">
        <v>2</v>
      </c>
      <c r="AA667" s="40">
        <v>1300010</v>
      </c>
      <c r="AB667" s="40" t="s">
        <v>895</v>
      </c>
      <c r="AC667" s="40" t="s">
        <v>898</v>
      </c>
      <c r="AD667" s="40">
        <v>1300020</v>
      </c>
      <c r="AE667" s="40"/>
      <c r="AF667" s="41"/>
      <c r="AH667" s="12">
        <v>11</v>
      </c>
      <c r="AI667" s="12">
        <v>2002</v>
      </c>
      <c r="AJ667" s="12">
        <v>110</v>
      </c>
      <c r="AK667" s="12">
        <v>3</v>
      </c>
      <c r="AL667" s="12">
        <v>350</v>
      </c>
      <c r="BA667" s="33">
        <f>VLOOKUP(C667,knight_info!$J$7:$M$74,4,FALSE)</f>
        <v>4</v>
      </c>
      <c r="BB667" s="33">
        <f t="shared" si="47"/>
        <v>3</v>
      </c>
      <c r="BC667" s="33">
        <f>ROUND(VLOOKUP($BA667,$BD$1:$BH$5,4,FALSE)/3*AL667,0)</f>
        <v>292</v>
      </c>
    </row>
    <row r="668" ht="14.25" spans="1:55">
      <c r="A668" s="12">
        <v>200231</v>
      </c>
      <c r="B668" s="53">
        <v>2002</v>
      </c>
      <c r="C668" s="53" t="s">
        <v>178</v>
      </c>
      <c r="D668" s="12">
        <v>31</v>
      </c>
      <c r="E668" s="12">
        <v>2</v>
      </c>
      <c r="F668" s="12">
        <v>8</v>
      </c>
      <c r="H668" s="12">
        <v>3</v>
      </c>
      <c r="I668" s="12">
        <v>0</v>
      </c>
      <c r="J668" s="12">
        <v>0</v>
      </c>
      <c r="K668" s="12">
        <v>5</v>
      </c>
      <c r="L668" s="64"/>
      <c r="M668" s="12">
        <v>200211</v>
      </c>
      <c r="N668" s="12">
        <v>200222</v>
      </c>
      <c r="O668" s="12">
        <v>200231</v>
      </c>
      <c r="P668" s="12">
        <v>200242</v>
      </c>
      <c r="U668" s="12" t="s">
        <v>896</v>
      </c>
      <c r="V668" s="12" t="s">
        <v>897</v>
      </c>
      <c r="W668" s="12" t="s">
        <v>894</v>
      </c>
      <c r="X668" s="70">
        <v>3</v>
      </c>
      <c r="Y668" s="70">
        <v>3</v>
      </c>
      <c r="Z668" s="40">
        <v>2</v>
      </c>
      <c r="AA668" s="40">
        <v>1300010</v>
      </c>
      <c r="AB668" s="40" t="s">
        <v>895</v>
      </c>
      <c r="AC668" s="40" t="s">
        <v>898</v>
      </c>
      <c r="AD668" s="40">
        <v>1300020</v>
      </c>
      <c r="AE668" s="40"/>
      <c r="AF668" s="41"/>
      <c r="AH668" s="12">
        <v>11</v>
      </c>
      <c r="AI668" s="12">
        <v>2002</v>
      </c>
      <c r="AJ668" s="12">
        <v>0</v>
      </c>
      <c r="AK668" s="12">
        <v>1</v>
      </c>
      <c r="AL668" s="12">
        <v>2800</v>
      </c>
      <c r="BA668" s="33">
        <f>VLOOKUP(C668,knight_info!$J$7:$M$74,4,FALSE)</f>
        <v>4</v>
      </c>
      <c r="BB668" s="33">
        <f t="shared" si="47"/>
        <v>1</v>
      </c>
      <c r="BC668" s="33">
        <f>ROUND(VLOOKUP($BA668,$BD$1:$BH$5,5,FALSE)/20*AL668,0)</f>
        <v>2800</v>
      </c>
    </row>
    <row r="669" ht="14.25" spans="1:55">
      <c r="A669" s="12">
        <v>200232</v>
      </c>
      <c r="B669" s="53">
        <v>2002</v>
      </c>
      <c r="C669" s="53" t="s">
        <v>178</v>
      </c>
      <c r="D669" s="12">
        <v>32</v>
      </c>
      <c r="E669" s="12">
        <v>2</v>
      </c>
      <c r="F669" s="54">
        <v>9</v>
      </c>
      <c r="G669" s="54"/>
      <c r="H669" s="54">
        <v>0</v>
      </c>
      <c r="I669" s="54">
        <v>0</v>
      </c>
      <c r="J669" s="54">
        <v>0</v>
      </c>
      <c r="K669" s="54">
        <v>5</v>
      </c>
      <c r="L669" s="54">
        <v>1</v>
      </c>
      <c r="M669" s="12">
        <v>200212</v>
      </c>
      <c r="N669" s="12">
        <v>200222</v>
      </c>
      <c r="O669" s="12">
        <v>200232</v>
      </c>
      <c r="P669" s="12">
        <v>200242</v>
      </c>
      <c r="Q669" s="12" t="s">
        <v>884</v>
      </c>
      <c r="S669" s="12" t="s">
        <v>885</v>
      </c>
      <c r="U669" s="12" t="s">
        <v>899</v>
      </c>
      <c r="V669" s="12" t="s">
        <v>900</v>
      </c>
      <c r="W669" s="12" t="s">
        <v>894</v>
      </c>
      <c r="X669" s="70">
        <v>3</v>
      </c>
      <c r="Y669" s="70">
        <v>3</v>
      </c>
      <c r="Z669" s="40">
        <v>2</v>
      </c>
      <c r="AA669" s="40">
        <v>1300010</v>
      </c>
      <c r="AB669" s="40" t="s">
        <v>895</v>
      </c>
      <c r="AC669" s="40" t="s">
        <v>898</v>
      </c>
      <c r="AD669" s="40">
        <v>1300020</v>
      </c>
      <c r="AE669" s="40"/>
      <c r="AF669" s="41"/>
      <c r="AG669" s="12">
        <v>5</v>
      </c>
      <c r="AH669" s="12">
        <v>11</v>
      </c>
      <c r="AI669" s="12">
        <v>2002</v>
      </c>
      <c r="AJ669" s="12">
        <v>130</v>
      </c>
      <c r="AK669" s="12">
        <v>53</v>
      </c>
      <c r="AL669" s="12">
        <v>100</v>
      </c>
      <c r="BA669" s="33">
        <f>VLOOKUP(C669,knight_info!$J$7:$M$74,4,FALSE)</f>
        <v>4</v>
      </c>
      <c r="BB669" s="51">
        <f t="shared" si="47"/>
        <v>53</v>
      </c>
      <c r="BC669" s="51">
        <f>AL669</f>
        <v>100</v>
      </c>
    </row>
    <row r="670" ht="14.25" spans="1:55">
      <c r="A670" s="12">
        <v>200233</v>
      </c>
      <c r="B670" s="53">
        <v>2002</v>
      </c>
      <c r="C670" s="53" t="s">
        <v>178</v>
      </c>
      <c r="D670" s="12">
        <v>33</v>
      </c>
      <c r="E670" s="12">
        <v>2</v>
      </c>
      <c r="F670" s="12">
        <v>9</v>
      </c>
      <c r="H670" s="12">
        <v>1</v>
      </c>
      <c r="I670" s="12">
        <v>0</v>
      </c>
      <c r="J670" s="12">
        <v>0</v>
      </c>
      <c r="K670" s="12">
        <v>5</v>
      </c>
      <c r="M670" s="12">
        <v>200212</v>
      </c>
      <c r="N670" s="12">
        <v>200222</v>
      </c>
      <c r="O670" s="12">
        <v>200232</v>
      </c>
      <c r="P670" s="12">
        <v>200242</v>
      </c>
      <c r="U670" s="12" t="s">
        <v>899</v>
      </c>
      <c r="V670" s="12" t="s">
        <v>900</v>
      </c>
      <c r="W670" s="12" t="s">
        <v>894</v>
      </c>
      <c r="X670" s="70">
        <v>3</v>
      </c>
      <c r="Y670" s="70">
        <v>3</v>
      </c>
      <c r="Z670" s="40">
        <v>2</v>
      </c>
      <c r="AA670" s="40">
        <v>1300010</v>
      </c>
      <c r="AB670" s="40" t="s">
        <v>895</v>
      </c>
      <c r="AC670" s="40" t="s">
        <v>898</v>
      </c>
      <c r="AD670" s="40">
        <v>1300020</v>
      </c>
      <c r="AE670" s="40"/>
      <c r="AF670" s="41"/>
      <c r="AH670" s="12">
        <v>11</v>
      </c>
      <c r="AI670" s="12">
        <v>2002</v>
      </c>
      <c r="AJ670" s="12">
        <v>130</v>
      </c>
      <c r="AK670" s="12">
        <v>2</v>
      </c>
      <c r="AL670" s="12">
        <v>1050</v>
      </c>
      <c r="BA670" s="33">
        <f>VLOOKUP(C670,knight_info!$J$7:$M$74,4,FALSE)</f>
        <v>4</v>
      </c>
      <c r="BB670" s="33">
        <f t="shared" si="47"/>
        <v>2</v>
      </c>
      <c r="BC670" s="33">
        <f>ROUND(VLOOKUP($BA670,$BD$1:$BH$5,3,FALSE)/5*AL670,0)</f>
        <v>1050</v>
      </c>
    </row>
    <row r="671" ht="14.25" spans="1:55">
      <c r="A671" s="12">
        <v>200234</v>
      </c>
      <c r="B671" s="53">
        <v>2002</v>
      </c>
      <c r="C671" s="53" t="s">
        <v>178</v>
      </c>
      <c r="D671" s="12">
        <v>34</v>
      </c>
      <c r="E671" s="12">
        <v>2</v>
      </c>
      <c r="F671" s="12">
        <v>9</v>
      </c>
      <c r="H671" s="12">
        <v>2</v>
      </c>
      <c r="I671" s="12">
        <v>0</v>
      </c>
      <c r="J671" s="12">
        <v>0</v>
      </c>
      <c r="K671" s="12">
        <v>5</v>
      </c>
      <c r="M671" s="12">
        <v>200212</v>
      </c>
      <c r="N671" s="12">
        <v>200222</v>
      </c>
      <c r="O671" s="12">
        <v>200232</v>
      </c>
      <c r="P671" s="12">
        <v>200242</v>
      </c>
      <c r="U671" s="12" t="s">
        <v>899</v>
      </c>
      <c r="V671" s="12" t="s">
        <v>900</v>
      </c>
      <c r="W671" s="12" t="s">
        <v>894</v>
      </c>
      <c r="X671" s="70">
        <v>3</v>
      </c>
      <c r="Y671" s="70">
        <v>3</v>
      </c>
      <c r="Z671" s="40">
        <v>2</v>
      </c>
      <c r="AA671" s="40">
        <v>1300010</v>
      </c>
      <c r="AB671" s="40" t="s">
        <v>895</v>
      </c>
      <c r="AC671" s="40" t="s">
        <v>898</v>
      </c>
      <c r="AD671" s="40">
        <v>1300020</v>
      </c>
      <c r="AE671" s="40"/>
      <c r="AF671" s="41"/>
      <c r="AH671" s="12">
        <v>11</v>
      </c>
      <c r="AI671" s="12">
        <v>2002</v>
      </c>
      <c r="AJ671" s="12">
        <v>130</v>
      </c>
      <c r="AK671" s="12">
        <v>3</v>
      </c>
      <c r="AL671" s="12">
        <v>525</v>
      </c>
      <c r="BA671" s="33">
        <f>VLOOKUP(C671,knight_info!$J$7:$M$74,4,FALSE)</f>
        <v>4</v>
      </c>
      <c r="BB671" s="33">
        <f t="shared" si="47"/>
        <v>3</v>
      </c>
      <c r="BC671" s="33">
        <f>ROUND(VLOOKUP($BA671,$BD$1:$BH$5,4,FALSE)/3*AL671,0)</f>
        <v>438</v>
      </c>
    </row>
    <row r="672" ht="14.25" spans="1:55">
      <c r="A672" s="12">
        <v>200235</v>
      </c>
      <c r="B672" s="53">
        <v>2002</v>
      </c>
      <c r="C672" s="53" t="s">
        <v>178</v>
      </c>
      <c r="D672" s="12">
        <v>35</v>
      </c>
      <c r="E672" s="12">
        <v>2</v>
      </c>
      <c r="F672" s="12">
        <v>9</v>
      </c>
      <c r="H672" s="12">
        <v>3</v>
      </c>
      <c r="I672" s="12">
        <v>0</v>
      </c>
      <c r="J672" s="12">
        <v>0</v>
      </c>
      <c r="K672" s="12">
        <v>5</v>
      </c>
      <c r="M672" s="12">
        <v>200212</v>
      </c>
      <c r="N672" s="12">
        <v>200222</v>
      </c>
      <c r="O672" s="12">
        <v>200232</v>
      </c>
      <c r="P672" s="12">
        <v>200242</v>
      </c>
      <c r="U672" s="12" t="s">
        <v>899</v>
      </c>
      <c r="V672" s="12" t="s">
        <v>900</v>
      </c>
      <c r="W672" s="12" t="s">
        <v>894</v>
      </c>
      <c r="X672" s="70">
        <v>3</v>
      </c>
      <c r="Y672" s="70">
        <v>3</v>
      </c>
      <c r="Z672" s="40">
        <v>2</v>
      </c>
      <c r="AA672" s="40">
        <v>1300010</v>
      </c>
      <c r="AB672" s="40" t="s">
        <v>895</v>
      </c>
      <c r="AC672" s="40" t="s">
        <v>898</v>
      </c>
      <c r="AD672" s="40">
        <v>1300020</v>
      </c>
      <c r="AE672" s="40"/>
      <c r="AF672" s="41"/>
      <c r="AH672" s="12">
        <v>11</v>
      </c>
      <c r="AI672" s="12">
        <v>2002</v>
      </c>
      <c r="AJ672" s="12">
        <v>0</v>
      </c>
      <c r="AK672" s="12">
        <v>1</v>
      </c>
      <c r="AL672" s="12">
        <v>4200</v>
      </c>
      <c r="BA672" s="33">
        <f>VLOOKUP(C672,knight_info!$J$7:$M$74,4,FALSE)</f>
        <v>4</v>
      </c>
      <c r="BB672" s="33">
        <f t="shared" si="47"/>
        <v>1</v>
      </c>
      <c r="BC672" s="33">
        <f>ROUND(VLOOKUP($BA672,$BD$1:$BH$5,5,FALSE)/20*AL672,0)</f>
        <v>4200</v>
      </c>
    </row>
    <row r="673" ht="14.25" spans="1:55">
      <c r="A673" s="12">
        <v>200236</v>
      </c>
      <c r="B673" s="53">
        <v>2002</v>
      </c>
      <c r="C673" s="53" t="s">
        <v>178</v>
      </c>
      <c r="D673" s="12">
        <v>36</v>
      </c>
      <c r="E673" s="12">
        <v>2</v>
      </c>
      <c r="F673" s="54">
        <v>10</v>
      </c>
      <c r="G673" s="54"/>
      <c r="H673" s="54">
        <v>0</v>
      </c>
      <c r="I673" s="54">
        <v>0</v>
      </c>
      <c r="J673" s="54">
        <v>0</v>
      </c>
      <c r="K673" s="54">
        <v>5</v>
      </c>
      <c r="L673" s="54">
        <v>15</v>
      </c>
      <c r="M673" s="86">
        <v>200213</v>
      </c>
      <c r="N673" s="12">
        <v>200222</v>
      </c>
      <c r="O673" s="86">
        <v>200233</v>
      </c>
      <c r="P673" s="12">
        <v>200242</v>
      </c>
      <c r="U673" s="12">
        <v>2002131</v>
      </c>
      <c r="V673" s="12">
        <v>2002331</v>
      </c>
      <c r="W673" s="12" t="s">
        <v>894</v>
      </c>
      <c r="X673" s="70">
        <v>3</v>
      </c>
      <c r="Y673" s="70">
        <v>3</v>
      </c>
      <c r="Z673" s="40">
        <v>2</v>
      </c>
      <c r="AA673" s="40">
        <v>1300010</v>
      </c>
      <c r="AB673" s="40" t="s">
        <v>895</v>
      </c>
      <c r="AC673" s="40" t="s">
        <v>898</v>
      </c>
      <c r="AD673" s="40">
        <v>1300020</v>
      </c>
      <c r="AE673" s="70" t="s">
        <v>901</v>
      </c>
      <c r="AF673" s="41"/>
      <c r="AG673" s="12">
        <v>5</v>
      </c>
      <c r="AH673" s="12">
        <v>11</v>
      </c>
      <c r="AI673" s="12">
        <v>2002</v>
      </c>
      <c r="AJ673" s="12">
        <v>0</v>
      </c>
      <c r="AK673" s="12">
        <v>53</v>
      </c>
      <c r="AL673" s="12">
        <v>100</v>
      </c>
      <c r="BA673" s="33">
        <f>VLOOKUP(C673,knight_info!$J$7:$M$74,4,FALSE)</f>
        <v>4</v>
      </c>
      <c r="BB673" s="51">
        <f t="shared" si="47"/>
        <v>53</v>
      </c>
      <c r="BC673" s="51">
        <f>AL673</f>
        <v>100</v>
      </c>
    </row>
    <row r="674" ht="14.25" spans="1:55">
      <c r="A674" s="12">
        <v>200237</v>
      </c>
      <c r="B674" s="53">
        <v>2002</v>
      </c>
      <c r="C674" s="53" t="s">
        <v>178</v>
      </c>
      <c r="D674" s="14">
        <v>37</v>
      </c>
      <c r="E674" s="14">
        <v>3</v>
      </c>
      <c r="F674" s="14">
        <v>11</v>
      </c>
      <c r="G674" s="14">
        <v>1</v>
      </c>
      <c r="H674" s="14"/>
      <c r="I674" s="14"/>
      <c r="J674" s="14"/>
      <c r="K674" s="14"/>
      <c r="L674" s="54">
        <v>2</v>
      </c>
      <c r="M674" s="86">
        <v>200213</v>
      </c>
      <c r="N674" s="12">
        <v>200223</v>
      </c>
      <c r="O674" s="86">
        <v>200233</v>
      </c>
      <c r="P674" s="12">
        <v>200243</v>
      </c>
      <c r="R674" s="12" t="s">
        <v>884</v>
      </c>
      <c r="T674" s="12" t="s">
        <v>777</v>
      </c>
      <c r="U674" s="12">
        <v>2002131</v>
      </c>
      <c r="V674" s="12">
        <v>2002331</v>
      </c>
      <c r="W674" s="12" t="s">
        <v>894</v>
      </c>
      <c r="X674" s="70">
        <v>3</v>
      </c>
      <c r="Y674" s="70">
        <v>3</v>
      </c>
      <c r="Z674" s="40">
        <v>2</v>
      </c>
      <c r="AA674" s="40">
        <v>1300010</v>
      </c>
      <c r="AB674" s="40" t="s">
        <v>895</v>
      </c>
      <c r="AC674" s="40" t="s">
        <v>898</v>
      </c>
      <c r="AD674" s="40">
        <v>1300020</v>
      </c>
      <c r="AE674" s="40" t="s">
        <v>901</v>
      </c>
      <c r="AF674" s="41"/>
      <c r="AG674" s="12">
        <v>5</v>
      </c>
      <c r="AH674" s="12">
        <v>11</v>
      </c>
      <c r="AI674" s="12">
        <v>2002</v>
      </c>
      <c r="AJ674" s="14"/>
      <c r="AK674" s="14"/>
      <c r="AL674" s="14"/>
      <c r="BA674" s="33"/>
      <c r="BB674" s="51"/>
      <c r="BC674" s="51"/>
    </row>
    <row r="675" ht="14.25" spans="1:55">
      <c r="A675" s="12">
        <v>200238</v>
      </c>
      <c r="B675" s="53">
        <v>2002</v>
      </c>
      <c r="C675" s="53" t="s">
        <v>178</v>
      </c>
      <c r="D675" s="14">
        <v>38</v>
      </c>
      <c r="E675" s="14">
        <v>3</v>
      </c>
      <c r="F675" s="14">
        <v>12</v>
      </c>
      <c r="G675" s="14">
        <v>2</v>
      </c>
      <c r="H675" s="14"/>
      <c r="I675" s="14"/>
      <c r="J675" s="14"/>
      <c r="K675" s="14"/>
      <c r="L675" s="14"/>
      <c r="M675" s="86">
        <v>200213</v>
      </c>
      <c r="N675" s="12">
        <v>200223</v>
      </c>
      <c r="O675" s="86">
        <v>200233</v>
      </c>
      <c r="P675" s="12">
        <v>200243</v>
      </c>
      <c r="U675" s="12">
        <v>2002131</v>
      </c>
      <c r="V675" s="12">
        <v>2002331</v>
      </c>
      <c r="W675" s="12" t="s">
        <v>894</v>
      </c>
      <c r="X675" s="70">
        <v>3</v>
      </c>
      <c r="Y675" s="70">
        <v>3</v>
      </c>
      <c r="Z675" s="40">
        <v>2</v>
      </c>
      <c r="AA675" s="40">
        <v>1300010</v>
      </c>
      <c r="AB675" s="40" t="s">
        <v>895</v>
      </c>
      <c r="AC675" s="40" t="s">
        <v>898</v>
      </c>
      <c r="AD675" s="40">
        <v>1300020</v>
      </c>
      <c r="AE675" s="40" t="s">
        <v>901</v>
      </c>
      <c r="AF675" s="41"/>
      <c r="AG675" s="12">
        <v>5</v>
      </c>
      <c r="AH675" s="12">
        <v>11</v>
      </c>
      <c r="AI675" s="12">
        <v>2002</v>
      </c>
      <c r="AJ675" s="14"/>
      <c r="AK675" s="14"/>
      <c r="AL675" s="14"/>
      <c r="BA675" s="33"/>
      <c r="BB675" s="51"/>
      <c r="BC675" s="51"/>
    </row>
    <row r="676" ht="14.25" spans="1:55">
      <c r="A676" s="12">
        <v>200239</v>
      </c>
      <c r="B676" s="53">
        <v>2002</v>
      </c>
      <c r="C676" s="53" t="s">
        <v>178</v>
      </c>
      <c r="D676" s="14">
        <v>39</v>
      </c>
      <c r="E676" s="14">
        <v>3</v>
      </c>
      <c r="F676" s="14">
        <v>13</v>
      </c>
      <c r="G676" s="14">
        <v>3</v>
      </c>
      <c r="H676" s="14"/>
      <c r="I676" s="14"/>
      <c r="J676" s="14"/>
      <c r="K676" s="14"/>
      <c r="L676" s="54">
        <v>1</v>
      </c>
      <c r="M676" s="12">
        <v>200214</v>
      </c>
      <c r="N676" s="12">
        <v>200223</v>
      </c>
      <c r="O676" s="12">
        <v>200234</v>
      </c>
      <c r="P676" s="12">
        <v>200243</v>
      </c>
      <c r="Q676" s="12" t="s">
        <v>884</v>
      </c>
      <c r="S676" s="12" t="s">
        <v>885</v>
      </c>
      <c r="U676" s="12">
        <v>2002141</v>
      </c>
      <c r="V676" s="12">
        <v>2002341</v>
      </c>
      <c r="W676" s="12" t="s">
        <v>894</v>
      </c>
      <c r="X676" s="70">
        <v>3</v>
      </c>
      <c r="Y676" s="70">
        <v>3</v>
      </c>
      <c r="Z676" s="40">
        <v>2</v>
      </c>
      <c r="AA676" s="40">
        <v>1300010</v>
      </c>
      <c r="AB676" s="40" t="s">
        <v>895</v>
      </c>
      <c r="AC676" s="40" t="s">
        <v>898</v>
      </c>
      <c r="AD676" s="40">
        <v>1300020</v>
      </c>
      <c r="AE676" s="40" t="s">
        <v>901</v>
      </c>
      <c r="AF676" s="41"/>
      <c r="AG676" s="12">
        <v>5</v>
      </c>
      <c r="AH676" s="12">
        <v>11</v>
      </c>
      <c r="AI676" s="12">
        <v>2002</v>
      </c>
      <c r="AJ676" s="14"/>
      <c r="AK676" s="14"/>
      <c r="AL676" s="14"/>
      <c r="BA676" s="33"/>
      <c r="BB676" s="51"/>
      <c r="BC676" s="51"/>
    </row>
    <row r="677" ht="14.25" spans="1:55">
      <c r="A677" s="12">
        <v>200240</v>
      </c>
      <c r="B677" s="53">
        <v>2002</v>
      </c>
      <c r="C677" s="53" t="s">
        <v>178</v>
      </c>
      <c r="D677" s="14">
        <v>40</v>
      </c>
      <c r="E677" s="14">
        <v>3</v>
      </c>
      <c r="F677" s="14">
        <v>14</v>
      </c>
      <c r="G677" s="14">
        <v>4</v>
      </c>
      <c r="H677" s="14"/>
      <c r="I677" s="14"/>
      <c r="J677" s="14"/>
      <c r="K677" s="14"/>
      <c r="L677" s="54">
        <v>2</v>
      </c>
      <c r="M677" s="12">
        <v>200214</v>
      </c>
      <c r="N677" s="12">
        <v>200224</v>
      </c>
      <c r="O677" s="12">
        <v>200234</v>
      </c>
      <c r="P677" s="12">
        <v>200244</v>
      </c>
      <c r="R677" s="12" t="s">
        <v>884</v>
      </c>
      <c r="T677" s="12" t="s">
        <v>777</v>
      </c>
      <c r="U677" s="12">
        <v>2002141</v>
      </c>
      <c r="V677" s="12">
        <v>2002341</v>
      </c>
      <c r="W677" s="12" t="s">
        <v>894</v>
      </c>
      <c r="X677" s="70">
        <v>3</v>
      </c>
      <c r="Y677" s="70">
        <v>3</v>
      </c>
      <c r="Z677" s="40">
        <v>2</v>
      </c>
      <c r="AA677" s="40">
        <v>1300010</v>
      </c>
      <c r="AB677" s="40" t="s">
        <v>895</v>
      </c>
      <c r="AC677" s="40" t="s">
        <v>898</v>
      </c>
      <c r="AD677" s="40">
        <v>1300020</v>
      </c>
      <c r="AE677" s="40" t="s">
        <v>901</v>
      </c>
      <c r="AF677" s="41"/>
      <c r="AG677" s="12">
        <v>5</v>
      </c>
      <c r="AH677" s="12">
        <v>11</v>
      </c>
      <c r="AI677" s="12">
        <v>2002</v>
      </c>
      <c r="AJ677" s="14"/>
      <c r="AK677" s="14"/>
      <c r="AL677" s="14"/>
      <c r="BA677" s="33"/>
      <c r="BB677" s="51"/>
      <c r="BC677" s="51"/>
    </row>
    <row r="678" ht="14.25" spans="1:55">
      <c r="A678" s="12">
        <v>200241</v>
      </c>
      <c r="B678" s="53">
        <v>2002</v>
      </c>
      <c r="C678" s="53" t="s">
        <v>178</v>
      </c>
      <c r="D678" s="14">
        <v>41</v>
      </c>
      <c r="E678" s="14">
        <v>3</v>
      </c>
      <c r="F678" s="14">
        <v>15</v>
      </c>
      <c r="G678" s="14">
        <v>5</v>
      </c>
      <c r="H678" s="14"/>
      <c r="I678" s="14"/>
      <c r="J678" s="14"/>
      <c r="K678" s="14"/>
      <c r="L678" s="14"/>
      <c r="M678" s="12">
        <v>200214</v>
      </c>
      <c r="N678" s="12">
        <v>200224</v>
      </c>
      <c r="O678" s="12">
        <v>200234</v>
      </c>
      <c r="P678" s="12">
        <v>200244</v>
      </c>
      <c r="U678" s="12">
        <v>2002141</v>
      </c>
      <c r="V678" s="12">
        <v>2002341</v>
      </c>
      <c r="W678" s="12" t="s">
        <v>894</v>
      </c>
      <c r="X678" s="70">
        <v>3</v>
      </c>
      <c r="Y678" s="70">
        <v>3</v>
      </c>
      <c r="Z678" s="40">
        <v>2</v>
      </c>
      <c r="AA678" s="40">
        <v>1300010</v>
      </c>
      <c r="AB678" s="40" t="s">
        <v>895</v>
      </c>
      <c r="AC678" s="40" t="s">
        <v>898</v>
      </c>
      <c r="AD678" s="40">
        <v>1300020</v>
      </c>
      <c r="AE678" s="40" t="s">
        <v>901</v>
      </c>
      <c r="AF678" s="41"/>
      <c r="AG678" s="12">
        <v>5</v>
      </c>
      <c r="AH678" s="12">
        <v>11</v>
      </c>
      <c r="AI678" s="12">
        <v>2002</v>
      </c>
      <c r="AJ678" s="14"/>
      <c r="AK678" s="14"/>
      <c r="AL678" s="14"/>
      <c r="BA678" s="33"/>
      <c r="BB678" s="51"/>
      <c r="BC678" s="51"/>
    </row>
    <row r="679" s="38" customFormat="1" ht="14.25" spans="1:65">
      <c r="A679" s="12">
        <v>200300</v>
      </c>
      <c r="B679" s="53">
        <v>2003</v>
      </c>
      <c r="C679" s="53" t="s">
        <v>182</v>
      </c>
      <c r="D679" s="12">
        <v>0</v>
      </c>
      <c r="E679" s="12">
        <v>1</v>
      </c>
      <c r="F679" s="51">
        <v>1</v>
      </c>
      <c r="G679" s="51"/>
      <c r="H679" s="51">
        <v>0</v>
      </c>
      <c r="I679" s="51">
        <v>0</v>
      </c>
      <c r="J679" s="51">
        <v>0</v>
      </c>
      <c r="K679" s="51">
        <v>1</v>
      </c>
      <c r="L679" s="51"/>
      <c r="M679" s="51">
        <v>200310</v>
      </c>
      <c r="N679" s="51">
        <v>200320</v>
      </c>
      <c r="O679" s="51">
        <v>200330</v>
      </c>
      <c r="P679" s="51">
        <v>200340</v>
      </c>
      <c r="Q679" s="51"/>
      <c r="R679" s="51"/>
      <c r="S679" s="51"/>
      <c r="T679" s="51"/>
      <c r="U679" s="51" t="s">
        <v>902</v>
      </c>
      <c r="V679" s="51" t="s">
        <v>903</v>
      </c>
      <c r="W679" s="51" t="s">
        <v>904</v>
      </c>
      <c r="X679" s="69">
        <v>3</v>
      </c>
      <c r="Y679" s="69">
        <v>3</v>
      </c>
      <c r="Z679" s="69">
        <v>2</v>
      </c>
      <c r="AA679" s="69"/>
      <c r="AB679" s="69"/>
      <c r="AC679" s="69"/>
      <c r="AD679" s="69"/>
      <c r="AE679" s="69"/>
      <c r="AF679" s="41">
        <v>1200300</v>
      </c>
      <c r="AG679" s="51"/>
      <c r="AH679" s="12">
        <v>11</v>
      </c>
      <c r="AI679" s="12">
        <v>2003</v>
      </c>
      <c r="AJ679" s="12">
        <v>20</v>
      </c>
      <c r="AK679" s="51">
        <v>2</v>
      </c>
      <c r="AL679" s="51">
        <v>320</v>
      </c>
      <c r="AM679" s="51">
        <v>3</v>
      </c>
      <c r="AN679" s="51">
        <v>192</v>
      </c>
      <c r="AO679" s="51">
        <v>1</v>
      </c>
      <c r="AP679" s="51">
        <v>1280</v>
      </c>
      <c r="AQ679" s="12">
        <v>58</v>
      </c>
      <c r="AR679" s="12">
        <v>16</v>
      </c>
      <c r="AS679" s="12">
        <v>59</v>
      </c>
      <c r="AT679" s="12">
        <v>10</v>
      </c>
      <c r="AU679" s="12">
        <v>57</v>
      </c>
      <c r="AV679" s="12">
        <v>64</v>
      </c>
      <c r="BA679" s="33">
        <f>VLOOKUP(C679,knight_info!$J$7:$M$74,4,FALSE)</f>
        <v>1</v>
      </c>
      <c r="BB679" s="33">
        <f t="shared" ref="BB679:BF679" si="48">AK679</f>
        <v>2</v>
      </c>
      <c r="BC679" s="33">
        <f>ROUND(VLOOKUP($BA679,$BD$1:$BH$5,3,FALSE)/5*AL679,0)</f>
        <v>320</v>
      </c>
      <c r="BD679" s="33">
        <f t="shared" si="48"/>
        <v>3</v>
      </c>
      <c r="BE679" s="33">
        <f>ROUND(VLOOKUP($BA679,$BD$1:$BH$5,4,FALSE)/3*AN679,0)</f>
        <v>192</v>
      </c>
      <c r="BF679" s="33">
        <f t="shared" si="48"/>
        <v>1</v>
      </c>
      <c r="BG679" s="33">
        <f>ROUND(VLOOKUP($BA679,$BD$1:$BH$5,5,FALSE)/20*AP679,0)</f>
        <v>1280</v>
      </c>
      <c r="BH679" s="33">
        <f t="shared" ref="BH679:BL679" si="49">AQ679</f>
        <v>58</v>
      </c>
      <c r="BI679" s="33">
        <f>ROUND(VLOOKUP($BA679,$BD$1:$BH$5,3,FALSE)/5*AR679,0)</f>
        <v>16</v>
      </c>
      <c r="BJ679" s="33">
        <f t="shared" si="49"/>
        <v>59</v>
      </c>
      <c r="BK679" s="33">
        <f>ROUND(VLOOKUP($BA679,$BD$1:$BH$5,4,FALSE)/3*AT679,0)</f>
        <v>10</v>
      </c>
      <c r="BL679" s="33">
        <f t="shared" si="49"/>
        <v>57</v>
      </c>
      <c r="BM679" s="33">
        <f>ROUND(VLOOKUP($BA679,$BD$1:$BH$5,5,FALSE)/20*AV679,0)</f>
        <v>64</v>
      </c>
    </row>
    <row r="680" ht="14.25" spans="1:55">
      <c r="A680" s="12">
        <v>200301</v>
      </c>
      <c r="B680" s="53">
        <v>2003</v>
      </c>
      <c r="C680" s="53" t="s">
        <v>182</v>
      </c>
      <c r="D680" s="12">
        <v>1</v>
      </c>
      <c r="E680" s="12">
        <v>1</v>
      </c>
      <c r="F680" s="12">
        <v>1</v>
      </c>
      <c r="H680" s="12">
        <v>1</v>
      </c>
      <c r="I680" s="12">
        <v>0</v>
      </c>
      <c r="J680" s="12">
        <v>0</v>
      </c>
      <c r="K680" s="12">
        <v>1</v>
      </c>
      <c r="M680" s="12">
        <v>200310</v>
      </c>
      <c r="N680" s="12">
        <v>200320</v>
      </c>
      <c r="O680" s="12">
        <v>200330</v>
      </c>
      <c r="P680" s="12">
        <v>200340</v>
      </c>
      <c r="U680" s="12" t="s">
        <v>902</v>
      </c>
      <c r="V680" s="12" t="s">
        <v>903</v>
      </c>
      <c r="W680" s="12" t="s">
        <v>904</v>
      </c>
      <c r="X680" s="70">
        <v>3</v>
      </c>
      <c r="Y680" s="70">
        <v>3</v>
      </c>
      <c r="Z680" s="40">
        <v>2</v>
      </c>
      <c r="AA680" s="40"/>
      <c r="AB680" s="40"/>
      <c r="AC680" s="40"/>
      <c r="AD680" s="40"/>
      <c r="AE680" s="40"/>
      <c r="AF680" s="41">
        <v>1200300</v>
      </c>
      <c r="AH680" s="12">
        <v>11</v>
      </c>
      <c r="AI680" s="12">
        <v>2003</v>
      </c>
      <c r="AJ680" s="12">
        <v>20</v>
      </c>
      <c r="AK680" s="12">
        <v>2</v>
      </c>
      <c r="AL680" s="12">
        <v>350</v>
      </c>
      <c r="BA680" s="33">
        <f>VLOOKUP(C680,knight_info!$J$7:$M$74,4,FALSE)</f>
        <v>1</v>
      </c>
      <c r="BB680" s="33">
        <f t="shared" ref="BB680:BB715" si="50">AK680</f>
        <v>2</v>
      </c>
      <c r="BC680" s="33">
        <f>ROUND(VLOOKUP($BA680,$BD$1:$BH$5,3,FALSE)/5*AL680,0)</f>
        <v>350</v>
      </c>
    </row>
    <row r="681" ht="14.25" spans="1:55">
      <c r="A681" s="12">
        <v>200302</v>
      </c>
      <c r="B681" s="53">
        <v>2003</v>
      </c>
      <c r="C681" s="53" t="s">
        <v>182</v>
      </c>
      <c r="D681" s="12">
        <v>2</v>
      </c>
      <c r="E681" s="12">
        <v>1</v>
      </c>
      <c r="F681" s="12">
        <v>1</v>
      </c>
      <c r="H681" s="12">
        <v>2</v>
      </c>
      <c r="I681" s="12">
        <v>0</v>
      </c>
      <c r="J681" s="12">
        <v>0</v>
      </c>
      <c r="K681" s="12">
        <v>1</v>
      </c>
      <c r="M681" s="12">
        <v>200310</v>
      </c>
      <c r="N681" s="12">
        <v>200320</v>
      </c>
      <c r="O681" s="12">
        <v>200330</v>
      </c>
      <c r="P681" s="12">
        <v>200340</v>
      </c>
      <c r="U681" s="12" t="s">
        <v>902</v>
      </c>
      <c r="V681" s="12" t="s">
        <v>903</v>
      </c>
      <c r="W681" s="12" t="s">
        <v>904</v>
      </c>
      <c r="X681" s="70">
        <v>3</v>
      </c>
      <c r="Y681" s="70">
        <v>3</v>
      </c>
      <c r="Z681" s="40">
        <v>2</v>
      </c>
      <c r="AA681" s="40"/>
      <c r="AB681" s="40"/>
      <c r="AC681" s="40"/>
      <c r="AD681" s="40"/>
      <c r="AE681" s="40"/>
      <c r="AF681" s="41">
        <v>1200300</v>
      </c>
      <c r="AH681" s="12">
        <v>11</v>
      </c>
      <c r="AI681" s="12">
        <v>2003</v>
      </c>
      <c r="AJ681" s="12">
        <v>20</v>
      </c>
      <c r="AK681" s="12">
        <v>3</v>
      </c>
      <c r="AL681" s="12">
        <v>210</v>
      </c>
      <c r="BA681" s="33">
        <f>VLOOKUP(C681,knight_info!$J$7:$M$74,4,FALSE)</f>
        <v>1</v>
      </c>
      <c r="BB681" s="33">
        <f t="shared" si="50"/>
        <v>3</v>
      </c>
      <c r="BC681" s="33">
        <f>ROUND(VLOOKUP($BA681,$BD$1:$BH$5,4,FALSE)/3*AL681,0)</f>
        <v>210</v>
      </c>
    </row>
    <row r="682" ht="14.25" spans="1:55">
      <c r="A682" s="12">
        <v>200303</v>
      </c>
      <c r="B682" s="53">
        <v>2003</v>
      </c>
      <c r="C682" s="53" t="s">
        <v>182</v>
      </c>
      <c r="D682" s="12">
        <v>3</v>
      </c>
      <c r="E682" s="12">
        <v>1</v>
      </c>
      <c r="F682" s="12">
        <v>1</v>
      </c>
      <c r="H682" s="12">
        <v>3</v>
      </c>
      <c r="I682" s="12">
        <v>0</v>
      </c>
      <c r="J682" s="12">
        <v>0</v>
      </c>
      <c r="K682" s="12">
        <v>1</v>
      </c>
      <c r="M682" s="12">
        <v>200310</v>
      </c>
      <c r="N682" s="12">
        <v>200320</v>
      </c>
      <c r="O682" s="12">
        <v>200330</v>
      </c>
      <c r="P682" s="12">
        <v>200340</v>
      </c>
      <c r="U682" s="12" t="s">
        <v>902</v>
      </c>
      <c r="V682" s="12" t="s">
        <v>903</v>
      </c>
      <c r="W682" s="12" t="s">
        <v>904</v>
      </c>
      <c r="X682" s="70">
        <v>3</v>
      </c>
      <c r="Y682" s="70">
        <v>3</v>
      </c>
      <c r="Z682" s="40">
        <v>2</v>
      </c>
      <c r="AA682" s="40"/>
      <c r="AB682" s="40"/>
      <c r="AC682" s="40"/>
      <c r="AD682" s="40"/>
      <c r="AE682" s="40"/>
      <c r="AF682" s="41">
        <v>1200300</v>
      </c>
      <c r="AH682" s="12">
        <v>11</v>
      </c>
      <c r="AI682" s="12">
        <v>2003</v>
      </c>
      <c r="AJ682" s="12">
        <v>0</v>
      </c>
      <c r="AK682" s="12">
        <v>1</v>
      </c>
      <c r="AL682" s="12">
        <v>1400</v>
      </c>
      <c r="BA682" s="33">
        <f>VLOOKUP(C682,knight_info!$J$7:$M$74,4,FALSE)</f>
        <v>1</v>
      </c>
      <c r="BB682" s="33">
        <f t="shared" si="50"/>
        <v>1</v>
      </c>
      <c r="BC682" s="33">
        <f>ROUND(VLOOKUP($BA682,$BD$1:$BH$5,5,FALSE)/20*AL682,0)</f>
        <v>1400</v>
      </c>
    </row>
    <row r="683" ht="14.25" spans="1:55">
      <c r="A683" s="12">
        <v>200304</v>
      </c>
      <c r="B683" s="53">
        <v>2003</v>
      </c>
      <c r="C683" s="53" t="s">
        <v>182</v>
      </c>
      <c r="D683" s="12">
        <v>4</v>
      </c>
      <c r="E683" s="12">
        <v>1</v>
      </c>
      <c r="F683" s="54">
        <v>2</v>
      </c>
      <c r="G683" s="54"/>
      <c r="H683" s="54">
        <v>0</v>
      </c>
      <c r="I683" s="54">
        <v>0</v>
      </c>
      <c r="J683" s="54">
        <v>0</v>
      </c>
      <c r="K683" s="54">
        <v>2</v>
      </c>
      <c r="L683" s="54">
        <v>11</v>
      </c>
      <c r="M683" s="12">
        <v>200310</v>
      </c>
      <c r="N683" s="12">
        <v>200320</v>
      </c>
      <c r="O683" s="12">
        <v>200330</v>
      </c>
      <c r="P683" s="12">
        <v>200340</v>
      </c>
      <c r="U683" s="12" t="s">
        <v>902</v>
      </c>
      <c r="V683" s="12" t="s">
        <v>903</v>
      </c>
      <c r="W683" s="12" t="s">
        <v>904</v>
      </c>
      <c r="X683" s="70">
        <v>3</v>
      </c>
      <c r="Y683" s="70">
        <v>3</v>
      </c>
      <c r="Z683" s="40">
        <v>2</v>
      </c>
      <c r="AA683" s="80">
        <v>1300010</v>
      </c>
      <c r="AB683" s="40"/>
      <c r="AC683" s="40"/>
      <c r="AD683" s="40"/>
      <c r="AE683" s="40"/>
      <c r="AF683" s="41">
        <v>1200300</v>
      </c>
      <c r="AG683" s="12">
        <v>5</v>
      </c>
      <c r="AH683" s="12">
        <v>11</v>
      </c>
      <c r="AI683" s="12">
        <v>2003</v>
      </c>
      <c r="AJ683" s="12">
        <v>30</v>
      </c>
      <c r="AK683" s="12">
        <v>53</v>
      </c>
      <c r="AL683" s="12">
        <v>100</v>
      </c>
      <c r="BA683" s="33">
        <f>VLOOKUP(C683,knight_info!$J$7:$M$74,4,FALSE)</f>
        <v>1</v>
      </c>
      <c r="BB683" s="51">
        <f t="shared" si="50"/>
        <v>53</v>
      </c>
      <c r="BC683" s="51">
        <f>AL683</f>
        <v>100</v>
      </c>
    </row>
    <row r="684" ht="14.25" spans="1:55">
      <c r="A684" s="12">
        <v>200305</v>
      </c>
      <c r="B684" s="53">
        <v>2003</v>
      </c>
      <c r="C684" s="53" t="s">
        <v>182</v>
      </c>
      <c r="D684" s="12">
        <v>5</v>
      </c>
      <c r="E684" s="12">
        <v>1</v>
      </c>
      <c r="F684" s="12">
        <v>2</v>
      </c>
      <c r="H684" s="12">
        <v>1</v>
      </c>
      <c r="I684" s="12">
        <v>0</v>
      </c>
      <c r="J684" s="12">
        <v>0</v>
      </c>
      <c r="K684" s="12">
        <v>2</v>
      </c>
      <c r="M684" s="12">
        <v>200310</v>
      </c>
      <c r="N684" s="12">
        <v>200320</v>
      </c>
      <c r="O684" s="12">
        <v>200330</v>
      </c>
      <c r="P684" s="12">
        <v>200340</v>
      </c>
      <c r="U684" s="12" t="s">
        <v>902</v>
      </c>
      <c r="V684" s="12" t="s">
        <v>903</v>
      </c>
      <c r="W684" s="12" t="s">
        <v>904</v>
      </c>
      <c r="X684" s="70">
        <v>3</v>
      </c>
      <c r="Y684" s="70">
        <v>3</v>
      </c>
      <c r="Z684" s="40">
        <v>2</v>
      </c>
      <c r="AA684" s="40">
        <v>1300010</v>
      </c>
      <c r="AB684" s="40"/>
      <c r="AC684" s="40"/>
      <c r="AD684" s="40"/>
      <c r="AE684" s="40"/>
      <c r="AF684" s="41">
        <v>1200300</v>
      </c>
      <c r="AH684" s="12">
        <v>11</v>
      </c>
      <c r="AI684" s="12">
        <v>2003</v>
      </c>
      <c r="AJ684" s="12">
        <v>30</v>
      </c>
      <c r="AK684" s="12">
        <v>2</v>
      </c>
      <c r="AL684" s="12">
        <v>350</v>
      </c>
      <c r="BA684" s="33">
        <f>VLOOKUP(C684,knight_info!$J$7:$M$74,4,FALSE)</f>
        <v>1</v>
      </c>
      <c r="BB684" s="33">
        <f t="shared" si="50"/>
        <v>2</v>
      </c>
      <c r="BC684" s="33">
        <f>ROUND(VLOOKUP($BA684,$BD$1:$BH$5,3,FALSE)/5*AL684,0)</f>
        <v>350</v>
      </c>
    </row>
    <row r="685" ht="14.25" spans="1:55">
      <c r="A685" s="12">
        <v>200306</v>
      </c>
      <c r="B685" s="53">
        <v>2003</v>
      </c>
      <c r="C685" s="53" t="s">
        <v>182</v>
      </c>
      <c r="D685" s="12">
        <v>6</v>
      </c>
      <c r="E685" s="12">
        <v>1</v>
      </c>
      <c r="F685" s="12">
        <v>2</v>
      </c>
      <c r="H685" s="12">
        <v>2</v>
      </c>
      <c r="I685" s="12">
        <v>0</v>
      </c>
      <c r="J685" s="12">
        <v>0</v>
      </c>
      <c r="K685" s="12">
        <v>2</v>
      </c>
      <c r="M685" s="12">
        <v>200310</v>
      </c>
      <c r="N685" s="12">
        <v>200320</v>
      </c>
      <c r="O685" s="12">
        <v>200330</v>
      </c>
      <c r="P685" s="12">
        <v>200340</v>
      </c>
      <c r="U685" s="12" t="s">
        <v>902</v>
      </c>
      <c r="V685" s="12" t="s">
        <v>903</v>
      </c>
      <c r="W685" s="12" t="s">
        <v>904</v>
      </c>
      <c r="X685" s="70">
        <v>3</v>
      </c>
      <c r="Y685" s="70">
        <v>3</v>
      </c>
      <c r="Z685" s="40">
        <v>2</v>
      </c>
      <c r="AA685" s="40">
        <v>1300010</v>
      </c>
      <c r="AB685" s="40"/>
      <c r="AC685" s="40"/>
      <c r="AD685" s="40"/>
      <c r="AE685" s="40"/>
      <c r="AF685" s="41">
        <v>1200300</v>
      </c>
      <c r="AH685" s="12">
        <v>11</v>
      </c>
      <c r="AI685" s="12">
        <v>2003</v>
      </c>
      <c r="AJ685" s="12">
        <v>30</v>
      </c>
      <c r="AK685" s="12">
        <v>3</v>
      </c>
      <c r="AL685" s="12">
        <v>210</v>
      </c>
      <c r="BA685" s="33">
        <f>VLOOKUP(C685,knight_info!$J$7:$M$74,4,FALSE)</f>
        <v>1</v>
      </c>
      <c r="BB685" s="33">
        <f t="shared" si="50"/>
        <v>3</v>
      </c>
      <c r="BC685" s="33">
        <f>ROUND(VLOOKUP($BA685,$BD$1:$BH$5,4,FALSE)/3*AL685,0)</f>
        <v>210</v>
      </c>
    </row>
    <row r="686" ht="14.25" spans="1:55">
      <c r="A686" s="12">
        <v>200307</v>
      </c>
      <c r="B686" s="53">
        <v>2003</v>
      </c>
      <c r="C686" s="53" t="s">
        <v>182</v>
      </c>
      <c r="D686" s="12">
        <v>7</v>
      </c>
      <c r="E686" s="12">
        <v>1</v>
      </c>
      <c r="F686" s="12">
        <v>2</v>
      </c>
      <c r="H686" s="12">
        <v>3</v>
      </c>
      <c r="I686" s="12">
        <v>0</v>
      </c>
      <c r="J686" s="12">
        <v>0</v>
      </c>
      <c r="K686" s="12">
        <v>2</v>
      </c>
      <c r="M686" s="12">
        <v>200310</v>
      </c>
      <c r="N686" s="12">
        <v>200320</v>
      </c>
      <c r="O686" s="12">
        <v>200330</v>
      </c>
      <c r="P686" s="12">
        <v>200340</v>
      </c>
      <c r="U686" s="12" t="s">
        <v>902</v>
      </c>
      <c r="V686" s="12" t="s">
        <v>903</v>
      </c>
      <c r="W686" s="12" t="s">
        <v>904</v>
      </c>
      <c r="X686" s="70">
        <v>3</v>
      </c>
      <c r="Y686" s="70">
        <v>3</v>
      </c>
      <c r="Z686" s="40">
        <v>2</v>
      </c>
      <c r="AA686" s="40">
        <v>1300010</v>
      </c>
      <c r="AB686" s="40"/>
      <c r="AC686" s="40"/>
      <c r="AD686" s="40"/>
      <c r="AE686" s="40"/>
      <c r="AF686" s="41">
        <v>1200300</v>
      </c>
      <c r="AH686" s="12">
        <v>11</v>
      </c>
      <c r="AI686" s="12">
        <v>2003</v>
      </c>
      <c r="AJ686" s="12">
        <v>0</v>
      </c>
      <c r="AK686" s="12">
        <v>1</v>
      </c>
      <c r="AL686" s="12">
        <v>1400</v>
      </c>
      <c r="BA686" s="33">
        <f>VLOOKUP(C686,knight_info!$J$7:$M$74,4,FALSE)</f>
        <v>1</v>
      </c>
      <c r="BB686" s="33">
        <f t="shared" si="50"/>
        <v>1</v>
      </c>
      <c r="BC686" s="33">
        <f>ROUND(VLOOKUP($BA686,$BD$1:$BH$5,5,FALSE)/20*AL686,0)</f>
        <v>1400</v>
      </c>
    </row>
    <row r="687" ht="14.25" spans="1:55">
      <c r="A687" s="12">
        <v>200308</v>
      </c>
      <c r="B687" s="53">
        <v>2003</v>
      </c>
      <c r="C687" s="53" t="s">
        <v>182</v>
      </c>
      <c r="D687" s="12">
        <v>8</v>
      </c>
      <c r="E687" s="12">
        <v>1</v>
      </c>
      <c r="F687" s="54">
        <v>3</v>
      </c>
      <c r="G687" s="54"/>
      <c r="H687" s="54">
        <v>0</v>
      </c>
      <c r="I687" s="54">
        <v>0</v>
      </c>
      <c r="J687" s="54">
        <v>0</v>
      </c>
      <c r="K687" s="54">
        <v>3</v>
      </c>
      <c r="L687" s="54">
        <v>2</v>
      </c>
      <c r="M687" s="12">
        <v>200310</v>
      </c>
      <c r="N687" s="12">
        <v>200321</v>
      </c>
      <c r="O687" s="12">
        <v>200330</v>
      </c>
      <c r="P687" s="12">
        <v>200341</v>
      </c>
      <c r="R687" s="12" t="s">
        <v>884</v>
      </c>
      <c r="T687" s="12" t="s">
        <v>777</v>
      </c>
      <c r="U687" s="12" t="s">
        <v>902</v>
      </c>
      <c r="V687" s="12" t="s">
        <v>903</v>
      </c>
      <c r="W687" s="12" t="s">
        <v>904</v>
      </c>
      <c r="X687" s="70">
        <v>3</v>
      </c>
      <c r="Y687" s="70">
        <v>3</v>
      </c>
      <c r="Z687" s="40">
        <v>2</v>
      </c>
      <c r="AA687" s="40">
        <v>1300010</v>
      </c>
      <c r="AB687" s="40"/>
      <c r="AC687" s="40"/>
      <c r="AD687" s="40"/>
      <c r="AE687" s="40"/>
      <c r="AF687" s="41">
        <v>1200300</v>
      </c>
      <c r="AG687" s="12">
        <v>5</v>
      </c>
      <c r="AH687" s="12">
        <v>11</v>
      </c>
      <c r="AI687" s="12">
        <v>2003</v>
      </c>
      <c r="AJ687" s="12">
        <v>50</v>
      </c>
      <c r="AK687" s="12">
        <v>53</v>
      </c>
      <c r="AL687" s="12">
        <v>100</v>
      </c>
      <c r="BA687" s="33">
        <f>VLOOKUP(C687,knight_info!$J$7:$M$74,4,FALSE)</f>
        <v>1</v>
      </c>
      <c r="BB687" s="51">
        <f t="shared" si="50"/>
        <v>53</v>
      </c>
      <c r="BC687" s="51">
        <f>AL687</f>
        <v>100</v>
      </c>
    </row>
    <row r="688" ht="14.25" spans="1:55">
      <c r="A688" s="12">
        <v>200309</v>
      </c>
      <c r="B688" s="53">
        <v>2003</v>
      </c>
      <c r="C688" s="53" t="s">
        <v>182</v>
      </c>
      <c r="D688" s="12">
        <v>9</v>
      </c>
      <c r="E688" s="12">
        <v>1</v>
      </c>
      <c r="F688" s="12">
        <v>3</v>
      </c>
      <c r="H688" s="12">
        <v>1</v>
      </c>
      <c r="I688" s="12">
        <v>0</v>
      </c>
      <c r="J688" s="12">
        <v>0</v>
      </c>
      <c r="K688" s="12">
        <v>3</v>
      </c>
      <c r="M688" s="12">
        <v>200310</v>
      </c>
      <c r="N688" s="12">
        <v>200321</v>
      </c>
      <c r="O688" s="12">
        <v>200330</v>
      </c>
      <c r="P688" s="12">
        <v>200341</v>
      </c>
      <c r="U688" s="12" t="s">
        <v>902</v>
      </c>
      <c r="V688" s="12" t="s">
        <v>903</v>
      </c>
      <c r="W688" s="12" t="s">
        <v>904</v>
      </c>
      <c r="X688" s="70">
        <v>3</v>
      </c>
      <c r="Y688" s="70">
        <v>3</v>
      </c>
      <c r="Z688" s="40">
        <v>2</v>
      </c>
      <c r="AA688" s="40">
        <v>1300010</v>
      </c>
      <c r="AB688" s="40"/>
      <c r="AC688" s="40"/>
      <c r="AD688" s="40"/>
      <c r="AE688" s="40"/>
      <c r="AF688" s="41">
        <v>1200300</v>
      </c>
      <c r="AH688" s="12">
        <v>11</v>
      </c>
      <c r="AI688" s="12">
        <v>2003</v>
      </c>
      <c r="AJ688" s="12">
        <v>50</v>
      </c>
      <c r="AK688" s="12">
        <v>2</v>
      </c>
      <c r="AL688" s="12">
        <v>350</v>
      </c>
      <c r="BA688" s="33">
        <f>VLOOKUP(C688,knight_info!$J$7:$M$74,4,FALSE)</f>
        <v>1</v>
      </c>
      <c r="BB688" s="33">
        <f t="shared" si="50"/>
        <v>2</v>
      </c>
      <c r="BC688" s="33">
        <f>ROUND(VLOOKUP($BA688,$BD$1:$BH$5,3,FALSE)/5*AL688,0)</f>
        <v>350</v>
      </c>
    </row>
    <row r="689" ht="14.25" spans="1:55">
      <c r="A689" s="12">
        <v>200310</v>
      </c>
      <c r="B689" s="53">
        <v>2003</v>
      </c>
      <c r="C689" s="53" t="s">
        <v>182</v>
      </c>
      <c r="D689" s="12">
        <v>10</v>
      </c>
      <c r="E689" s="12">
        <v>1</v>
      </c>
      <c r="F689" s="12">
        <v>3</v>
      </c>
      <c r="H689" s="12">
        <v>2</v>
      </c>
      <c r="I689" s="12">
        <v>0</v>
      </c>
      <c r="J689" s="12">
        <v>0</v>
      </c>
      <c r="K689" s="12">
        <v>3</v>
      </c>
      <c r="M689" s="12">
        <v>200310</v>
      </c>
      <c r="N689" s="12">
        <v>200321</v>
      </c>
      <c r="O689" s="12">
        <v>200330</v>
      </c>
      <c r="P689" s="12">
        <v>200341</v>
      </c>
      <c r="U689" s="12" t="s">
        <v>902</v>
      </c>
      <c r="V689" s="12" t="s">
        <v>903</v>
      </c>
      <c r="W689" s="12" t="s">
        <v>904</v>
      </c>
      <c r="X689" s="70">
        <v>3</v>
      </c>
      <c r="Y689" s="70">
        <v>3</v>
      </c>
      <c r="Z689" s="40">
        <v>2</v>
      </c>
      <c r="AA689" s="40">
        <v>1300010</v>
      </c>
      <c r="AB689" s="40"/>
      <c r="AC689" s="40"/>
      <c r="AD689" s="40"/>
      <c r="AE689" s="40"/>
      <c r="AF689" s="41">
        <v>1200300</v>
      </c>
      <c r="AH689" s="12">
        <v>11</v>
      </c>
      <c r="AI689" s="12">
        <v>2003</v>
      </c>
      <c r="AJ689" s="12">
        <v>50</v>
      </c>
      <c r="AK689" s="12">
        <v>3</v>
      </c>
      <c r="AL689" s="12">
        <v>210</v>
      </c>
      <c r="BA689" s="33">
        <f>VLOOKUP(C689,knight_info!$J$7:$M$74,4,FALSE)</f>
        <v>1</v>
      </c>
      <c r="BB689" s="33">
        <f t="shared" si="50"/>
        <v>3</v>
      </c>
      <c r="BC689" s="33">
        <f>ROUND(VLOOKUP($BA689,$BD$1:$BH$5,4,FALSE)/3*AL689,0)</f>
        <v>210</v>
      </c>
    </row>
    <row r="690" ht="14.25" spans="1:55">
      <c r="A690" s="12">
        <v>200311</v>
      </c>
      <c r="B690" s="53">
        <v>2003</v>
      </c>
      <c r="C690" s="53" t="s">
        <v>182</v>
      </c>
      <c r="D690" s="12">
        <v>11</v>
      </c>
      <c r="E690" s="12">
        <v>1</v>
      </c>
      <c r="F690" s="12">
        <v>3</v>
      </c>
      <c r="H690" s="12">
        <v>3</v>
      </c>
      <c r="I690" s="12">
        <v>0</v>
      </c>
      <c r="J690" s="12">
        <v>0</v>
      </c>
      <c r="K690" s="12">
        <v>3</v>
      </c>
      <c r="M690" s="12">
        <v>200310</v>
      </c>
      <c r="N690" s="12">
        <v>200321</v>
      </c>
      <c r="O690" s="12">
        <v>200330</v>
      </c>
      <c r="P690" s="12">
        <v>200341</v>
      </c>
      <c r="U690" s="12" t="s">
        <v>902</v>
      </c>
      <c r="V690" s="12" t="s">
        <v>903</v>
      </c>
      <c r="W690" s="12" t="s">
        <v>904</v>
      </c>
      <c r="X690" s="70">
        <v>3</v>
      </c>
      <c r="Y690" s="70">
        <v>3</v>
      </c>
      <c r="Z690" s="40">
        <v>2</v>
      </c>
      <c r="AA690" s="40">
        <v>1300010</v>
      </c>
      <c r="AB690" s="40"/>
      <c r="AC690" s="40"/>
      <c r="AD690" s="40"/>
      <c r="AE690" s="40"/>
      <c r="AF690" s="41">
        <v>1200300</v>
      </c>
      <c r="AH690" s="12">
        <v>11</v>
      </c>
      <c r="AI690" s="12">
        <v>2003</v>
      </c>
      <c r="AJ690" s="12">
        <v>0</v>
      </c>
      <c r="AK690" s="12">
        <v>1</v>
      </c>
      <c r="AL690" s="12">
        <v>1400</v>
      </c>
      <c r="BA690" s="33">
        <f>VLOOKUP(C690,knight_info!$J$7:$M$74,4,FALSE)</f>
        <v>1</v>
      </c>
      <c r="BB690" s="33">
        <f t="shared" si="50"/>
        <v>1</v>
      </c>
      <c r="BC690" s="33">
        <f>ROUND(VLOOKUP($BA690,$BD$1:$BH$5,5,FALSE)/20*AL690,0)</f>
        <v>1400</v>
      </c>
    </row>
    <row r="691" ht="14.25" spans="1:55">
      <c r="A691" s="12">
        <v>200312</v>
      </c>
      <c r="B691" s="53">
        <v>2003</v>
      </c>
      <c r="C691" s="53" t="s">
        <v>182</v>
      </c>
      <c r="D691" s="12">
        <v>12</v>
      </c>
      <c r="E691" s="12">
        <v>1</v>
      </c>
      <c r="F691" s="54">
        <v>4</v>
      </c>
      <c r="G691" s="54"/>
      <c r="H691" s="54">
        <v>0</v>
      </c>
      <c r="I691" s="54">
        <v>0</v>
      </c>
      <c r="J691" s="54">
        <v>0</v>
      </c>
      <c r="K691" s="54">
        <v>4</v>
      </c>
      <c r="L691" s="54">
        <v>12</v>
      </c>
      <c r="M691" s="12">
        <v>200310</v>
      </c>
      <c r="N691" s="12">
        <v>200321</v>
      </c>
      <c r="O691" s="12">
        <v>200330</v>
      </c>
      <c r="P691" s="12">
        <v>200341</v>
      </c>
      <c r="U691" s="12" t="s">
        <v>902</v>
      </c>
      <c r="V691" s="12" t="s">
        <v>903</v>
      </c>
      <c r="W691" s="12" t="s">
        <v>904</v>
      </c>
      <c r="X691" s="70">
        <v>3</v>
      </c>
      <c r="Y691" s="70">
        <v>3</v>
      </c>
      <c r="Z691" s="40">
        <v>2</v>
      </c>
      <c r="AA691" s="40">
        <v>1300010</v>
      </c>
      <c r="AB691" s="70" t="s">
        <v>905</v>
      </c>
      <c r="AC691" s="40"/>
      <c r="AD691" s="40"/>
      <c r="AE691" s="40"/>
      <c r="AF691" s="41">
        <v>1200300</v>
      </c>
      <c r="AG691" s="12">
        <v>5</v>
      </c>
      <c r="AH691" s="12">
        <v>11</v>
      </c>
      <c r="AI691" s="12">
        <v>2003</v>
      </c>
      <c r="AJ691" s="12">
        <v>60</v>
      </c>
      <c r="AK691" s="12">
        <v>53</v>
      </c>
      <c r="AL691" s="12">
        <v>100</v>
      </c>
      <c r="BA691" s="33">
        <f>VLOOKUP(C691,knight_info!$J$7:$M$74,4,FALSE)</f>
        <v>1</v>
      </c>
      <c r="BB691" s="51">
        <f t="shared" si="50"/>
        <v>53</v>
      </c>
      <c r="BC691" s="51">
        <f>AL691</f>
        <v>100</v>
      </c>
    </row>
    <row r="692" ht="14.25" spans="1:55">
      <c r="A692" s="12">
        <v>200313</v>
      </c>
      <c r="B692" s="53">
        <v>2003</v>
      </c>
      <c r="C692" s="53" t="s">
        <v>182</v>
      </c>
      <c r="D692" s="12">
        <v>13</v>
      </c>
      <c r="E692" s="12">
        <v>1</v>
      </c>
      <c r="F692" s="12">
        <v>4</v>
      </c>
      <c r="H692" s="12">
        <v>1</v>
      </c>
      <c r="I692" s="12">
        <v>0</v>
      </c>
      <c r="J692" s="12">
        <v>0</v>
      </c>
      <c r="K692" s="12">
        <v>4</v>
      </c>
      <c r="M692" s="12">
        <v>200310</v>
      </c>
      <c r="N692" s="12">
        <v>200321</v>
      </c>
      <c r="O692" s="12">
        <v>200330</v>
      </c>
      <c r="P692" s="12">
        <v>200341</v>
      </c>
      <c r="U692" s="12" t="s">
        <v>902</v>
      </c>
      <c r="V692" s="12" t="s">
        <v>903</v>
      </c>
      <c r="W692" s="12" t="s">
        <v>904</v>
      </c>
      <c r="X692" s="70">
        <v>3</v>
      </c>
      <c r="Y692" s="70">
        <v>3</v>
      </c>
      <c r="Z692" s="40">
        <v>2</v>
      </c>
      <c r="AA692" s="40">
        <v>1300010</v>
      </c>
      <c r="AB692" s="40" t="s">
        <v>905</v>
      </c>
      <c r="AC692" s="40"/>
      <c r="AD692" s="40"/>
      <c r="AE692" s="40"/>
      <c r="AF692" s="41">
        <v>1200300</v>
      </c>
      <c r="AH692" s="12">
        <v>11</v>
      </c>
      <c r="AI692" s="12">
        <v>2003</v>
      </c>
      <c r="AJ692" s="12">
        <v>60</v>
      </c>
      <c r="AK692" s="12">
        <v>2</v>
      </c>
      <c r="AL692" s="12">
        <v>350</v>
      </c>
      <c r="BA692" s="33">
        <f>VLOOKUP(C692,knight_info!$J$7:$M$74,4,FALSE)</f>
        <v>1</v>
      </c>
      <c r="BB692" s="33">
        <f t="shared" si="50"/>
        <v>2</v>
      </c>
      <c r="BC692" s="33">
        <f>ROUND(VLOOKUP($BA692,$BD$1:$BH$5,3,FALSE)/5*AL692,0)</f>
        <v>350</v>
      </c>
    </row>
    <row r="693" ht="14.25" spans="1:55">
      <c r="A693" s="12">
        <v>200314</v>
      </c>
      <c r="B693" s="53">
        <v>2003</v>
      </c>
      <c r="C693" s="53" t="s">
        <v>182</v>
      </c>
      <c r="D693" s="12">
        <v>14</v>
      </c>
      <c r="E693" s="12">
        <v>1</v>
      </c>
      <c r="F693" s="12">
        <v>4</v>
      </c>
      <c r="H693" s="12">
        <v>2</v>
      </c>
      <c r="I693" s="12">
        <v>0</v>
      </c>
      <c r="J693" s="12">
        <v>0</v>
      </c>
      <c r="K693" s="64">
        <v>4</v>
      </c>
      <c r="L693" s="64"/>
      <c r="M693" s="12">
        <v>200310</v>
      </c>
      <c r="N693" s="12">
        <v>200321</v>
      </c>
      <c r="O693" s="12">
        <v>200330</v>
      </c>
      <c r="P693" s="12">
        <v>200341</v>
      </c>
      <c r="U693" s="12" t="s">
        <v>902</v>
      </c>
      <c r="V693" s="12" t="s">
        <v>903</v>
      </c>
      <c r="W693" s="12" t="s">
        <v>904</v>
      </c>
      <c r="X693" s="70">
        <v>3</v>
      </c>
      <c r="Y693" s="70">
        <v>3</v>
      </c>
      <c r="Z693" s="40">
        <v>2</v>
      </c>
      <c r="AA693" s="40">
        <v>1300010</v>
      </c>
      <c r="AB693" s="40" t="s">
        <v>905</v>
      </c>
      <c r="AC693" s="81"/>
      <c r="AD693" s="40"/>
      <c r="AE693" s="40"/>
      <c r="AF693" s="41">
        <v>1200300</v>
      </c>
      <c r="AH693" s="12">
        <v>11</v>
      </c>
      <c r="AI693" s="12">
        <v>2003</v>
      </c>
      <c r="AJ693" s="12">
        <v>60</v>
      </c>
      <c r="AK693" s="12">
        <v>3</v>
      </c>
      <c r="AL693" s="12">
        <v>210</v>
      </c>
      <c r="BA693" s="33">
        <f>VLOOKUP(C693,knight_info!$J$7:$M$74,4,FALSE)</f>
        <v>1</v>
      </c>
      <c r="BB693" s="33">
        <f t="shared" si="50"/>
        <v>3</v>
      </c>
      <c r="BC693" s="33">
        <f>ROUND(VLOOKUP($BA693,$BD$1:$BH$5,4,FALSE)/3*AL693,0)</f>
        <v>210</v>
      </c>
    </row>
    <row r="694" ht="14.25" spans="1:55">
      <c r="A694" s="12">
        <v>200315</v>
      </c>
      <c r="B694" s="53">
        <v>2003</v>
      </c>
      <c r="C694" s="53" t="s">
        <v>182</v>
      </c>
      <c r="D694" s="12">
        <v>15</v>
      </c>
      <c r="E694" s="12">
        <v>1</v>
      </c>
      <c r="F694" s="12">
        <v>4</v>
      </c>
      <c r="H694" s="12">
        <v>3</v>
      </c>
      <c r="I694" s="12">
        <v>0</v>
      </c>
      <c r="J694" s="12">
        <v>0</v>
      </c>
      <c r="K694" s="64">
        <v>4</v>
      </c>
      <c r="L694" s="64"/>
      <c r="M694" s="12">
        <v>200310</v>
      </c>
      <c r="N694" s="12">
        <v>200321</v>
      </c>
      <c r="O694" s="12">
        <v>200330</v>
      </c>
      <c r="P694" s="12">
        <v>200341</v>
      </c>
      <c r="U694" s="12" t="s">
        <v>902</v>
      </c>
      <c r="V694" s="12" t="s">
        <v>903</v>
      </c>
      <c r="W694" s="12" t="s">
        <v>904</v>
      </c>
      <c r="X694" s="70">
        <v>3</v>
      </c>
      <c r="Y694" s="70">
        <v>3</v>
      </c>
      <c r="Z694" s="40">
        <v>2</v>
      </c>
      <c r="AA694" s="40">
        <v>1300010</v>
      </c>
      <c r="AB694" s="40" t="s">
        <v>905</v>
      </c>
      <c r="AC694" s="81"/>
      <c r="AD694" s="40"/>
      <c r="AE694" s="40"/>
      <c r="AF694" s="41">
        <v>1200300</v>
      </c>
      <c r="AH694" s="12">
        <v>11</v>
      </c>
      <c r="AI694" s="12">
        <v>2003</v>
      </c>
      <c r="AJ694" s="12">
        <v>0</v>
      </c>
      <c r="AK694" s="12">
        <v>1</v>
      </c>
      <c r="AL694" s="12">
        <v>1400</v>
      </c>
      <c r="BA694" s="33">
        <f>VLOOKUP(C694,knight_info!$J$7:$M$74,4,FALSE)</f>
        <v>1</v>
      </c>
      <c r="BB694" s="33">
        <f t="shared" si="50"/>
        <v>1</v>
      </c>
      <c r="BC694" s="33">
        <f>ROUND(VLOOKUP($BA694,$BD$1:$BH$5,5,FALSE)/20*AL694,0)</f>
        <v>1400</v>
      </c>
    </row>
    <row r="695" ht="14.25" spans="1:55">
      <c r="A695" s="12">
        <v>200316</v>
      </c>
      <c r="B695" s="53">
        <v>2003</v>
      </c>
      <c r="C695" s="53" t="s">
        <v>182</v>
      </c>
      <c r="D695" s="12">
        <v>16</v>
      </c>
      <c r="E695" s="12">
        <v>1</v>
      </c>
      <c r="F695" s="54">
        <v>5</v>
      </c>
      <c r="G695" s="54"/>
      <c r="H695" s="54">
        <v>0</v>
      </c>
      <c r="I695" s="54">
        <v>0</v>
      </c>
      <c r="J695" s="54">
        <v>0</v>
      </c>
      <c r="K695" s="54">
        <v>5</v>
      </c>
      <c r="L695" s="54">
        <v>1</v>
      </c>
      <c r="M695" s="12">
        <v>200311</v>
      </c>
      <c r="N695" s="12">
        <v>200321</v>
      </c>
      <c r="O695" s="12">
        <v>200331</v>
      </c>
      <c r="P695" s="12">
        <v>200341</v>
      </c>
      <c r="Q695" s="12" t="s">
        <v>884</v>
      </c>
      <c r="S695" s="12" t="s">
        <v>885</v>
      </c>
      <c r="U695" s="12" t="s">
        <v>906</v>
      </c>
      <c r="V695" s="12" t="s">
        <v>907</v>
      </c>
      <c r="W695" s="12" t="s">
        <v>904</v>
      </c>
      <c r="X695" s="70">
        <v>3</v>
      </c>
      <c r="Y695" s="70">
        <v>3</v>
      </c>
      <c r="Z695" s="40">
        <v>2</v>
      </c>
      <c r="AA695" s="40">
        <v>1300010</v>
      </c>
      <c r="AB695" s="40" t="s">
        <v>905</v>
      </c>
      <c r="AC695" s="40"/>
      <c r="AD695" s="40"/>
      <c r="AE695" s="40"/>
      <c r="AF695" s="41">
        <v>1200300</v>
      </c>
      <c r="AG695" s="12">
        <v>5</v>
      </c>
      <c r="AH695" s="12">
        <v>11</v>
      </c>
      <c r="AI695" s="12">
        <v>2003</v>
      </c>
      <c r="AJ695" s="12">
        <v>70</v>
      </c>
      <c r="AK695" s="12">
        <v>53</v>
      </c>
      <c r="AL695" s="12">
        <v>100</v>
      </c>
      <c r="BA695" s="33">
        <f>VLOOKUP(C695,knight_info!$J$7:$M$74,4,FALSE)</f>
        <v>1</v>
      </c>
      <c r="BB695" s="51">
        <f t="shared" si="50"/>
        <v>53</v>
      </c>
      <c r="BC695" s="51">
        <f>AL695</f>
        <v>100</v>
      </c>
    </row>
    <row r="696" ht="14.25" spans="1:55">
      <c r="A696" s="12">
        <v>200317</v>
      </c>
      <c r="B696" s="53">
        <v>2003</v>
      </c>
      <c r="C696" s="53" t="s">
        <v>182</v>
      </c>
      <c r="D696" s="12">
        <v>17</v>
      </c>
      <c r="E696" s="12">
        <v>1</v>
      </c>
      <c r="F696" s="12">
        <v>5</v>
      </c>
      <c r="H696" s="12">
        <v>1</v>
      </c>
      <c r="I696" s="12">
        <v>0</v>
      </c>
      <c r="J696" s="12">
        <v>0</v>
      </c>
      <c r="K696" s="12">
        <v>5</v>
      </c>
      <c r="M696" s="12">
        <v>200311</v>
      </c>
      <c r="N696" s="12">
        <v>200321</v>
      </c>
      <c r="O696" s="12">
        <v>200331</v>
      </c>
      <c r="P696" s="12">
        <v>200341</v>
      </c>
      <c r="U696" s="12" t="s">
        <v>906</v>
      </c>
      <c r="V696" s="12" t="s">
        <v>907</v>
      </c>
      <c r="W696" s="12" t="s">
        <v>904</v>
      </c>
      <c r="X696" s="70">
        <v>3</v>
      </c>
      <c r="Y696" s="70">
        <v>3</v>
      </c>
      <c r="Z696" s="40">
        <v>2</v>
      </c>
      <c r="AA696" s="40">
        <v>1300010</v>
      </c>
      <c r="AB696" s="40" t="s">
        <v>905</v>
      </c>
      <c r="AC696" s="40"/>
      <c r="AD696" s="40"/>
      <c r="AE696" s="40"/>
      <c r="AF696" s="41">
        <v>1200300</v>
      </c>
      <c r="AH696" s="12">
        <v>11</v>
      </c>
      <c r="AI696" s="12">
        <v>2003</v>
      </c>
      <c r="AJ696" s="12">
        <v>70</v>
      </c>
      <c r="AK696" s="12">
        <v>2</v>
      </c>
      <c r="AL696" s="12">
        <v>700</v>
      </c>
      <c r="BA696" s="33">
        <f>VLOOKUP(C696,knight_info!$J$7:$M$74,4,FALSE)</f>
        <v>1</v>
      </c>
      <c r="BB696" s="33">
        <f t="shared" si="50"/>
        <v>2</v>
      </c>
      <c r="BC696" s="33">
        <f>ROUND(VLOOKUP($BA696,$BD$1:$BH$5,3,FALSE)/5*AL696,0)</f>
        <v>700</v>
      </c>
    </row>
    <row r="697" ht="14.25" spans="1:55">
      <c r="A697" s="12">
        <v>200318</v>
      </c>
      <c r="B697" s="53">
        <v>2003</v>
      </c>
      <c r="C697" s="53" t="s">
        <v>182</v>
      </c>
      <c r="D697" s="12">
        <v>18</v>
      </c>
      <c r="E697" s="12">
        <v>1</v>
      </c>
      <c r="F697" s="12">
        <v>5</v>
      </c>
      <c r="H697" s="12">
        <v>2</v>
      </c>
      <c r="I697" s="12">
        <v>0</v>
      </c>
      <c r="J697" s="12">
        <v>0</v>
      </c>
      <c r="K697" s="12">
        <v>5</v>
      </c>
      <c r="M697" s="12">
        <v>200311</v>
      </c>
      <c r="N697" s="12">
        <v>200321</v>
      </c>
      <c r="O697" s="12">
        <v>200331</v>
      </c>
      <c r="P697" s="12">
        <v>200341</v>
      </c>
      <c r="U697" s="12" t="s">
        <v>906</v>
      </c>
      <c r="V697" s="12" t="s">
        <v>907</v>
      </c>
      <c r="W697" s="12" t="s">
        <v>904</v>
      </c>
      <c r="X697" s="70">
        <v>3</v>
      </c>
      <c r="Y697" s="70">
        <v>3</v>
      </c>
      <c r="Z697" s="40">
        <v>2</v>
      </c>
      <c r="AA697" s="40">
        <v>1300010</v>
      </c>
      <c r="AB697" s="40" t="s">
        <v>905</v>
      </c>
      <c r="AC697" s="40"/>
      <c r="AD697" s="40"/>
      <c r="AE697" s="40"/>
      <c r="AF697" s="41">
        <v>1200300</v>
      </c>
      <c r="AH697" s="12">
        <v>11</v>
      </c>
      <c r="AI697" s="12">
        <v>2003</v>
      </c>
      <c r="AJ697" s="12">
        <v>70</v>
      </c>
      <c r="AK697" s="12">
        <v>3</v>
      </c>
      <c r="AL697" s="12">
        <v>420</v>
      </c>
      <c r="BA697" s="33">
        <f>VLOOKUP(C697,knight_info!$J$7:$M$74,4,FALSE)</f>
        <v>1</v>
      </c>
      <c r="BB697" s="33">
        <f t="shared" si="50"/>
        <v>3</v>
      </c>
      <c r="BC697" s="33">
        <f>ROUND(VLOOKUP($BA697,$BD$1:$BH$5,4,FALSE)/3*AL697,0)</f>
        <v>420</v>
      </c>
    </row>
    <row r="698" ht="14.25" spans="1:55">
      <c r="A698" s="12">
        <v>200319</v>
      </c>
      <c r="B698" s="53">
        <v>2003</v>
      </c>
      <c r="C698" s="53" t="s">
        <v>182</v>
      </c>
      <c r="D698" s="12">
        <v>19</v>
      </c>
      <c r="E698" s="12">
        <v>1</v>
      </c>
      <c r="F698" s="12">
        <v>5</v>
      </c>
      <c r="H698" s="12">
        <v>3</v>
      </c>
      <c r="I698" s="12">
        <v>0</v>
      </c>
      <c r="J698" s="12">
        <v>0</v>
      </c>
      <c r="K698" s="12">
        <v>5</v>
      </c>
      <c r="M698" s="12">
        <v>200311</v>
      </c>
      <c r="N698" s="12">
        <v>200321</v>
      </c>
      <c r="O698" s="12">
        <v>200331</v>
      </c>
      <c r="P698" s="12">
        <v>200341</v>
      </c>
      <c r="U698" s="12" t="s">
        <v>906</v>
      </c>
      <c r="V698" s="12" t="s">
        <v>907</v>
      </c>
      <c r="W698" s="12" t="s">
        <v>904</v>
      </c>
      <c r="X698" s="70">
        <v>3</v>
      </c>
      <c r="Y698" s="70">
        <v>3</v>
      </c>
      <c r="Z698" s="40">
        <v>2</v>
      </c>
      <c r="AA698" s="40">
        <v>1300010</v>
      </c>
      <c r="AB698" s="40" t="s">
        <v>905</v>
      </c>
      <c r="AC698" s="40"/>
      <c r="AD698" s="40"/>
      <c r="AE698" s="40"/>
      <c r="AF698" s="41">
        <v>1200300</v>
      </c>
      <c r="AH698" s="12">
        <v>11</v>
      </c>
      <c r="AI698" s="12">
        <v>2003</v>
      </c>
      <c r="AJ698" s="12">
        <v>0</v>
      </c>
      <c r="AK698" s="12">
        <v>1</v>
      </c>
      <c r="AL698" s="12">
        <v>2800</v>
      </c>
      <c r="BA698" s="33">
        <f>VLOOKUP(C698,knight_info!$J$7:$M$74,4,FALSE)</f>
        <v>1</v>
      </c>
      <c r="BB698" s="33">
        <f t="shared" si="50"/>
        <v>1</v>
      </c>
      <c r="BC698" s="33">
        <f>ROUND(VLOOKUP($BA698,$BD$1:$BH$5,5,FALSE)/20*AL698,0)</f>
        <v>2800</v>
      </c>
    </row>
    <row r="699" ht="14.25" spans="1:55">
      <c r="A699" s="12">
        <v>200320</v>
      </c>
      <c r="B699" s="53">
        <v>2003</v>
      </c>
      <c r="C699" s="53" t="s">
        <v>182</v>
      </c>
      <c r="D699" s="12">
        <v>20</v>
      </c>
      <c r="E699" s="12">
        <v>2</v>
      </c>
      <c r="F699" s="54">
        <v>6</v>
      </c>
      <c r="G699" s="54"/>
      <c r="H699" s="54">
        <v>0</v>
      </c>
      <c r="I699" s="54">
        <v>0</v>
      </c>
      <c r="J699" s="54">
        <v>0</v>
      </c>
      <c r="K699" s="54">
        <v>5</v>
      </c>
      <c r="L699" s="54">
        <v>13</v>
      </c>
      <c r="M699" s="12">
        <v>200311</v>
      </c>
      <c r="N699" s="12">
        <v>200321</v>
      </c>
      <c r="O699" s="12">
        <v>200331</v>
      </c>
      <c r="P699" s="12">
        <v>200341</v>
      </c>
      <c r="U699" s="12" t="s">
        <v>906</v>
      </c>
      <c r="V699" s="12" t="s">
        <v>907</v>
      </c>
      <c r="W699" s="12" t="s">
        <v>904</v>
      </c>
      <c r="X699" s="70">
        <v>3</v>
      </c>
      <c r="Y699" s="70">
        <v>3</v>
      </c>
      <c r="Z699" s="40">
        <v>2</v>
      </c>
      <c r="AA699" s="40">
        <v>1300010</v>
      </c>
      <c r="AB699" s="40" t="s">
        <v>905</v>
      </c>
      <c r="AC699" s="70" t="s">
        <v>908</v>
      </c>
      <c r="AD699" s="40"/>
      <c r="AE699" s="40"/>
      <c r="AF699" s="41">
        <v>1200300</v>
      </c>
      <c r="AG699" s="12">
        <v>5</v>
      </c>
      <c r="AH699" s="12">
        <v>11</v>
      </c>
      <c r="AI699" s="12">
        <v>2003</v>
      </c>
      <c r="AJ699" s="12">
        <v>90</v>
      </c>
      <c r="AK699" s="12">
        <v>53</v>
      </c>
      <c r="AL699" s="12">
        <v>100</v>
      </c>
      <c r="BA699" s="33">
        <f>VLOOKUP(C699,knight_info!$J$7:$M$74,4,FALSE)</f>
        <v>1</v>
      </c>
      <c r="BB699" s="51">
        <f t="shared" si="50"/>
        <v>53</v>
      </c>
      <c r="BC699" s="51">
        <f>AL699</f>
        <v>100</v>
      </c>
    </row>
    <row r="700" ht="14.25" spans="1:55">
      <c r="A700" s="12">
        <v>200321</v>
      </c>
      <c r="B700" s="53">
        <v>2003</v>
      </c>
      <c r="C700" s="53" t="s">
        <v>182</v>
      </c>
      <c r="D700" s="12">
        <v>21</v>
      </c>
      <c r="E700" s="12">
        <v>2</v>
      </c>
      <c r="F700" s="12">
        <v>6</v>
      </c>
      <c r="H700" s="12">
        <v>1</v>
      </c>
      <c r="I700" s="12">
        <v>0</v>
      </c>
      <c r="J700" s="12">
        <v>0</v>
      </c>
      <c r="K700" s="12">
        <v>5</v>
      </c>
      <c r="M700" s="12">
        <v>200311</v>
      </c>
      <c r="N700" s="12">
        <v>200321</v>
      </c>
      <c r="O700" s="12">
        <v>200331</v>
      </c>
      <c r="P700" s="12">
        <v>200341</v>
      </c>
      <c r="U700" s="12" t="s">
        <v>906</v>
      </c>
      <c r="V700" s="12" t="s">
        <v>907</v>
      </c>
      <c r="W700" s="12" t="s">
        <v>904</v>
      </c>
      <c r="X700" s="70">
        <v>3</v>
      </c>
      <c r="Y700" s="70">
        <v>3</v>
      </c>
      <c r="Z700" s="40">
        <v>2</v>
      </c>
      <c r="AA700" s="40">
        <v>1300010</v>
      </c>
      <c r="AB700" s="40" t="s">
        <v>905</v>
      </c>
      <c r="AC700" s="40" t="s">
        <v>908</v>
      </c>
      <c r="AD700" s="40"/>
      <c r="AE700" s="40"/>
      <c r="AF700" s="41">
        <v>1200300</v>
      </c>
      <c r="AH700" s="12">
        <v>11</v>
      </c>
      <c r="AI700" s="12">
        <v>2003</v>
      </c>
      <c r="AJ700" s="12">
        <v>90</v>
      </c>
      <c r="AK700" s="12">
        <v>2</v>
      </c>
      <c r="AL700" s="12">
        <v>700</v>
      </c>
      <c r="BA700" s="33">
        <f>VLOOKUP(C700,knight_info!$J$7:$M$74,4,FALSE)</f>
        <v>1</v>
      </c>
      <c r="BB700" s="33">
        <f t="shared" si="50"/>
        <v>2</v>
      </c>
      <c r="BC700" s="33">
        <f>ROUND(VLOOKUP($BA700,$BD$1:$BH$5,3,FALSE)/5*AL700,0)</f>
        <v>700</v>
      </c>
    </row>
    <row r="701" ht="14.25" spans="1:55">
      <c r="A701" s="12">
        <v>200322</v>
      </c>
      <c r="B701" s="53">
        <v>2003</v>
      </c>
      <c r="C701" s="53" t="s">
        <v>182</v>
      </c>
      <c r="D701" s="12">
        <v>22</v>
      </c>
      <c r="E701" s="12">
        <v>2</v>
      </c>
      <c r="F701" s="12">
        <v>6</v>
      </c>
      <c r="H701" s="12">
        <v>2</v>
      </c>
      <c r="I701" s="12">
        <v>0</v>
      </c>
      <c r="J701" s="12">
        <v>0</v>
      </c>
      <c r="K701" s="12">
        <v>5</v>
      </c>
      <c r="M701" s="12">
        <v>200311</v>
      </c>
      <c r="N701" s="12">
        <v>200321</v>
      </c>
      <c r="O701" s="12">
        <v>200331</v>
      </c>
      <c r="P701" s="12">
        <v>200341</v>
      </c>
      <c r="U701" s="12" t="s">
        <v>906</v>
      </c>
      <c r="V701" s="12" t="s">
        <v>907</v>
      </c>
      <c r="W701" s="12" t="s">
        <v>904</v>
      </c>
      <c r="X701" s="70">
        <v>3</v>
      </c>
      <c r="Y701" s="70">
        <v>3</v>
      </c>
      <c r="Z701" s="40">
        <v>2</v>
      </c>
      <c r="AA701" s="40">
        <v>1300010</v>
      </c>
      <c r="AB701" s="40" t="s">
        <v>905</v>
      </c>
      <c r="AC701" s="40" t="s">
        <v>908</v>
      </c>
      <c r="AD701" s="40"/>
      <c r="AE701" s="40"/>
      <c r="AF701" s="41">
        <v>1200300</v>
      </c>
      <c r="AH701" s="12">
        <v>11</v>
      </c>
      <c r="AI701" s="12">
        <v>2003</v>
      </c>
      <c r="AJ701" s="12">
        <v>90</v>
      </c>
      <c r="AK701" s="12">
        <v>3</v>
      </c>
      <c r="AL701" s="12">
        <v>420</v>
      </c>
      <c r="BA701" s="33">
        <f>VLOOKUP(C701,knight_info!$J$7:$M$74,4,FALSE)</f>
        <v>1</v>
      </c>
      <c r="BB701" s="33">
        <f t="shared" si="50"/>
        <v>3</v>
      </c>
      <c r="BC701" s="33">
        <f>ROUND(VLOOKUP($BA701,$BD$1:$BH$5,4,FALSE)/3*AL701,0)</f>
        <v>420</v>
      </c>
    </row>
    <row r="702" ht="14.25" spans="1:55">
      <c r="A702" s="12">
        <v>200323</v>
      </c>
      <c r="B702" s="53">
        <v>2003</v>
      </c>
      <c r="C702" s="53" t="s">
        <v>182</v>
      </c>
      <c r="D702" s="12">
        <v>23</v>
      </c>
      <c r="E702" s="12">
        <v>2</v>
      </c>
      <c r="F702" s="12">
        <v>6</v>
      </c>
      <c r="H702" s="12">
        <v>3</v>
      </c>
      <c r="I702" s="12">
        <v>0</v>
      </c>
      <c r="J702" s="12">
        <v>0</v>
      </c>
      <c r="K702" s="12">
        <v>5</v>
      </c>
      <c r="M702" s="12">
        <v>200311</v>
      </c>
      <c r="N702" s="12">
        <v>200321</v>
      </c>
      <c r="O702" s="12">
        <v>200331</v>
      </c>
      <c r="P702" s="12">
        <v>200341</v>
      </c>
      <c r="U702" s="12" t="s">
        <v>906</v>
      </c>
      <c r="V702" s="12" t="s">
        <v>907</v>
      </c>
      <c r="W702" s="12" t="s">
        <v>904</v>
      </c>
      <c r="X702" s="70">
        <v>3</v>
      </c>
      <c r="Y702" s="70">
        <v>3</v>
      </c>
      <c r="Z702" s="40">
        <v>2</v>
      </c>
      <c r="AA702" s="40">
        <v>1300010</v>
      </c>
      <c r="AB702" s="40" t="s">
        <v>905</v>
      </c>
      <c r="AC702" s="40" t="s">
        <v>908</v>
      </c>
      <c r="AD702" s="40"/>
      <c r="AE702" s="40"/>
      <c r="AF702" s="41">
        <v>1200300</v>
      </c>
      <c r="AH702" s="12">
        <v>11</v>
      </c>
      <c r="AI702" s="12">
        <v>2003</v>
      </c>
      <c r="AJ702" s="12">
        <v>0</v>
      </c>
      <c r="AK702" s="12">
        <v>1</v>
      </c>
      <c r="AL702" s="12">
        <v>2800</v>
      </c>
      <c r="BA702" s="33">
        <f>VLOOKUP(C702,knight_info!$J$7:$M$74,4,FALSE)</f>
        <v>1</v>
      </c>
      <c r="BB702" s="33">
        <f t="shared" si="50"/>
        <v>1</v>
      </c>
      <c r="BC702" s="33">
        <f>ROUND(VLOOKUP($BA702,$BD$1:$BH$5,5,FALSE)/20*AL702,0)</f>
        <v>2800</v>
      </c>
    </row>
    <row r="703" ht="14.25" spans="1:55">
      <c r="A703" s="12">
        <v>200324</v>
      </c>
      <c r="B703" s="53">
        <v>2003</v>
      </c>
      <c r="C703" s="53" t="s">
        <v>182</v>
      </c>
      <c r="D703" s="12">
        <v>24</v>
      </c>
      <c r="E703" s="12">
        <v>2</v>
      </c>
      <c r="F703" s="54">
        <v>7</v>
      </c>
      <c r="G703" s="54"/>
      <c r="H703" s="54">
        <v>0</v>
      </c>
      <c r="I703" s="54">
        <v>0</v>
      </c>
      <c r="J703" s="54">
        <v>0</v>
      </c>
      <c r="K703" s="54">
        <v>5</v>
      </c>
      <c r="L703" s="54">
        <v>2</v>
      </c>
      <c r="M703" s="12">
        <v>200311</v>
      </c>
      <c r="N703" s="12">
        <v>200322</v>
      </c>
      <c r="O703" s="12">
        <v>200331</v>
      </c>
      <c r="P703" s="12">
        <v>200342</v>
      </c>
      <c r="R703" s="12" t="s">
        <v>884</v>
      </c>
      <c r="T703" s="12" t="s">
        <v>777</v>
      </c>
      <c r="U703" s="12" t="s">
        <v>906</v>
      </c>
      <c r="V703" s="12" t="s">
        <v>907</v>
      </c>
      <c r="W703" s="12" t="s">
        <v>904</v>
      </c>
      <c r="X703" s="70">
        <v>3</v>
      </c>
      <c r="Y703" s="70">
        <v>3</v>
      </c>
      <c r="Z703" s="40">
        <v>2</v>
      </c>
      <c r="AA703" s="40">
        <v>1300010</v>
      </c>
      <c r="AB703" s="40" t="s">
        <v>905</v>
      </c>
      <c r="AC703" s="40" t="s">
        <v>908</v>
      </c>
      <c r="AD703" s="40"/>
      <c r="AE703" s="40"/>
      <c r="AF703" s="41">
        <v>1200300</v>
      </c>
      <c r="AG703" s="12">
        <v>5</v>
      </c>
      <c r="AH703" s="12">
        <v>11</v>
      </c>
      <c r="AI703" s="12">
        <v>2003</v>
      </c>
      <c r="AJ703" s="12">
        <v>100</v>
      </c>
      <c r="AK703" s="12">
        <v>53</v>
      </c>
      <c r="AL703" s="12">
        <v>100</v>
      </c>
      <c r="BA703" s="33">
        <f>VLOOKUP(C703,knight_info!$J$7:$M$74,4,FALSE)</f>
        <v>1</v>
      </c>
      <c r="BB703" s="51">
        <f t="shared" si="50"/>
        <v>53</v>
      </c>
      <c r="BC703" s="51">
        <f>AL703</f>
        <v>100</v>
      </c>
    </row>
    <row r="704" ht="14.25" spans="1:55">
      <c r="A704" s="12">
        <v>200325</v>
      </c>
      <c r="B704" s="53">
        <v>2003</v>
      </c>
      <c r="C704" s="53" t="s">
        <v>182</v>
      </c>
      <c r="D704" s="12">
        <v>25</v>
      </c>
      <c r="E704" s="12">
        <v>2</v>
      </c>
      <c r="F704" s="12">
        <v>7</v>
      </c>
      <c r="H704" s="12">
        <v>1</v>
      </c>
      <c r="I704" s="12">
        <v>0</v>
      </c>
      <c r="J704" s="12">
        <v>0</v>
      </c>
      <c r="K704" s="12">
        <v>5</v>
      </c>
      <c r="M704" s="12">
        <v>200311</v>
      </c>
      <c r="N704" s="12">
        <v>200322</v>
      </c>
      <c r="O704" s="12">
        <v>200331</v>
      </c>
      <c r="P704" s="12">
        <v>200342</v>
      </c>
      <c r="U704" s="12" t="s">
        <v>906</v>
      </c>
      <c r="V704" s="12" t="s">
        <v>907</v>
      </c>
      <c r="W704" s="12" t="s">
        <v>904</v>
      </c>
      <c r="X704" s="70">
        <v>3</v>
      </c>
      <c r="Y704" s="70">
        <v>3</v>
      </c>
      <c r="Z704" s="40">
        <v>2</v>
      </c>
      <c r="AA704" s="40">
        <v>1300010</v>
      </c>
      <c r="AB704" s="40" t="s">
        <v>905</v>
      </c>
      <c r="AC704" s="40" t="s">
        <v>908</v>
      </c>
      <c r="AD704" s="40"/>
      <c r="AE704" s="40"/>
      <c r="AF704" s="41">
        <v>1200300</v>
      </c>
      <c r="AH704" s="12">
        <v>11</v>
      </c>
      <c r="AI704" s="12">
        <v>2003</v>
      </c>
      <c r="AJ704" s="12">
        <v>100</v>
      </c>
      <c r="AK704" s="12">
        <v>2</v>
      </c>
      <c r="AL704" s="12">
        <v>700</v>
      </c>
      <c r="BA704" s="33">
        <f>VLOOKUP(C704,knight_info!$J$7:$M$74,4,FALSE)</f>
        <v>1</v>
      </c>
      <c r="BB704" s="33">
        <f t="shared" si="50"/>
        <v>2</v>
      </c>
      <c r="BC704" s="33">
        <f>ROUND(VLOOKUP($BA704,$BD$1:$BH$5,3,FALSE)/5*AL704,0)</f>
        <v>700</v>
      </c>
    </row>
    <row r="705" ht="14.25" spans="1:55">
      <c r="A705" s="12">
        <v>200326</v>
      </c>
      <c r="B705" s="53">
        <v>2003</v>
      </c>
      <c r="C705" s="53" t="s">
        <v>182</v>
      </c>
      <c r="D705" s="12">
        <v>26</v>
      </c>
      <c r="E705" s="12">
        <v>2</v>
      </c>
      <c r="F705" s="12">
        <v>7</v>
      </c>
      <c r="H705" s="12">
        <v>2</v>
      </c>
      <c r="I705" s="12">
        <v>0</v>
      </c>
      <c r="J705" s="12">
        <v>0</v>
      </c>
      <c r="K705" s="12">
        <v>5</v>
      </c>
      <c r="M705" s="12">
        <v>200311</v>
      </c>
      <c r="N705" s="12">
        <v>200322</v>
      </c>
      <c r="O705" s="12">
        <v>200331</v>
      </c>
      <c r="P705" s="12">
        <v>200342</v>
      </c>
      <c r="U705" s="12" t="s">
        <v>906</v>
      </c>
      <c r="V705" s="12" t="s">
        <v>907</v>
      </c>
      <c r="W705" s="12" t="s">
        <v>904</v>
      </c>
      <c r="X705" s="70">
        <v>3</v>
      </c>
      <c r="Y705" s="70">
        <v>3</v>
      </c>
      <c r="Z705" s="40">
        <v>2</v>
      </c>
      <c r="AA705" s="40">
        <v>1300010</v>
      </c>
      <c r="AB705" s="40" t="s">
        <v>905</v>
      </c>
      <c r="AC705" s="40" t="s">
        <v>908</v>
      </c>
      <c r="AD705" s="40"/>
      <c r="AE705" s="40"/>
      <c r="AF705" s="41">
        <v>1200300</v>
      </c>
      <c r="AH705" s="12">
        <v>11</v>
      </c>
      <c r="AI705" s="12">
        <v>2003</v>
      </c>
      <c r="AJ705" s="12">
        <v>100</v>
      </c>
      <c r="AK705" s="12">
        <v>3</v>
      </c>
      <c r="AL705" s="12">
        <v>420</v>
      </c>
      <c r="BA705" s="33">
        <f>VLOOKUP(C705,knight_info!$J$7:$M$74,4,FALSE)</f>
        <v>1</v>
      </c>
      <c r="BB705" s="33">
        <f t="shared" si="50"/>
        <v>3</v>
      </c>
      <c r="BC705" s="33">
        <f>ROUND(VLOOKUP($BA705,$BD$1:$BH$5,4,FALSE)/3*AL705,0)</f>
        <v>420</v>
      </c>
    </row>
    <row r="706" ht="14.25" spans="1:55">
      <c r="A706" s="12">
        <v>200327</v>
      </c>
      <c r="B706" s="53">
        <v>2003</v>
      </c>
      <c r="C706" s="53" t="s">
        <v>182</v>
      </c>
      <c r="D706" s="12">
        <v>27</v>
      </c>
      <c r="E706" s="12">
        <v>2</v>
      </c>
      <c r="F706" s="12">
        <v>7</v>
      </c>
      <c r="H706" s="12">
        <v>3</v>
      </c>
      <c r="I706" s="12">
        <v>0</v>
      </c>
      <c r="J706" s="12">
        <v>0</v>
      </c>
      <c r="K706" s="12">
        <v>5</v>
      </c>
      <c r="M706" s="12">
        <v>200311</v>
      </c>
      <c r="N706" s="12">
        <v>200322</v>
      </c>
      <c r="O706" s="12">
        <v>200331</v>
      </c>
      <c r="P706" s="12">
        <v>200342</v>
      </c>
      <c r="U706" s="12" t="s">
        <v>906</v>
      </c>
      <c r="V706" s="12" t="s">
        <v>907</v>
      </c>
      <c r="W706" s="12" t="s">
        <v>904</v>
      </c>
      <c r="X706" s="70">
        <v>3</v>
      </c>
      <c r="Y706" s="70">
        <v>3</v>
      </c>
      <c r="Z706" s="40">
        <v>2</v>
      </c>
      <c r="AA706" s="40">
        <v>1300010</v>
      </c>
      <c r="AB706" s="40" t="s">
        <v>905</v>
      </c>
      <c r="AC706" s="40" t="s">
        <v>908</v>
      </c>
      <c r="AD706" s="40"/>
      <c r="AE706" s="40"/>
      <c r="AF706" s="41">
        <v>1200300</v>
      </c>
      <c r="AH706" s="12">
        <v>11</v>
      </c>
      <c r="AI706" s="12">
        <v>2003</v>
      </c>
      <c r="AJ706" s="12">
        <v>0</v>
      </c>
      <c r="AK706" s="12">
        <v>1</v>
      </c>
      <c r="AL706" s="12">
        <v>2800</v>
      </c>
      <c r="BA706" s="33">
        <f>VLOOKUP(C706,knight_info!$J$7:$M$74,4,FALSE)</f>
        <v>1</v>
      </c>
      <c r="BB706" s="33">
        <f t="shared" si="50"/>
        <v>1</v>
      </c>
      <c r="BC706" s="33">
        <f>ROUND(VLOOKUP($BA706,$BD$1:$BH$5,5,FALSE)/20*AL706,0)</f>
        <v>2800</v>
      </c>
    </row>
    <row r="707" ht="14.25" spans="1:55">
      <c r="A707" s="12">
        <v>200328</v>
      </c>
      <c r="B707" s="53">
        <v>2003</v>
      </c>
      <c r="C707" s="53" t="s">
        <v>182</v>
      </c>
      <c r="D707" s="12">
        <v>28</v>
      </c>
      <c r="E707" s="12">
        <v>2</v>
      </c>
      <c r="F707" s="54">
        <v>8</v>
      </c>
      <c r="G707" s="54"/>
      <c r="H707" s="54">
        <v>0</v>
      </c>
      <c r="I707" s="54">
        <v>0</v>
      </c>
      <c r="J707" s="54">
        <v>0</v>
      </c>
      <c r="K707" s="54">
        <v>5</v>
      </c>
      <c r="L707" s="54">
        <v>14</v>
      </c>
      <c r="M707" s="12">
        <v>200311</v>
      </c>
      <c r="N707" s="12">
        <v>200322</v>
      </c>
      <c r="O707" s="12">
        <v>200331</v>
      </c>
      <c r="P707" s="12">
        <v>200342</v>
      </c>
      <c r="U707" s="12" t="s">
        <v>906</v>
      </c>
      <c r="V707" s="12" t="s">
        <v>907</v>
      </c>
      <c r="W707" s="12" t="s">
        <v>904</v>
      </c>
      <c r="X707" s="70">
        <v>3</v>
      </c>
      <c r="Y707" s="70">
        <v>3</v>
      </c>
      <c r="Z707" s="40">
        <v>2</v>
      </c>
      <c r="AA707" s="40">
        <v>1300010</v>
      </c>
      <c r="AB707" s="40" t="s">
        <v>905</v>
      </c>
      <c r="AC707" s="40" t="s">
        <v>908</v>
      </c>
      <c r="AD707" s="80">
        <v>1300020</v>
      </c>
      <c r="AE707" s="40"/>
      <c r="AF707" s="41">
        <v>1200300</v>
      </c>
      <c r="AG707" s="12">
        <v>5</v>
      </c>
      <c r="AH707" s="12">
        <v>11</v>
      </c>
      <c r="AI707" s="12">
        <v>2003</v>
      </c>
      <c r="AJ707" s="12">
        <v>110</v>
      </c>
      <c r="AK707" s="12">
        <v>53</v>
      </c>
      <c r="AL707" s="12">
        <v>100</v>
      </c>
      <c r="BA707" s="33">
        <f>VLOOKUP(C707,knight_info!$J$7:$M$74,4,FALSE)</f>
        <v>1</v>
      </c>
      <c r="BB707" s="51">
        <f t="shared" si="50"/>
        <v>53</v>
      </c>
      <c r="BC707" s="51">
        <f>AL707</f>
        <v>100</v>
      </c>
    </row>
    <row r="708" ht="14.25" spans="1:55">
      <c r="A708" s="12">
        <v>200329</v>
      </c>
      <c r="B708" s="53">
        <v>2003</v>
      </c>
      <c r="C708" s="53" t="s">
        <v>182</v>
      </c>
      <c r="D708" s="12">
        <v>29</v>
      </c>
      <c r="E708" s="12">
        <v>2</v>
      </c>
      <c r="F708" s="12">
        <v>8</v>
      </c>
      <c r="H708" s="12">
        <v>1</v>
      </c>
      <c r="I708" s="12">
        <v>0</v>
      </c>
      <c r="J708" s="12">
        <v>0</v>
      </c>
      <c r="K708" s="12">
        <v>5</v>
      </c>
      <c r="M708" s="12">
        <v>200311</v>
      </c>
      <c r="N708" s="12">
        <v>200322</v>
      </c>
      <c r="O708" s="12">
        <v>200331</v>
      </c>
      <c r="P708" s="12">
        <v>200342</v>
      </c>
      <c r="U708" s="12" t="s">
        <v>906</v>
      </c>
      <c r="V708" s="12" t="s">
        <v>907</v>
      </c>
      <c r="W708" s="12" t="s">
        <v>904</v>
      </c>
      <c r="X708" s="70">
        <v>3</v>
      </c>
      <c r="Y708" s="70">
        <v>3</v>
      </c>
      <c r="Z708" s="40">
        <v>2</v>
      </c>
      <c r="AA708" s="40">
        <v>1300010</v>
      </c>
      <c r="AB708" s="40" t="s">
        <v>905</v>
      </c>
      <c r="AC708" s="40" t="s">
        <v>908</v>
      </c>
      <c r="AD708" s="40">
        <v>1300020</v>
      </c>
      <c r="AE708" s="40"/>
      <c r="AF708" s="41">
        <v>1200300</v>
      </c>
      <c r="AH708" s="12">
        <v>11</v>
      </c>
      <c r="AI708" s="12">
        <v>2003</v>
      </c>
      <c r="AJ708" s="12">
        <v>110</v>
      </c>
      <c r="AK708" s="12">
        <v>2</v>
      </c>
      <c r="AL708" s="12">
        <v>700</v>
      </c>
      <c r="BA708" s="33">
        <f>VLOOKUP(C708,knight_info!$J$7:$M$74,4,FALSE)</f>
        <v>1</v>
      </c>
      <c r="BB708" s="33">
        <f t="shared" si="50"/>
        <v>2</v>
      </c>
      <c r="BC708" s="33">
        <f>ROUND(VLOOKUP($BA708,$BD$1:$BH$5,3,FALSE)/5*AL708,0)</f>
        <v>700</v>
      </c>
    </row>
    <row r="709" ht="14.25" spans="1:55">
      <c r="A709" s="12">
        <v>200330</v>
      </c>
      <c r="B709" s="53">
        <v>2003</v>
      </c>
      <c r="C709" s="53" t="s">
        <v>182</v>
      </c>
      <c r="D709" s="12">
        <v>30</v>
      </c>
      <c r="E709" s="12">
        <v>2</v>
      </c>
      <c r="F709" s="12">
        <v>8</v>
      </c>
      <c r="H709" s="12">
        <v>2</v>
      </c>
      <c r="I709" s="12">
        <v>0</v>
      </c>
      <c r="J709" s="12">
        <v>0</v>
      </c>
      <c r="K709" s="12">
        <v>5</v>
      </c>
      <c r="L709" s="64"/>
      <c r="M709" s="12">
        <v>200311</v>
      </c>
      <c r="N709" s="12">
        <v>200322</v>
      </c>
      <c r="O709" s="12">
        <v>200331</v>
      </c>
      <c r="P709" s="12">
        <v>200342</v>
      </c>
      <c r="U709" s="12" t="s">
        <v>906</v>
      </c>
      <c r="V709" s="12" t="s">
        <v>907</v>
      </c>
      <c r="W709" s="12" t="s">
        <v>904</v>
      </c>
      <c r="X709" s="70">
        <v>3</v>
      </c>
      <c r="Y709" s="70">
        <v>3</v>
      </c>
      <c r="Z709" s="40">
        <v>2</v>
      </c>
      <c r="AA709" s="40">
        <v>1300010</v>
      </c>
      <c r="AB709" s="40" t="s">
        <v>905</v>
      </c>
      <c r="AC709" s="40" t="s">
        <v>908</v>
      </c>
      <c r="AD709" s="40">
        <v>1300020</v>
      </c>
      <c r="AE709" s="40"/>
      <c r="AF709" s="41">
        <v>1200300</v>
      </c>
      <c r="AH709" s="12">
        <v>11</v>
      </c>
      <c r="AI709" s="12">
        <v>2003</v>
      </c>
      <c r="AJ709" s="12">
        <v>110</v>
      </c>
      <c r="AK709" s="12">
        <v>3</v>
      </c>
      <c r="AL709" s="12">
        <v>420</v>
      </c>
      <c r="BA709" s="33">
        <f>VLOOKUP(C709,knight_info!$J$7:$M$74,4,FALSE)</f>
        <v>1</v>
      </c>
      <c r="BB709" s="33">
        <f t="shared" si="50"/>
        <v>3</v>
      </c>
      <c r="BC709" s="33">
        <f>ROUND(VLOOKUP($BA709,$BD$1:$BH$5,4,FALSE)/3*AL709,0)</f>
        <v>420</v>
      </c>
    </row>
    <row r="710" ht="14.25" spans="1:55">
      <c r="A710" s="12">
        <v>200331</v>
      </c>
      <c r="B710" s="53">
        <v>2003</v>
      </c>
      <c r="C710" s="53" t="s">
        <v>182</v>
      </c>
      <c r="D710" s="12">
        <v>31</v>
      </c>
      <c r="E710" s="12">
        <v>2</v>
      </c>
      <c r="F710" s="12">
        <v>8</v>
      </c>
      <c r="H710" s="12">
        <v>3</v>
      </c>
      <c r="I710" s="12">
        <v>0</v>
      </c>
      <c r="J710" s="12">
        <v>0</v>
      </c>
      <c r="K710" s="12">
        <v>5</v>
      </c>
      <c r="L710" s="64"/>
      <c r="M710" s="12">
        <v>200311</v>
      </c>
      <c r="N710" s="12">
        <v>200322</v>
      </c>
      <c r="O710" s="12">
        <v>200331</v>
      </c>
      <c r="P710" s="12">
        <v>200342</v>
      </c>
      <c r="U710" s="12" t="s">
        <v>906</v>
      </c>
      <c r="V710" s="12" t="s">
        <v>907</v>
      </c>
      <c r="W710" s="12" t="s">
        <v>904</v>
      </c>
      <c r="X710" s="70">
        <v>3</v>
      </c>
      <c r="Y710" s="70">
        <v>3</v>
      </c>
      <c r="Z710" s="40">
        <v>2</v>
      </c>
      <c r="AA710" s="40">
        <v>1300010</v>
      </c>
      <c r="AB710" s="40" t="s">
        <v>905</v>
      </c>
      <c r="AC710" s="40" t="s">
        <v>908</v>
      </c>
      <c r="AD710" s="40">
        <v>1300020</v>
      </c>
      <c r="AE710" s="40"/>
      <c r="AF710" s="41">
        <v>1200300</v>
      </c>
      <c r="AH710" s="12">
        <v>11</v>
      </c>
      <c r="AI710" s="12">
        <v>2003</v>
      </c>
      <c r="AJ710" s="12">
        <v>0</v>
      </c>
      <c r="AK710" s="12">
        <v>1</v>
      </c>
      <c r="AL710" s="12">
        <v>2800</v>
      </c>
      <c r="BA710" s="33">
        <f>VLOOKUP(C710,knight_info!$J$7:$M$74,4,FALSE)</f>
        <v>1</v>
      </c>
      <c r="BB710" s="33">
        <f t="shared" si="50"/>
        <v>1</v>
      </c>
      <c r="BC710" s="33">
        <f>ROUND(VLOOKUP($BA710,$BD$1:$BH$5,5,FALSE)/20*AL710,0)</f>
        <v>2800</v>
      </c>
    </row>
    <row r="711" ht="14.25" spans="1:55">
      <c r="A711" s="12">
        <v>200332</v>
      </c>
      <c r="B711" s="53">
        <v>2003</v>
      </c>
      <c r="C711" s="53" t="s">
        <v>182</v>
      </c>
      <c r="D711" s="12">
        <v>32</v>
      </c>
      <c r="E711" s="12">
        <v>2</v>
      </c>
      <c r="F711" s="54">
        <v>9</v>
      </c>
      <c r="G711" s="54"/>
      <c r="H711" s="54">
        <v>0</v>
      </c>
      <c r="I711" s="54">
        <v>0</v>
      </c>
      <c r="J711" s="54">
        <v>0</v>
      </c>
      <c r="K711" s="54">
        <v>5</v>
      </c>
      <c r="L711" s="54">
        <v>1</v>
      </c>
      <c r="M711" s="12">
        <v>200312</v>
      </c>
      <c r="N711" s="12">
        <v>200322</v>
      </c>
      <c r="O711" s="12">
        <v>200332</v>
      </c>
      <c r="P711" s="12">
        <v>200342</v>
      </c>
      <c r="Q711" s="12" t="s">
        <v>884</v>
      </c>
      <c r="S711" s="12" t="s">
        <v>885</v>
      </c>
      <c r="U711" s="12" t="s">
        <v>909</v>
      </c>
      <c r="V711" s="12" t="s">
        <v>910</v>
      </c>
      <c r="W711" s="12" t="s">
        <v>904</v>
      </c>
      <c r="X711" s="70">
        <v>3</v>
      </c>
      <c r="Y711" s="70">
        <v>3</v>
      </c>
      <c r="Z711" s="40">
        <v>2</v>
      </c>
      <c r="AA711" s="40">
        <v>1300010</v>
      </c>
      <c r="AB711" s="40" t="s">
        <v>905</v>
      </c>
      <c r="AC711" s="40" t="s">
        <v>908</v>
      </c>
      <c r="AD711" s="40">
        <v>1300020</v>
      </c>
      <c r="AE711" s="40"/>
      <c r="AF711" s="41">
        <v>1200300</v>
      </c>
      <c r="AG711" s="12">
        <v>5</v>
      </c>
      <c r="AH711" s="12">
        <v>11</v>
      </c>
      <c r="AI711" s="12">
        <v>2003</v>
      </c>
      <c r="AJ711" s="12">
        <v>130</v>
      </c>
      <c r="AK711" s="12">
        <v>53</v>
      </c>
      <c r="AL711" s="12">
        <v>100</v>
      </c>
      <c r="BA711" s="33">
        <f>VLOOKUP(C711,knight_info!$J$7:$M$74,4,FALSE)</f>
        <v>1</v>
      </c>
      <c r="BB711" s="51">
        <f t="shared" si="50"/>
        <v>53</v>
      </c>
      <c r="BC711" s="51">
        <f>AL711</f>
        <v>100</v>
      </c>
    </row>
    <row r="712" ht="14.25" spans="1:55">
      <c r="A712" s="12">
        <v>200333</v>
      </c>
      <c r="B712" s="53">
        <v>2003</v>
      </c>
      <c r="C712" s="53" t="s">
        <v>182</v>
      </c>
      <c r="D712" s="12">
        <v>33</v>
      </c>
      <c r="E712" s="12">
        <v>2</v>
      </c>
      <c r="F712" s="12">
        <v>9</v>
      </c>
      <c r="H712" s="12">
        <v>1</v>
      </c>
      <c r="I712" s="12">
        <v>0</v>
      </c>
      <c r="J712" s="12">
        <v>0</v>
      </c>
      <c r="K712" s="12">
        <v>5</v>
      </c>
      <c r="M712" s="12">
        <v>200312</v>
      </c>
      <c r="N712" s="12">
        <v>200322</v>
      </c>
      <c r="O712" s="12">
        <v>200332</v>
      </c>
      <c r="P712" s="12">
        <v>200342</v>
      </c>
      <c r="U712" s="12" t="s">
        <v>909</v>
      </c>
      <c r="V712" s="12" t="s">
        <v>910</v>
      </c>
      <c r="W712" s="12" t="s">
        <v>904</v>
      </c>
      <c r="X712" s="70">
        <v>3</v>
      </c>
      <c r="Y712" s="70">
        <v>3</v>
      </c>
      <c r="Z712" s="40">
        <v>2</v>
      </c>
      <c r="AA712" s="40">
        <v>1300010</v>
      </c>
      <c r="AB712" s="40" t="s">
        <v>905</v>
      </c>
      <c r="AC712" s="40" t="s">
        <v>908</v>
      </c>
      <c r="AD712" s="40">
        <v>1300020</v>
      </c>
      <c r="AE712" s="40"/>
      <c r="AF712" s="41">
        <v>1200300</v>
      </c>
      <c r="AH712" s="12">
        <v>11</v>
      </c>
      <c r="AI712" s="12">
        <v>2003</v>
      </c>
      <c r="AJ712" s="12">
        <v>130</v>
      </c>
      <c r="AK712" s="12">
        <v>2</v>
      </c>
      <c r="AL712" s="12">
        <v>1050</v>
      </c>
      <c r="BA712" s="33">
        <f>VLOOKUP(C712,knight_info!$J$7:$M$74,4,FALSE)</f>
        <v>1</v>
      </c>
      <c r="BB712" s="33">
        <f t="shared" si="50"/>
        <v>2</v>
      </c>
      <c r="BC712" s="33">
        <f>ROUND(VLOOKUP($BA712,$BD$1:$BH$5,3,FALSE)/5*AL712,0)</f>
        <v>1050</v>
      </c>
    </row>
    <row r="713" ht="14.25" spans="1:55">
      <c r="A713" s="12">
        <v>200334</v>
      </c>
      <c r="B713" s="53">
        <v>2003</v>
      </c>
      <c r="C713" s="53" t="s">
        <v>182</v>
      </c>
      <c r="D713" s="12">
        <v>34</v>
      </c>
      <c r="E713" s="12">
        <v>2</v>
      </c>
      <c r="F713" s="12">
        <v>9</v>
      </c>
      <c r="H713" s="12">
        <v>2</v>
      </c>
      <c r="I713" s="12">
        <v>0</v>
      </c>
      <c r="J713" s="12">
        <v>0</v>
      </c>
      <c r="K713" s="12">
        <v>5</v>
      </c>
      <c r="M713" s="12">
        <v>200312</v>
      </c>
      <c r="N713" s="12">
        <v>200322</v>
      </c>
      <c r="O713" s="12">
        <v>200332</v>
      </c>
      <c r="P713" s="12">
        <v>200342</v>
      </c>
      <c r="U713" s="12" t="s">
        <v>909</v>
      </c>
      <c r="V713" s="12" t="s">
        <v>910</v>
      </c>
      <c r="W713" s="12" t="s">
        <v>904</v>
      </c>
      <c r="X713" s="70">
        <v>3</v>
      </c>
      <c r="Y713" s="70">
        <v>3</v>
      </c>
      <c r="Z713" s="40">
        <v>2</v>
      </c>
      <c r="AA713" s="40">
        <v>1300010</v>
      </c>
      <c r="AB713" s="40" t="s">
        <v>905</v>
      </c>
      <c r="AC713" s="40" t="s">
        <v>908</v>
      </c>
      <c r="AD713" s="40">
        <v>1300020</v>
      </c>
      <c r="AE713" s="40"/>
      <c r="AF713" s="41">
        <v>1200300</v>
      </c>
      <c r="AH713" s="12">
        <v>11</v>
      </c>
      <c r="AI713" s="12">
        <v>2003</v>
      </c>
      <c r="AJ713" s="12">
        <v>130</v>
      </c>
      <c r="AK713" s="12">
        <v>3</v>
      </c>
      <c r="AL713" s="12">
        <v>630</v>
      </c>
      <c r="BA713" s="33">
        <f>VLOOKUP(C713,knight_info!$J$7:$M$74,4,FALSE)</f>
        <v>1</v>
      </c>
      <c r="BB713" s="33">
        <f t="shared" si="50"/>
        <v>3</v>
      </c>
      <c r="BC713" s="33">
        <f>ROUND(VLOOKUP($BA713,$BD$1:$BH$5,4,FALSE)/3*AL713,0)</f>
        <v>630</v>
      </c>
    </row>
    <row r="714" ht="14.25" spans="1:55">
      <c r="A714" s="12">
        <v>200335</v>
      </c>
      <c r="B714" s="53">
        <v>2003</v>
      </c>
      <c r="C714" s="53" t="s">
        <v>182</v>
      </c>
      <c r="D714" s="12">
        <v>35</v>
      </c>
      <c r="E714" s="12">
        <v>2</v>
      </c>
      <c r="F714" s="12">
        <v>9</v>
      </c>
      <c r="H714" s="12">
        <v>3</v>
      </c>
      <c r="I714" s="12">
        <v>0</v>
      </c>
      <c r="J714" s="12">
        <v>0</v>
      </c>
      <c r="K714" s="12">
        <v>5</v>
      </c>
      <c r="M714" s="12">
        <v>200312</v>
      </c>
      <c r="N714" s="12">
        <v>200322</v>
      </c>
      <c r="O714" s="12">
        <v>200332</v>
      </c>
      <c r="P714" s="12">
        <v>200342</v>
      </c>
      <c r="U714" s="12" t="s">
        <v>909</v>
      </c>
      <c r="V714" s="12" t="s">
        <v>910</v>
      </c>
      <c r="W714" s="12" t="s">
        <v>904</v>
      </c>
      <c r="X714" s="70">
        <v>3</v>
      </c>
      <c r="Y714" s="70">
        <v>3</v>
      </c>
      <c r="Z714" s="40">
        <v>2</v>
      </c>
      <c r="AA714" s="40">
        <v>1300010</v>
      </c>
      <c r="AB714" s="40" t="s">
        <v>905</v>
      </c>
      <c r="AC714" s="40" t="s">
        <v>908</v>
      </c>
      <c r="AD714" s="40">
        <v>1300020</v>
      </c>
      <c r="AE714" s="40"/>
      <c r="AF714" s="41">
        <v>1200300</v>
      </c>
      <c r="AH714" s="12">
        <v>11</v>
      </c>
      <c r="AI714" s="12">
        <v>2003</v>
      </c>
      <c r="AJ714" s="12">
        <v>0</v>
      </c>
      <c r="AK714" s="12">
        <v>1</v>
      </c>
      <c r="AL714" s="12">
        <v>4200</v>
      </c>
      <c r="BA714" s="33">
        <f>VLOOKUP(C714,knight_info!$J$7:$M$74,4,FALSE)</f>
        <v>1</v>
      </c>
      <c r="BB714" s="33">
        <f t="shared" si="50"/>
        <v>1</v>
      </c>
      <c r="BC714" s="33">
        <f>ROUND(VLOOKUP($BA714,$BD$1:$BH$5,5,FALSE)/20*AL714,0)</f>
        <v>4200</v>
      </c>
    </row>
    <row r="715" ht="14.25" spans="1:55">
      <c r="A715" s="12">
        <v>200336</v>
      </c>
      <c r="B715" s="53">
        <v>2003</v>
      </c>
      <c r="C715" s="53" t="s">
        <v>182</v>
      </c>
      <c r="D715" s="12">
        <v>36</v>
      </c>
      <c r="E715" s="12">
        <v>2</v>
      </c>
      <c r="F715" s="54">
        <v>10</v>
      </c>
      <c r="G715" s="54"/>
      <c r="H715" s="54">
        <v>0</v>
      </c>
      <c r="I715" s="54">
        <v>0</v>
      </c>
      <c r="J715" s="54">
        <v>0</v>
      </c>
      <c r="K715" s="54">
        <v>5</v>
      </c>
      <c r="L715" s="54">
        <v>15</v>
      </c>
      <c r="M715" s="12">
        <v>200312</v>
      </c>
      <c r="N715" s="12">
        <v>200322</v>
      </c>
      <c r="O715" s="12">
        <v>200332</v>
      </c>
      <c r="P715" s="12">
        <v>200342</v>
      </c>
      <c r="U715" s="12" t="s">
        <v>909</v>
      </c>
      <c r="V715" s="12" t="s">
        <v>910</v>
      </c>
      <c r="W715" s="12" t="s">
        <v>904</v>
      </c>
      <c r="X715" s="70">
        <v>3</v>
      </c>
      <c r="Y715" s="70">
        <v>3</v>
      </c>
      <c r="Z715" s="40">
        <v>2</v>
      </c>
      <c r="AA715" s="40">
        <v>1300010</v>
      </c>
      <c r="AB715" s="40" t="s">
        <v>905</v>
      </c>
      <c r="AC715" s="40" t="s">
        <v>908</v>
      </c>
      <c r="AD715" s="40">
        <v>1300020</v>
      </c>
      <c r="AE715" s="70" t="s">
        <v>911</v>
      </c>
      <c r="AF715" s="41">
        <v>1200300</v>
      </c>
      <c r="AG715" s="12">
        <v>5</v>
      </c>
      <c r="AH715" s="12">
        <v>11</v>
      </c>
      <c r="AI715" s="12">
        <v>2003</v>
      </c>
      <c r="AJ715" s="12">
        <v>0</v>
      </c>
      <c r="AK715" s="12">
        <v>53</v>
      </c>
      <c r="AL715" s="12">
        <v>100</v>
      </c>
      <c r="BA715" s="33">
        <f>VLOOKUP(C715,knight_info!$J$7:$M$74,4,FALSE)</f>
        <v>1</v>
      </c>
      <c r="BB715" s="51">
        <f t="shared" si="50"/>
        <v>53</v>
      </c>
      <c r="BC715" s="51">
        <f>AL715</f>
        <v>100</v>
      </c>
    </row>
    <row r="716" ht="14.25" spans="1:55">
      <c r="A716" s="12">
        <v>200337</v>
      </c>
      <c r="B716" s="53">
        <v>2003</v>
      </c>
      <c r="C716" s="53" t="s">
        <v>182</v>
      </c>
      <c r="D716" s="14">
        <v>37</v>
      </c>
      <c r="E716" s="14">
        <v>3</v>
      </c>
      <c r="F716" s="14">
        <v>11</v>
      </c>
      <c r="G716" s="14">
        <v>1</v>
      </c>
      <c r="H716" s="14"/>
      <c r="I716" s="14"/>
      <c r="J716" s="14"/>
      <c r="K716" s="14"/>
      <c r="L716" s="54">
        <v>2</v>
      </c>
      <c r="M716" s="12">
        <v>200312</v>
      </c>
      <c r="N716" s="12">
        <v>200323</v>
      </c>
      <c r="O716" s="12">
        <v>200332</v>
      </c>
      <c r="P716" s="12">
        <v>200343</v>
      </c>
      <c r="R716" s="12" t="s">
        <v>884</v>
      </c>
      <c r="T716" s="12" t="s">
        <v>777</v>
      </c>
      <c r="U716" s="12" t="s">
        <v>909</v>
      </c>
      <c r="V716" s="12" t="s">
        <v>910</v>
      </c>
      <c r="W716" s="12" t="s">
        <v>904</v>
      </c>
      <c r="X716" s="70">
        <v>3</v>
      </c>
      <c r="Y716" s="70">
        <v>3</v>
      </c>
      <c r="Z716" s="40">
        <v>2</v>
      </c>
      <c r="AA716" s="40">
        <v>1300010</v>
      </c>
      <c r="AB716" s="40" t="s">
        <v>905</v>
      </c>
      <c r="AC716" s="40" t="s">
        <v>908</v>
      </c>
      <c r="AD716" s="40">
        <v>1300020</v>
      </c>
      <c r="AE716" s="40" t="s">
        <v>911</v>
      </c>
      <c r="AF716" s="41">
        <v>1200300</v>
      </c>
      <c r="AG716" s="12">
        <v>5</v>
      </c>
      <c r="AH716" s="12">
        <v>11</v>
      </c>
      <c r="AI716" s="12">
        <v>2003</v>
      </c>
      <c r="AJ716" s="14"/>
      <c r="AK716" s="14"/>
      <c r="AL716" s="14"/>
      <c r="BA716" s="33"/>
      <c r="BB716" s="51"/>
      <c r="BC716" s="51"/>
    </row>
    <row r="717" ht="14.25" spans="1:55">
      <c r="A717" s="12">
        <v>200338</v>
      </c>
      <c r="B717" s="53">
        <v>2003</v>
      </c>
      <c r="C717" s="53" t="s">
        <v>182</v>
      </c>
      <c r="D717" s="14">
        <v>38</v>
      </c>
      <c r="E717" s="14">
        <v>3</v>
      </c>
      <c r="F717" s="14">
        <v>12</v>
      </c>
      <c r="G717" s="14">
        <v>2</v>
      </c>
      <c r="H717" s="14"/>
      <c r="I717" s="14"/>
      <c r="J717" s="14"/>
      <c r="K717" s="14"/>
      <c r="L717" s="14"/>
      <c r="M717" s="12">
        <v>200312</v>
      </c>
      <c r="N717" s="12">
        <v>200323</v>
      </c>
      <c r="O717" s="12">
        <v>200332</v>
      </c>
      <c r="P717" s="12">
        <v>200343</v>
      </c>
      <c r="U717" s="12" t="s">
        <v>909</v>
      </c>
      <c r="V717" s="12" t="s">
        <v>910</v>
      </c>
      <c r="W717" s="12" t="s">
        <v>904</v>
      </c>
      <c r="X717" s="70">
        <v>3</v>
      </c>
      <c r="Y717" s="70">
        <v>3</v>
      </c>
      <c r="Z717" s="40">
        <v>2</v>
      </c>
      <c r="AA717" s="40">
        <v>1300010</v>
      </c>
      <c r="AB717" s="40" t="s">
        <v>905</v>
      </c>
      <c r="AC717" s="40" t="s">
        <v>908</v>
      </c>
      <c r="AD717" s="40">
        <v>1300020</v>
      </c>
      <c r="AE717" s="40" t="s">
        <v>911</v>
      </c>
      <c r="AF717" s="41">
        <v>1200300</v>
      </c>
      <c r="AG717" s="12">
        <v>5</v>
      </c>
      <c r="AH717" s="12">
        <v>11</v>
      </c>
      <c r="AI717" s="12">
        <v>2003</v>
      </c>
      <c r="AJ717" s="14"/>
      <c r="AK717" s="14"/>
      <c r="AL717" s="14"/>
      <c r="BA717" s="33"/>
      <c r="BB717" s="51"/>
      <c r="BC717" s="51"/>
    </row>
    <row r="718" ht="14.25" spans="1:55">
      <c r="A718" s="12">
        <v>200339</v>
      </c>
      <c r="B718" s="53">
        <v>2003</v>
      </c>
      <c r="C718" s="53" t="s">
        <v>182</v>
      </c>
      <c r="D718" s="14">
        <v>39</v>
      </c>
      <c r="E718" s="14">
        <v>3</v>
      </c>
      <c r="F718" s="14">
        <v>13</v>
      </c>
      <c r="G718" s="14">
        <v>3</v>
      </c>
      <c r="H718" s="14"/>
      <c r="I718" s="14"/>
      <c r="J718" s="14"/>
      <c r="K718" s="14"/>
      <c r="L718" s="54">
        <v>1</v>
      </c>
      <c r="M718" s="12">
        <v>200313</v>
      </c>
      <c r="N718" s="12">
        <v>200323</v>
      </c>
      <c r="O718" s="12">
        <v>200333</v>
      </c>
      <c r="P718" s="12">
        <v>200343</v>
      </c>
      <c r="Q718" s="12" t="s">
        <v>884</v>
      </c>
      <c r="S718" s="12" t="s">
        <v>885</v>
      </c>
      <c r="U718" s="12" t="s">
        <v>912</v>
      </c>
      <c r="V718" s="12" t="s">
        <v>913</v>
      </c>
      <c r="W718" s="12" t="s">
        <v>904</v>
      </c>
      <c r="X718" s="70">
        <v>3</v>
      </c>
      <c r="Y718" s="70">
        <v>3</v>
      </c>
      <c r="Z718" s="40">
        <v>2</v>
      </c>
      <c r="AA718" s="40">
        <v>1300010</v>
      </c>
      <c r="AB718" s="40" t="s">
        <v>905</v>
      </c>
      <c r="AC718" s="40" t="s">
        <v>908</v>
      </c>
      <c r="AD718" s="40">
        <v>1300020</v>
      </c>
      <c r="AE718" s="40" t="s">
        <v>911</v>
      </c>
      <c r="AF718" s="41">
        <v>1200300</v>
      </c>
      <c r="AG718" s="12">
        <v>5</v>
      </c>
      <c r="AH718" s="12">
        <v>11</v>
      </c>
      <c r="AI718" s="12">
        <v>2003</v>
      </c>
      <c r="AJ718" s="14"/>
      <c r="AK718" s="14"/>
      <c r="AL718" s="14"/>
      <c r="BA718" s="33"/>
      <c r="BB718" s="51"/>
      <c r="BC718" s="51"/>
    </row>
    <row r="719" ht="14.25" spans="1:55">
      <c r="A719" s="12">
        <v>200340</v>
      </c>
      <c r="B719" s="53">
        <v>2003</v>
      </c>
      <c r="C719" s="53" t="s">
        <v>182</v>
      </c>
      <c r="D719" s="14">
        <v>40</v>
      </c>
      <c r="E719" s="14">
        <v>3</v>
      </c>
      <c r="F719" s="14">
        <v>14</v>
      </c>
      <c r="G719" s="14">
        <v>4</v>
      </c>
      <c r="H719" s="14"/>
      <c r="I719" s="14"/>
      <c r="J719" s="14"/>
      <c r="K719" s="14"/>
      <c r="L719" s="54">
        <v>2</v>
      </c>
      <c r="M719" s="12">
        <v>200313</v>
      </c>
      <c r="N719" s="12">
        <v>200324</v>
      </c>
      <c r="O719" s="12">
        <v>200333</v>
      </c>
      <c r="P719" s="12">
        <v>200344</v>
      </c>
      <c r="R719" s="12" t="s">
        <v>884</v>
      </c>
      <c r="T719" s="12" t="s">
        <v>777</v>
      </c>
      <c r="U719" s="12" t="s">
        <v>912</v>
      </c>
      <c r="V719" s="12" t="s">
        <v>913</v>
      </c>
      <c r="W719" s="12" t="s">
        <v>904</v>
      </c>
      <c r="X719" s="70">
        <v>3</v>
      </c>
      <c r="Y719" s="70">
        <v>3</v>
      </c>
      <c r="Z719" s="40">
        <v>2</v>
      </c>
      <c r="AA719" s="40">
        <v>1300010</v>
      </c>
      <c r="AB719" s="40" t="s">
        <v>905</v>
      </c>
      <c r="AC719" s="40" t="s">
        <v>908</v>
      </c>
      <c r="AD719" s="40">
        <v>1300020</v>
      </c>
      <c r="AE719" s="40" t="s">
        <v>911</v>
      </c>
      <c r="AF719" s="41">
        <v>1200300</v>
      </c>
      <c r="AG719" s="12">
        <v>5</v>
      </c>
      <c r="AH719" s="12">
        <v>11</v>
      </c>
      <c r="AI719" s="12">
        <v>2003</v>
      </c>
      <c r="AJ719" s="14"/>
      <c r="AK719" s="14"/>
      <c r="AL719" s="14"/>
      <c r="BA719" s="33"/>
      <c r="BB719" s="51"/>
      <c r="BC719" s="51"/>
    </row>
    <row r="720" ht="14.25" spans="1:55">
      <c r="A720" s="12">
        <v>200341</v>
      </c>
      <c r="B720" s="53">
        <v>2003</v>
      </c>
      <c r="C720" s="53" t="s">
        <v>182</v>
      </c>
      <c r="D720" s="14">
        <v>41</v>
      </c>
      <c r="E720" s="14">
        <v>3</v>
      </c>
      <c r="F720" s="14">
        <v>15</v>
      </c>
      <c r="G720" s="14">
        <v>5</v>
      </c>
      <c r="H720" s="14"/>
      <c r="I720" s="14"/>
      <c r="J720" s="14"/>
      <c r="K720" s="14"/>
      <c r="L720" s="14"/>
      <c r="M720" s="12">
        <v>200313</v>
      </c>
      <c r="N720" s="12">
        <v>200324</v>
      </c>
      <c r="O720" s="12">
        <v>200333</v>
      </c>
      <c r="P720" s="12">
        <v>200344</v>
      </c>
      <c r="U720" s="12" t="s">
        <v>912</v>
      </c>
      <c r="V720" s="12" t="s">
        <v>913</v>
      </c>
      <c r="W720" s="12" t="s">
        <v>904</v>
      </c>
      <c r="X720" s="70">
        <v>3</v>
      </c>
      <c r="Y720" s="70">
        <v>3</v>
      </c>
      <c r="Z720" s="40">
        <v>2</v>
      </c>
      <c r="AA720" s="40">
        <v>1300010</v>
      </c>
      <c r="AB720" s="40" t="s">
        <v>905</v>
      </c>
      <c r="AC720" s="40" t="s">
        <v>908</v>
      </c>
      <c r="AD720" s="40">
        <v>1300020</v>
      </c>
      <c r="AE720" s="40" t="s">
        <v>911</v>
      </c>
      <c r="AF720" s="41">
        <v>1200300</v>
      </c>
      <c r="AG720" s="12">
        <v>5</v>
      </c>
      <c r="AH720" s="12">
        <v>11</v>
      </c>
      <c r="AI720" s="12">
        <v>2003</v>
      </c>
      <c r="AJ720" s="14"/>
      <c r="AK720" s="14"/>
      <c r="AL720" s="14"/>
      <c r="BA720" s="33"/>
      <c r="BB720" s="51"/>
      <c r="BC720" s="51"/>
    </row>
    <row r="721" s="38" customFormat="1" ht="14.25" spans="1:65">
      <c r="A721" s="12">
        <v>200400</v>
      </c>
      <c r="B721" s="53">
        <v>2004</v>
      </c>
      <c r="C721" s="53" t="s">
        <v>186</v>
      </c>
      <c r="D721" s="12">
        <v>0</v>
      </c>
      <c r="E721" s="12">
        <v>1</v>
      </c>
      <c r="F721" s="51">
        <v>1</v>
      </c>
      <c r="G721" s="51"/>
      <c r="H721" s="51">
        <v>0</v>
      </c>
      <c r="I721" s="51">
        <v>0</v>
      </c>
      <c r="J721" s="51">
        <v>0</v>
      </c>
      <c r="K721" s="51">
        <v>1</v>
      </c>
      <c r="L721" s="51"/>
      <c r="M721" s="51">
        <v>200410</v>
      </c>
      <c r="N721" s="51">
        <v>200420</v>
      </c>
      <c r="O721" s="51">
        <v>200430</v>
      </c>
      <c r="P721" s="51">
        <v>200440</v>
      </c>
      <c r="Q721" s="51"/>
      <c r="R721" s="51"/>
      <c r="S721" s="51"/>
      <c r="T721" s="51"/>
      <c r="U721" s="51" t="s">
        <v>914</v>
      </c>
      <c r="V721" s="51" t="s">
        <v>915</v>
      </c>
      <c r="W721" s="51" t="s">
        <v>916</v>
      </c>
      <c r="X721" s="69">
        <v>3</v>
      </c>
      <c r="Y721" s="69">
        <v>3</v>
      </c>
      <c r="Z721" s="69">
        <v>2</v>
      </c>
      <c r="AA721" s="69"/>
      <c r="AB721" s="69"/>
      <c r="AC721" s="69"/>
      <c r="AD721" s="69"/>
      <c r="AE721" s="69"/>
      <c r="AF721" s="41">
        <v>1200400</v>
      </c>
      <c r="AG721" s="51"/>
      <c r="AH721" s="12">
        <v>11</v>
      </c>
      <c r="AI721" s="12">
        <v>2004</v>
      </c>
      <c r="AJ721" s="12">
        <v>20</v>
      </c>
      <c r="AK721" s="51">
        <v>2</v>
      </c>
      <c r="AL721" s="51">
        <v>320</v>
      </c>
      <c r="AM721" s="51">
        <v>3</v>
      </c>
      <c r="AN721" s="51">
        <v>192</v>
      </c>
      <c r="AO721" s="51">
        <v>1</v>
      </c>
      <c r="AP721" s="51">
        <v>1280</v>
      </c>
      <c r="AQ721" s="12">
        <v>58</v>
      </c>
      <c r="AR721" s="12">
        <v>16</v>
      </c>
      <c r="AS721" s="12">
        <v>59</v>
      </c>
      <c r="AT721" s="12">
        <v>10</v>
      </c>
      <c r="AU721" s="12">
        <v>57</v>
      </c>
      <c r="AV721" s="12">
        <v>64</v>
      </c>
      <c r="BA721" s="33">
        <f>VLOOKUP(C721,knight_info!$J$7:$M$74,4,FALSE)</f>
        <v>1</v>
      </c>
      <c r="BB721" s="33">
        <f t="shared" ref="BB721:BF721" si="51">AK721</f>
        <v>2</v>
      </c>
      <c r="BC721" s="33">
        <f>ROUND(VLOOKUP($BA721,$BD$1:$BH$5,3,FALSE)/5*AL721,0)</f>
        <v>320</v>
      </c>
      <c r="BD721" s="33">
        <f t="shared" si="51"/>
        <v>3</v>
      </c>
      <c r="BE721" s="33">
        <f>ROUND(VLOOKUP($BA721,$BD$1:$BH$5,4,FALSE)/3*AN721,0)</f>
        <v>192</v>
      </c>
      <c r="BF721" s="33">
        <f t="shared" si="51"/>
        <v>1</v>
      </c>
      <c r="BG721" s="33">
        <f>ROUND(VLOOKUP($BA721,$BD$1:$BH$5,5,FALSE)/20*AP721,0)</f>
        <v>1280</v>
      </c>
      <c r="BH721" s="33">
        <f t="shared" ref="BH721:BL721" si="52">AQ721</f>
        <v>58</v>
      </c>
      <c r="BI721" s="33">
        <f>ROUND(VLOOKUP($BA721,$BD$1:$BH$5,3,FALSE)/5*AR721,0)</f>
        <v>16</v>
      </c>
      <c r="BJ721" s="33">
        <f t="shared" si="52"/>
        <v>59</v>
      </c>
      <c r="BK721" s="33">
        <f>ROUND(VLOOKUP($BA721,$BD$1:$BH$5,4,FALSE)/3*AT721,0)</f>
        <v>10</v>
      </c>
      <c r="BL721" s="33">
        <f t="shared" si="52"/>
        <v>57</v>
      </c>
      <c r="BM721" s="33">
        <f>ROUND(VLOOKUP($BA721,$BD$1:$BH$5,5,FALSE)/20*AV721,0)</f>
        <v>64</v>
      </c>
    </row>
    <row r="722" ht="14.25" spans="1:55">
      <c r="A722" s="12">
        <v>200401</v>
      </c>
      <c r="B722" s="53">
        <v>2004</v>
      </c>
      <c r="C722" s="53" t="s">
        <v>186</v>
      </c>
      <c r="D722" s="12">
        <v>1</v>
      </c>
      <c r="E722" s="12">
        <v>1</v>
      </c>
      <c r="F722" s="12">
        <v>1</v>
      </c>
      <c r="H722" s="12">
        <v>1</v>
      </c>
      <c r="I722" s="12">
        <v>0</v>
      </c>
      <c r="J722" s="12">
        <v>0</v>
      </c>
      <c r="K722" s="12">
        <v>1</v>
      </c>
      <c r="M722" s="12">
        <v>200410</v>
      </c>
      <c r="N722" s="12">
        <v>200420</v>
      </c>
      <c r="O722" s="12">
        <v>200430</v>
      </c>
      <c r="P722" s="12">
        <v>200440</v>
      </c>
      <c r="U722" s="12" t="s">
        <v>914</v>
      </c>
      <c r="V722" s="12" t="s">
        <v>915</v>
      </c>
      <c r="W722" s="12" t="s">
        <v>916</v>
      </c>
      <c r="X722" s="70">
        <v>3</v>
      </c>
      <c r="Y722" s="70">
        <v>3</v>
      </c>
      <c r="Z722" s="40">
        <v>2</v>
      </c>
      <c r="AA722" s="40"/>
      <c r="AB722" s="40"/>
      <c r="AC722" s="40"/>
      <c r="AD722" s="40"/>
      <c r="AE722" s="40"/>
      <c r="AF722" s="41">
        <v>1200400</v>
      </c>
      <c r="AH722" s="12">
        <v>11</v>
      </c>
      <c r="AI722" s="12">
        <v>2004</v>
      </c>
      <c r="AJ722" s="12">
        <v>20</v>
      </c>
      <c r="AK722" s="12">
        <v>2</v>
      </c>
      <c r="AL722" s="12">
        <v>350</v>
      </c>
      <c r="BA722" s="33">
        <f>VLOOKUP(C722,knight_info!$J$7:$M$74,4,FALSE)</f>
        <v>1</v>
      </c>
      <c r="BB722" s="33">
        <f t="shared" ref="BB722:BB757" si="53">AK722</f>
        <v>2</v>
      </c>
      <c r="BC722" s="33">
        <f>ROUND(VLOOKUP($BA722,$BD$1:$BH$5,3,FALSE)/5*AL722,0)</f>
        <v>350</v>
      </c>
    </row>
    <row r="723" ht="14.25" spans="1:55">
      <c r="A723" s="12">
        <v>200402</v>
      </c>
      <c r="B723" s="53">
        <v>2004</v>
      </c>
      <c r="C723" s="53" t="s">
        <v>186</v>
      </c>
      <c r="D723" s="12">
        <v>2</v>
      </c>
      <c r="E723" s="12">
        <v>1</v>
      </c>
      <c r="F723" s="12">
        <v>1</v>
      </c>
      <c r="H723" s="12">
        <v>2</v>
      </c>
      <c r="I723" s="12">
        <v>0</v>
      </c>
      <c r="J723" s="12">
        <v>0</v>
      </c>
      <c r="K723" s="12">
        <v>1</v>
      </c>
      <c r="M723" s="12">
        <v>200410</v>
      </c>
      <c r="N723" s="12">
        <v>200420</v>
      </c>
      <c r="O723" s="12">
        <v>200430</v>
      </c>
      <c r="P723" s="12">
        <v>200440</v>
      </c>
      <c r="U723" s="12" t="s">
        <v>914</v>
      </c>
      <c r="V723" s="12" t="s">
        <v>915</v>
      </c>
      <c r="W723" s="12" t="s">
        <v>916</v>
      </c>
      <c r="X723" s="70">
        <v>3</v>
      </c>
      <c r="Y723" s="70">
        <v>3</v>
      </c>
      <c r="Z723" s="40">
        <v>2</v>
      </c>
      <c r="AA723" s="40"/>
      <c r="AB723" s="40"/>
      <c r="AC723" s="40"/>
      <c r="AD723" s="40"/>
      <c r="AE723" s="40"/>
      <c r="AF723" s="41">
        <v>1200400</v>
      </c>
      <c r="AH723" s="12">
        <v>11</v>
      </c>
      <c r="AI723" s="12">
        <v>2004</v>
      </c>
      <c r="AJ723" s="12">
        <v>20</v>
      </c>
      <c r="AK723" s="12">
        <v>3</v>
      </c>
      <c r="AL723" s="12">
        <v>210</v>
      </c>
      <c r="BA723" s="33">
        <f>VLOOKUP(C723,knight_info!$J$7:$M$74,4,FALSE)</f>
        <v>1</v>
      </c>
      <c r="BB723" s="33">
        <f t="shared" si="53"/>
        <v>3</v>
      </c>
      <c r="BC723" s="33">
        <f>ROUND(VLOOKUP($BA723,$BD$1:$BH$5,4,FALSE)/3*AL723,0)</f>
        <v>210</v>
      </c>
    </row>
    <row r="724" ht="14.25" spans="1:55">
      <c r="A724" s="12">
        <v>200403</v>
      </c>
      <c r="B724" s="53">
        <v>2004</v>
      </c>
      <c r="C724" s="53" t="s">
        <v>186</v>
      </c>
      <c r="D724" s="12">
        <v>3</v>
      </c>
      <c r="E724" s="12">
        <v>1</v>
      </c>
      <c r="F724" s="12">
        <v>1</v>
      </c>
      <c r="H724" s="12">
        <v>3</v>
      </c>
      <c r="I724" s="12">
        <v>0</v>
      </c>
      <c r="J724" s="12">
        <v>0</v>
      </c>
      <c r="K724" s="12">
        <v>1</v>
      </c>
      <c r="M724" s="12">
        <v>200410</v>
      </c>
      <c r="N724" s="12">
        <v>200420</v>
      </c>
      <c r="O724" s="12">
        <v>200430</v>
      </c>
      <c r="P724" s="12">
        <v>200440</v>
      </c>
      <c r="U724" s="12" t="s">
        <v>914</v>
      </c>
      <c r="V724" s="12" t="s">
        <v>915</v>
      </c>
      <c r="W724" s="12" t="s">
        <v>916</v>
      </c>
      <c r="X724" s="70">
        <v>3</v>
      </c>
      <c r="Y724" s="70">
        <v>3</v>
      </c>
      <c r="Z724" s="40">
        <v>2</v>
      </c>
      <c r="AA724" s="40"/>
      <c r="AB724" s="40"/>
      <c r="AC724" s="40"/>
      <c r="AD724" s="40"/>
      <c r="AE724" s="40"/>
      <c r="AF724" s="41">
        <v>1200400</v>
      </c>
      <c r="AH724" s="12">
        <v>11</v>
      </c>
      <c r="AI724" s="12">
        <v>2004</v>
      </c>
      <c r="AJ724" s="12">
        <v>0</v>
      </c>
      <c r="AK724" s="12">
        <v>1</v>
      </c>
      <c r="AL724" s="12">
        <v>1400</v>
      </c>
      <c r="BA724" s="33">
        <f>VLOOKUP(C724,knight_info!$J$7:$M$74,4,FALSE)</f>
        <v>1</v>
      </c>
      <c r="BB724" s="33">
        <f t="shared" si="53"/>
        <v>1</v>
      </c>
      <c r="BC724" s="33">
        <f>ROUND(VLOOKUP($BA724,$BD$1:$BH$5,5,FALSE)/20*AL724,0)</f>
        <v>1400</v>
      </c>
    </row>
    <row r="725" ht="14.25" spans="1:55">
      <c r="A725" s="12">
        <v>200404</v>
      </c>
      <c r="B725" s="53">
        <v>2004</v>
      </c>
      <c r="C725" s="53" t="s">
        <v>186</v>
      </c>
      <c r="D725" s="12">
        <v>4</v>
      </c>
      <c r="E725" s="12">
        <v>1</v>
      </c>
      <c r="F725" s="54">
        <v>2</v>
      </c>
      <c r="G725" s="54"/>
      <c r="H725" s="54">
        <v>0</v>
      </c>
      <c r="I725" s="54">
        <v>0</v>
      </c>
      <c r="J725" s="54">
        <v>0</v>
      </c>
      <c r="K725" s="54">
        <v>2</v>
      </c>
      <c r="L725" s="54">
        <v>11</v>
      </c>
      <c r="M725" s="12">
        <v>200410</v>
      </c>
      <c r="N725" s="12">
        <v>200420</v>
      </c>
      <c r="O725" s="12">
        <v>200430</v>
      </c>
      <c r="P725" s="12">
        <v>200440</v>
      </c>
      <c r="U725" s="12" t="s">
        <v>914</v>
      </c>
      <c r="V725" s="12" t="s">
        <v>915</v>
      </c>
      <c r="W725" s="12" t="s">
        <v>916</v>
      </c>
      <c r="X725" s="70">
        <v>3</v>
      </c>
      <c r="Y725" s="70">
        <v>3</v>
      </c>
      <c r="Z725" s="40">
        <v>2</v>
      </c>
      <c r="AA725" s="80">
        <v>1300010</v>
      </c>
      <c r="AB725" s="40"/>
      <c r="AC725" s="40"/>
      <c r="AD725" s="40"/>
      <c r="AE725" s="40"/>
      <c r="AF725" s="41">
        <v>1200400</v>
      </c>
      <c r="AG725" s="12">
        <v>5</v>
      </c>
      <c r="AH725" s="12">
        <v>11</v>
      </c>
      <c r="AI725" s="12">
        <v>2004</v>
      </c>
      <c r="AJ725" s="12">
        <v>30</v>
      </c>
      <c r="AK725" s="12">
        <v>53</v>
      </c>
      <c r="AL725" s="12">
        <v>100</v>
      </c>
      <c r="BA725" s="33">
        <f>VLOOKUP(C725,knight_info!$J$7:$M$74,4,FALSE)</f>
        <v>1</v>
      </c>
      <c r="BB725" s="51">
        <f t="shared" si="53"/>
        <v>53</v>
      </c>
      <c r="BC725" s="51">
        <f>AL725</f>
        <v>100</v>
      </c>
    </row>
    <row r="726" ht="14.25" spans="1:55">
      <c r="A726" s="12">
        <v>200405</v>
      </c>
      <c r="B726" s="53">
        <v>2004</v>
      </c>
      <c r="C726" s="53" t="s">
        <v>186</v>
      </c>
      <c r="D726" s="12">
        <v>5</v>
      </c>
      <c r="E726" s="12">
        <v>1</v>
      </c>
      <c r="F726" s="12">
        <v>2</v>
      </c>
      <c r="H726" s="12">
        <v>1</v>
      </c>
      <c r="I726" s="12">
        <v>0</v>
      </c>
      <c r="J726" s="12">
        <v>0</v>
      </c>
      <c r="K726" s="12">
        <v>2</v>
      </c>
      <c r="M726" s="12">
        <v>200410</v>
      </c>
      <c r="N726" s="12">
        <v>200420</v>
      </c>
      <c r="O726" s="12">
        <v>200430</v>
      </c>
      <c r="P726" s="12">
        <v>200440</v>
      </c>
      <c r="U726" s="12" t="s">
        <v>914</v>
      </c>
      <c r="V726" s="12" t="s">
        <v>915</v>
      </c>
      <c r="W726" s="12" t="s">
        <v>916</v>
      </c>
      <c r="X726" s="70">
        <v>3</v>
      </c>
      <c r="Y726" s="70">
        <v>3</v>
      </c>
      <c r="Z726" s="40">
        <v>2</v>
      </c>
      <c r="AA726" s="40">
        <v>1300010</v>
      </c>
      <c r="AB726" s="40"/>
      <c r="AC726" s="40"/>
      <c r="AD726" s="40"/>
      <c r="AE726" s="40"/>
      <c r="AF726" s="41">
        <v>1200400</v>
      </c>
      <c r="AH726" s="12">
        <v>11</v>
      </c>
      <c r="AI726" s="12">
        <v>2004</v>
      </c>
      <c r="AJ726" s="12">
        <v>30</v>
      </c>
      <c r="AK726" s="12">
        <v>2</v>
      </c>
      <c r="AL726" s="12">
        <v>350</v>
      </c>
      <c r="BA726" s="33">
        <f>VLOOKUP(C726,knight_info!$J$7:$M$74,4,FALSE)</f>
        <v>1</v>
      </c>
      <c r="BB726" s="33">
        <f t="shared" si="53"/>
        <v>2</v>
      </c>
      <c r="BC726" s="33">
        <f>ROUND(VLOOKUP($BA726,$BD$1:$BH$5,3,FALSE)/5*AL726,0)</f>
        <v>350</v>
      </c>
    </row>
    <row r="727" ht="14.25" spans="1:55">
      <c r="A727" s="12">
        <v>200406</v>
      </c>
      <c r="B727" s="53">
        <v>2004</v>
      </c>
      <c r="C727" s="53" t="s">
        <v>186</v>
      </c>
      <c r="D727" s="12">
        <v>6</v>
      </c>
      <c r="E727" s="12">
        <v>1</v>
      </c>
      <c r="F727" s="12">
        <v>2</v>
      </c>
      <c r="H727" s="12">
        <v>2</v>
      </c>
      <c r="I727" s="12">
        <v>0</v>
      </c>
      <c r="J727" s="12">
        <v>0</v>
      </c>
      <c r="K727" s="12">
        <v>2</v>
      </c>
      <c r="M727" s="12">
        <v>200410</v>
      </c>
      <c r="N727" s="12">
        <v>200420</v>
      </c>
      <c r="O727" s="12">
        <v>200430</v>
      </c>
      <c r="P727" s="12">
        <v>200440</v>
      </c>
      <c r="U727" s="12" t="s">
        <v>914</v>
      </c>
      <c r="V727" s="12" t="s">
        <v>915</v>
      </c>
      <c r="W727" s="12" t="s">
        <v>916</v>
      </c>
      <c r="X727" s="70">
        <v>3</v>
      </c>
      <c r="Y727" s="70">
        <v>3</v>
      </c>
      <c r="Z727" s="40">
        <v>2</v>
      </c>
      <c r="AA727" s="40">
        <v>1300010</v>
      </c>
      <c r="AB727" s="40"/>
      <c r="AC727" s="40"/>
      <c r="AD727" s="40"/>
      <c r="AE727" s="40"/>
      <c r="AF727" s="41">
        <v>1200400</v>
      </c>
      <c r="AH727" s="12">
        <v>11</v>
      </c>
      <c r="AI727" s="12">
        <v>2004</v>
      </c>
      <c r="AJ727" s="12">
        <v>30</v>
      </c>
      <c r="AK727" s="12">
        <v>3</v>
      </c>
      <c r="AL727" s="12">
        <v>210</v>
      </c>
      <c r="BA727" s="33">
        <f>VLOOKUP(C727,knight_info!$J$7:$M$74,4,FALSE)</f>
        <v>1</v>
      </c>
      <c r="BB727" s="33">
        <f t="shared" si="53"/>
        <v>3</v>
      </c>
      <c r="BC727" s="33">
        <f>ROUND(VLOOKUP($BA727,$BD$1:$BH$5,4,FALSE)/3*AL727,0)</f>
        <v>210</v>
      </c>
    </row>
    <row r="728" ht="14.25" spans="1:55">
      <c r="A728" s="12">
        <v>200407</v>
      </c>
      <c r="B728" s="53">
        <v>2004</v>
      </c>
      <c r="C728" s="53" t="s">
        <v>186</v>
      </c>
      <c r="D728" s="12">
        <v>7</v>
      </c>
      <c r="E728" s="12">
        <v>1</v>
      </c>
      <c r="F728" s="12">
        <v>2</v>
      </c>
      <c r="H728" s="12">
        <v>3</v>
      </c>
      <c r="I728" s="12">
        <v>0</v>
      </c>
      <c r="J728" s="12">
        <v>0</v>
      </c>
      <c r="K728" s="12">
        <v>2</v>
      </c>
      <c r="M728" s="12">
        <v>200410</v>
      </c>
      <c r="N728" s="12">
        <v>200420</v>
      </c>
      <c r="O728" s="12">
        <v>200430</v>
      </c>
      <c r="P728" s="12">
        <v>200440</v>
      </c>
      <c r="U728" s="12" t="s">
        <v>914</v>
      </c>
      <c r="V728" s="12" t="s">
        <v>915</v>
      </c>
      <c r="W728" s="12" t="s">
        <v>916</v>
      </c>
      <c r="X728" s="70">
        <v>3</v>
      </c>
      <c r="Y728" s="70">
        <v>3</v>
      </c>
      <c r="Z728" s="40">
        <v>2</v>
      </c>
      <c r="AA728" s="40">
        <v>1300010</v>
      </c>
      <c r="AB728" s="40"/>
      <c r="AC728" s="40"/>
      <c r="AD728" s="40"/>
      <c r="AE728" s="40"/>
      <c r="AF728" s="41">
        <v>1200400</v>
      </c>
      <c r="AH728" s="12">
        <v>11</v>
      </c>
      <c r="AI728" s="12">
        <v>2004</v>
      </c>
      <c r="AJ728" s="12">
        <v>0</v>
      </c>
      <c r="AK728" s="12">
        <v>1</v>
      </c>
      <c r="AL728" s="12">
        <v>1400</v>
      </c>
      <c r="BA728" s="33">
        <f>VLOOKUP(C728,knight_info!$J$7:$M$74,4,FALSE)</f>
        <v>1</v>
      </c>
      <c r="BB728" s="33">
        <f t="shared" si="53"/>
        <v>1</v>
      </c>
      <c r="BC728" s="33">
        <f>ROUND(VLOOKUP($BA728,$BD$1:$BH$5,5,FALSE)/20*AL728,0)</f>
        <v>1400</v>
      </c>
    </row>
    <row r="729" ht="14.25" spans="1:55">
      <c r="A729" s="12">
        <v>200408</v>
      </c>
      <c r="B729" s="53">
        <v>2004</v>
      </c>
      <c r="C729" s="53" t="s">
        <v>186</v>
      </c>
      <c r="D729" s="12">
        <v>8</v>
      </c>
      <c r="E729" s="12">
        <v>1</v>
      </c>
      <c r="F729" s="54">
        <v>3</v>
      </c>
      <c r="G729" s="54"/>
      <c r="H729" s="54">
        <v>0</v>
      </c>
      <c r="I729" s="54">
        <v>0</v>
      </c>
      <c r="J729" s="54">
        <v>0</v>
      </c>
      <c r="K729" s="54">
        <v>3</v>
      </c>
      <c r="L729" s="54">
        <v>2</v>
      </c>
      <c r="M729" s="12">
        <v>200410</v>
      </c>
      <c r="N729" s="12">
        <v>200421</v>
      </c>
      <c r="O729" s="12">
        <v>200430</v>
      </c>
      <c r="P729" s="12">
        <v>200441</v>
      </c>
      <c r="R729" s="12" t="s">
        <v>884</v>
      </c>
      <c r="T729" s="12" t="s">
        <v>777</v>
      </c>
      <c r="U729" s="12" t="s">
        <v>914</v>
      </c>
      <c r="V729" s="12" t="s">
        <v>915</v>
      </c>
      <c r="W729" s="12" t="s">
        <v>916</v>
      </c>
      <c r="X729" s="70">
        <v>3</v>
      </c>
      <c r="Y729" s="70">
        <v>3</v>
      </c>
      <c r="Z729" s="40">
        <v>2</v>
      </c>
      <c r="AA729" s="40">
        <v>1300010</v>
      </c>
      <c r="AB729" s="40"/>
      <c r="AC729" s="40"/>
      <c r="AD729" s="40"/>
      <c r="AE729" s="40"/>
      <c r="AF729" s="41">
        <v>1200400</v>
      </c>
      <c r="AG729" s="12">
        <v>5</v>
      </c>
      <c r="AH729" s="12">
        <v>11</v>
      </c>
      <c r="AI729" s="12">
        <v>2004</v>
      </c>
      <c r="AJ729" s="12">
        <v>50</v>
      </c>
      <c r="AK729" s="12">
        <v>53</v>
      </c>
      <c r="AL729" s="12">
        <v>100</v>
      </c>
      <c r="BA729" s="33">
        <f>VLOOKUP(C729,knight_info!$J$7:$M$74,4,FALSE)</f>
        <v>1</v>
      </c>
      <c r="BB729" s="51">
        <f t="shared" si="53"/>
        <v>53</v>
      </c>
      <c r="BC729" s="51">
        <f>AL729</f>
        <v>100</v>
      </c>
    </row>
    <row r="730" ht="14.25" spans="1:55">
      <c r="A730" s="12">
        <v>200409</v>
      </c>
      <c r="B730" s="53">
        <v>2004</v>
      </c>
      <c r="C730" s="53" t="s">
        <v>186</v>
      </c>
      <c r="D730" s="12">
        <v>9</v>
      </c>
      <c r="E730" s="12">
        <v>1</v>
      </c>
      <c r="F730" s="12">
        <v>3</v>
      </c>
      <c r="H730" s="12">
        <v>1</v>
      </c>
      <c r="I730" s="12">
        <v>0</v>
      </c>
      <c r="J730" s="12">
        <v>0</v>
      </c>
      <c r="K730" s="12">
        <v>3</v>
      </c>
      <c r="M730" s="12">
        <v>200410</v>
      </c>
      <c r="N730" s="12">
        <v>200421</v>
      </c>
      <c r="O730" s="12">
        <v>200430</v>
      </c>
      <c r="P730" s="12">
        <v>200441</v>
      </c>
      <c r="U730" s="12" t="s">
        <v>914</v>
      </c>
      <c r="V730" s="12" t="s">
        <v>915</v>
      </c>
      <c r="W730" s="12" t="s">
        <v>916</v>
      </c>
      <c r="X730" s="70">
        <v>3</v>
      </c>
      <c r="Y730" s="70">
        <v>3</v>
      </c>
      <c r="Z730" s="40">
        <v>2</v>
      </c>
      <c r="AA730" s="40">
        <v>1300010</v>
      </c>
      <c r="AB730" s="40"/>
      <c r="AC730" s="40"/>
      <c r="AD730" s="40"/>
      <c r="AE730" s="40"/>
      <c r="AF730" s="41">
        <v>1200400</v>
      </c>
      <c r="AH730" s="12">
        <v>11</v>
      </c>
      <c r="AI730" s="12">
        <v>2004</v>
      </c>
      <c r="AJ730" s="12">
        <v>50</v>
      </c>
      <c r="AK730" s="12">
        <v>2</v>
      </c>
      <c r="AL730" s="12">
        <v>350</v>
      </c>
      <c r="BA730" s="33">
        <f>VLOOKUP(C730,knight_info!$J$7:$M$74,4,FALSE)</f>
        <v>1</v>
      </c>
      <c r="BB730" s="33">
        <f t="shared" si="53"/>
        <v>2</v>
      </c>
      <c r="BC730" s="33">
        <f>ROUND(VLOOKUP($BA730,$BD$1:$BH$5,3,FALSE)/5*AL730,0)</f>
        <v>350</v>
      </c>
    </row>
    <row r="731" ht="14.25" spans="1:55">
      <c r="A731" s="12">
        <v>200410</v>
      </c>
      <c r="B731" s="53">
        <v>2004</v>
      </c>
      <c r="C731" s="53" t="s">
        <v>186</v>
      </c>
      <c r="D731" s="12">
        <v>10</v>
      </c>
      <c r="E731" s="12">
        <v>1</v>
      </c>
      <c r="F731" s="12">
        <v>3</v>
      </c>
      <c r="H731" s="12">
        <v>2</v>
      </c>
      <c r="I731" s="12">
        <v>0</v>
      </c>
      <c r="J731" s="12">
        <v>0</v>
      </c>
      <c r="K731" s="12">
        <v>3</v>
      </c>
      <c r="M731" s="12">
        <v>200410</v>
      </c>
      <c r="N731" s="12">
        <v>200421</v>
      </c>
      <c r="O731" s="12">
        <v>200430</v>
      </c>
      <c r="P731" s="12">
        <v>200441</v>
      </c>
      <c r="U731" s="12" t="s">
        <v>914</v>
      </c>
      <c r="V731" s="12" t="s">
        <v>915</v>
      </c>
      <c r="W731" s="12" t="s">
        <v>916</v>
      </c>
      <c r="X731" s="70">
        <v>3</v>
      </c>
      <c r="Y731" s="70">
        <v>3</v>
      </c>
      <c r="Z731" s="40">
        <v>2</v>
      </c>
      <c r="AA731" s="40">
        <v>1300010</v>
      </c>
      <c r="AB731" s="40"/>
      <c r="AC731" s="40"/>
      <c r="AD731" s="40"/>
      <c r="AE731" s="40"/>
      <c r="AF731" s="41">
        <v>1200400</v>
      </c>
      <c r="AH731" s="12">
        <v>11</v>
      </c>
      <c r="AI731" s="12">
        <v>2004</v>
      </c>
      <c r="AJ731" s="12">
        <v>50</v>
      </c>
      <c r="AK731" s="12">
        <v>3</v>
      </c>
      <c r="AL731" s="12">
        <v>210</v>
      </c>
      <c r="BA731" s="33">
        <f>VLOOKUP(C731,knight_info!$J$7:$M$74,4,FALSE)</f>
        <v>1</v>
      </c>
      <c r="BB731" s="33">
        <f t="shared" si="53"/>
        <v>3</v>
      </c>
      <c r="BC731" s="33">
        <f>ROUND(VLOOKUP($BA731,$BD$1:$BH$5,4,FALSE)/3*AL731,0)</f>
        <v>210</v>
      </c>
    </row>
    <row r="732" ht="14.25" spans="1:55">
      <c r="A732" s="12">
        <v>200411</v>
      </c>
      <c r="B732" s="53">
        <v>2004</v>
      </c>
      <c r="C732" s="53" t="s">
        <v>186</v>
      </c>
      <c r="D732" s="12">
        <v>11</v>
      </c>
      <c r="E732" s="12">
        <v>1</v>
      </c>
      <c r="F732" s="12">
        <v>3</v>
      </c>
      <c r="H732" s="12">
        <v>3</v>
      </c>
      <c r="I732" s="12">
        <v>0</v>
      </c>
      <c r="J732" s="12">
        <v>0</v>
      </c>
      <c r="K732" s="12">
        <v>3</v>
      </c>
      <c r="M732" s="12">
        <v>200410</v>
      </c>
      <c r="N732" s="12">
        <v>200421</v>
      </c>
      <c r="O732" s="12">
        <v>200430</v>
      </c>
      <c r="P732" s="12">
        <v>200441</v>
      </c>
      <c r="U732" s="12" t="s">
        <v>914</v>
      </c>
      <c r="V732" s="12" t="s">
        <v>915</v>
      </c>
      <c r="W732" s="12" t="s">
        <v>916</v>
      </c>
      <c r="X732" s="70">
        <v>3</v>
      </c>
      <c r="Y732" s="70">
        <v>3</v>
      </c>
      <c r="Z732" s="40">
        <v>2</v>
      </c>
      <c r="AA732" s="40">
        <v>1300010</v>
      </c>
      <c r="AB732" s="40"/>
      <c r="AC732" s="40"/>
      <c r="AD732" s="40"/>
      <c r="AE732" s="40"/>
      <c r="AF732" s="41">
        <v>1200400</v>
      </c>
      <c r="AH732" s="12">
        <v>11</v>
      </c>
      <c r="AI732" s="12">
        <v>2004</v>
      </c>
      <c r="AJ732" s="12">
        <v>0</v>
      </c>
      <c r="AK732" s="12">
        <v>1</v>
      </c>
      <c r="AL732" s="12">
        <v>1400</v>
      </c>
      <c r="BA732" s="33">
        <f>VLOOKUP(C732,knight_info!$J$7:$M$74,4,FALSE)</f>
        <v>1</v>
      </c>
      <c r="BB732" s="33">
        <f t="shared" si="53"/>
        <v>1</v>
      </c>
      <c r="BC732" s="33">
        <f>ROUND(VLOOKUP($BA732,$BD$1:$BH$5,5,FALSE)/20*AL732,0)</f>
        <v>1400</v>
      </c>
    </row>
    <row r="733" ht="14.25" spans="1:55">
      <c r="A733" s="12">
        <v>200412</v>
      </c>
      <c r="B733" s="53">
        <v>2004</v>
      </c>
      <c r="C733" s="53" t="s">
        <v>186</v>
      </c>
      <c r="D733" s="12">
        <v>12</v>
      </c>
      <c r="E733" s="12">
        <v>1</v>
      </c>
      <c r="F733" s="54">
        <v>4</v>
      </c>
      <c r="G733" s="54"/>
      <c r="H733" s="54">
        <v>0</v>
      </c>
      <c r="I733" s="54">
        <v>0</v>
      </c>
      <c r="J733" s="54">
        <v>0</v>
      </c>
      <c r="K733" s="54">
        <v>4</v>
      </c>
      <c r="L733" s="54">
        <v>12</v>
      </c>
      <c r="M733" s="86">
        <v>200411</v>
      </c>
      <c r="N733" s="12">
        <v>200421</v>
      </c>
      <c r="O733" s="86">
        <v>200431</v>
      </c>
      <c r="P733" s="12">
        <v>200441</v>
      </c>
      <c r="U733" s="12" t="s">
        <v>917</v>
      </c>
      <c r="V733" s="12" t="s">
        <v>918</v>
      </c>
      <c r="W733" s="12" t="s">
        <v>916</v>
      </c>
      <c r="X733" s="70">
        <v>3</v>
      </c>
      <c r="Y733" s="70">
        <v>3</v>
      </c>
      <c r="Z733" s="40">
        <v>2</v>
      </c>
      <c r="AA733" s="40">
        <v>1300010</v>
      </c>
      <c r="AB733" s="70" t="s">
        <v>919</v>
      </c>
      <c r="AC733" s="40"/>
      <c r="AD733" s="40"/>
      <c r="AE733" s="40"/>
      <c r="AF733" s="41">
        <v>1200400</v>
      </c>
      <c r="AG733" s="12">
        <v>5</v>
      </c>
      <c r="AH733" s="12">
        <v>11</v>
      </c>
      <c r="AI733" s="12">
        <v>2004</v>
      </c>
      <c r="AJ733" s="12">
        <v>60</v>
      </c>
      <c r="AK733" s="12">
        <v>53</v>
      </c>
      <c r="AL733" s="12">
        <v>100</v>
      </c>
      <c r="BA733" s="33">
        <f>VLOOKUP(C733,knight_info!$J$7:$M$74,4,FALSE)</f>
        <v>1</v>
      </c>
      <c r="BB733" s="51">
        <f t="shared" si="53"/>
        <v>53</v>
      </c>
      <c r="BC733" s="51">
        <f>AL733</f>
        <v>100</v>
      </c>
    </row>
    <row r="734" ht="14.25" spans="1:55">
      <c r="A734" s="12">
        <v>200413</v>
      </c>
      <c r="B734" s="53">
        <v>2004</v>
      </c>
      <c r="C734" s="53" t="s">
        <v>186</v>
      </c>
      <c r="D734" s="12">
        <v>13</v>
      </c>
      <c r="E734" s="12">
        <v>1</v>
      </c>
      <c r="F734" s="12">
        <v>4</v>
      </c>
      <c r="H734" s="12">
        <v>1</v>
      </c>
      <c r="I734" s="12">
        <v>0</v>
      </c>
      <c r="J734" s="12">
        <v>0</v>
      </c>
      <c r="K734" s="12">
        <v>4</v>
      </c>
      <c r="M734" s="86">
        <v>200411</v>
      </c>
      <c r="N734" s="12">
        <v>200421</v>
      </c>
      <c r="O734" s="86">
        <v>200431</v>
      </c>
      <c r="P734" s="12">
        <v>200441</v>
      </c>
      <c r="U734" s="12" t="s">
        <v>917</v>
      </c>
      <c r="V734" s="12" t="s">
        <v>918</v>
      </c>
      <c r="W734" s="12" t="s">
        <v>916</v>
      </c>
      <c r="X734" s="70">
        <v>3</v>
      </c>
      <c r="Y734" s="70">
        <v>3</v>
      </c>
      <c r="Z734" s="40">
        <v>2</v>
      </c>
      <c r="AA734" s="40">
        <v>1300010</v>
      </c>
      <c r="AB734" s="40" t="s">
        <v>919</v>
      </c>
      <c r="AC734" s="40"/>
      <c r="AD734" s="40"/>
      <c r="AE734" s="40"/>
      <c r="AF734" s="41">
        <v>1200400</v>
      </c>
      <c r="AH734" s="12">
        <v>11</v>
      </c>
      <c r="AI734" s="12">
        <v>2004</v>
      </c>
      <c r="AJ734" s="12">
        <v>60</v>
      </c>
      <c r="AK734" s="12">
        <v>2</v>
      </c>
      <c r="AL734" s="12">
        <v>350</v>
      </c>
      <c r="BA734" s="33">
        <f>VLOOKUP(C734,knight_info!$J$7:$M$74,4,FALSE)</f>
        <v>1</v>
      </c>
      <c r="BB734" s="33">
        <f t="shared" si="53"/>
        <v>2</v>
      </c>
      <c r="BC734" s="33">
        <f>ROUND(VLOOKUP($BA734,$BD$1:$BH$5,3,FALSE)/5*AL734,0)</f>
        <v>350</v>
      </c>
    </row>
    <row r="735" ht="14.25" spans="1:55">
      <c r="A735" s="12">
        <v>200414</v>
      </c>
      <c r="B735" s="53">
        <v>2004</v>
      </c>
      <c r="C735" s="53" t="s">
        <v>186</v>
      </c>
      <c r="D735" s="12">
        <v>14</v>
      </c>
      <c r="E735" s="12">
        <v>1</v>
      </c>
      <c r="F735" s="12">
        <v>4</v>
      </c>
      <c r="H735" s="12">
        <v>2</v>
      </c>
      <c r="I735" s="12">
        <v>0</v>
      </c>
      <c r="J735" s="12">
        <v>0</v>
      </c>
      <c r="K735" s="64">
        <v>4</v>
      </c>
      <c r="L735" s="64"/>
      <c r="M735" s="86">
        <v>200411</v>
      </c>
      <c r="N735" s="12">
        <v>200421</v>
      </c>
      <c r="O735" s="86">
        <v>200431</v>
      </c>
      <c r="P735" s="12">
        <v>200441</v>
      </c>
      <c r="U735" s="12" t="s">
        <v>917</v>
      </c>
      <c r="V735" s="12" t="s">
        <v>918</v>
      </c>
      <c r="W735" s="12" t="s">
        <v>916</v>
      </c>
      <c r="X735" s="70">
        <v>3</v>
      </c>
      <c r="Y735" s="70">
        <v>3</v>
      </c>
      <c r="Z735" s="40">
        <v>2</v>
      </c>
      <c r="AA735" s="40">
        <v>1300010</v>
      </c>
      <c r="AB735" s="40" t="s">
        <v>919</v>
      </c>
      <c r="AC735" s="81"/>
      <c r="AD735" s="40"/>
      <c r="AE735" s="40"/>
      <c r="AF735" s="41">
        <v>1200400</v>
      </c>
      <c r="AH735" s="12">
        <v>11</v>
      </c>
      <c r="AI735" s="12">
        <v>2004</v>
      </c>
      <c r="AJ735" s="12">
        <v>60</v>
      </c>
      <c r="AK735" s="12">
        <v>3</v>
      </c>
      <c r="AL735" s="12">
        <v>210</v>
      </c>
      <c r="BA735" s="33">
        <f>VLOOKUP(C735,knight_info!$J$7:$M$74,4,FALSE)</f>
        <v>1</v>
      </c>
      <c r="BB735" s="33">
        <f t="shared" si="53"/>
        <v>3</v>
      </c>
      <c r="BC735" s="33">
        <f>ROUND(VLOOKUP($BA735,$BD$1:$BH$5,4,FALSE)/3*AL735,0)</f>
        <v>210</v>
      </c>
    </row>
    <row r="736" ht="14.25" spans="1:55">
      <c r="A736" s="12">
        <v>200415</v>
      </c>
      <c r="B736" s="53">
        <v>2004</v>
      </c>
      <c r="C736" s="53" t="s">
        <v>186</v>
      </c>
      <c r="D736" s="12">
        <v>15</v>
      </c>
      <c r="E736" s="12">
        <v>1</v>
      </c>
      <c r="F736" s="12">
        <v>4</v>
      </c>
      <c r="H736" s="12">
        <v>3</v>
      </c>
      <c r="I736" s="12">
        <v>0</v>
      </c>
      <c r="J736" s="12">
        <v>0</v>
      </c>
      <c r="K736" s="64">
        <v>4</v>
      </c>
      <c r="L736" s="64"/>
      <c r="M736" s="86">
        <v>200411</v>
      </c>
      <c r="N736" s="12">
        <v>200421</v>
      </c>
      <c r="O736" s="86">
        <v>200431</v>
      </c>
      <c r="P736" s="12">
        <v>200441</v>
      </c>
      <c r="U736" s="12" t="s">
        <v>917</v>
      </c>
      <c r="V736" s="12" t="s">
        <v>918</v>
      </c>
      <c r="W736" s="12" t="s">
        <v>916</v>
      </c>
      <c r="X736" s="70">
        <v>3</v>
      </c>
      <c r="Y736" s="70">
        <v>3</v>
      </c>
      <c r="Z736" s="40">
        <v>2</v>
      </c>
      <c r="AA736" s="40">
        <v>1300010</v>
      </c>
      <c r="AB736" s="40" t="s">
        <v>919</v>
      </c>
      <c r="AC736" s="81"/>
      <c r="AD736" s="40"/>
      <c r="AE736" s="40"/>
      <c r="AF736" s="41">
        <v>1200400</v>
      </c>
      <c r="AH736" s="12">
        <v>11</v>
      </c>
      <c r="AI736" s="12">
        <v>2004</v>
      </c>
      <c r="AJ736" s="12">
        <v>0</v>
      </c>
      <c r="AK736" s="12">
        <v>1</v>
      </c>
      <c r="AL736" s="12">
        <v>1400</v>
      </c>
      <c r="BA736" s="33">
        <f>VLOOKUP(C736,knight_info!$J$7:$M$74,4,FALSE)</f>
        <v>1</v>
      </c>
      <c r="BB736" s="33">
        <f t="shared" si="53"/>
        <v>1</v>
      </c>
      <c r="BC736" s="33">
        <f>ROUND(VLOOKUP($BA736,$BD$1:$BH$5,5,FALSE)/20*AL736,0)</f>
        <v>1400</v>
      </c>
    </row>
    <row r="737" ht="14.25" spans="1:55">
      <c r="A737" s="12">
        <v>200416</v>
      </c>
      <c r="B737" s="53">
        <v>2004</v>
      </c>
      <c r="C737" s="53" t="s">
        <v>186</v>
      </c>
      <c r="D737" s="12">
        <v>16</v>
      </c>
      <c r="E737" s="12">
        <v>1</v>
      </c>
      <c r="F737" s="54">
        <v>5</v>
      </c>
      <c r="G737" s="54"/>
      <c r="H737" s="54">
        <v>0</v>
      </c>
      <c r="I737" s="54">
        <v>0</v>
      </c>
      <c r="J737" s="54">
        <v>0</v>
      </c>
      <c r="K737" s="54">
        <v>5</v>
      </c>
      <c r="L737" s="54">
        <v>1</v>
      </c>
      <c r="M737" s="12">
        <v>200412</v>
      </c>
      <c r="N737" s="12">
        <v>200421</v>
      </c>
      <c r="O737" s="12">
        <v>200432</v>
      </c>
      <c r="P737" s="12">
        <v>200441</v>
      </c>
      <c r="Q737" s="12" t="s">
        <v>884</v>
      </c>
      <c r="S737" s="12" t="s">
        <v>885</v>
      </c>
      <c r="U737" s="12" t="s">
        <v>920</v>
      </c>
      <c r="V737" s="12" t="s">
        <v>921</v>
      </c>
      <c r="W737" s="12" t="s">
        <v>916</v>
      </c>
      <c r="X737" s="70">
        <v>3</v>
      </c>
      <c r="Y737" s="70">
        <v>3</v>
      </c>
      <c r="Z737" s="40">
        <v>2</v>
      </c>
      <c r="AA737" s="40">
        <v>1300010</v>
      </c>
      <c r="AB737" s="40" t="s">
        <v>919</v>
      </c>
      <c r="AC737" s="40"/>
      <c r="AD737" s="40"/>
      <c r="AE737" s="40"/>
      <c r="AF737" s="41">
        <v>1200400</v>
      </c>
      <c r="AG737" s="12">
        <v>5</v>
      </c>
      <c r="AH737" s="12">
        <v>11</v>
      </c>
      <c r="AI737" s="12">
        <v>2004</v>
      </c>
      <c r="AJ737" s="12">
        <v>70</v>
      </c>
      <c r="AK737" s="12">
        <v>53</v>
      </c>
      <c r="AL737" s="12">
        <v>100</v>
      </c>
      <c r="BA737" s="33">
        <f>VLOOKUP(C737,knight_info!$J$7:$M$74,4,FALSE)</f>
        <v>1</v>
      </c>
      <c r="BB737" s="51">
        <f t="shared" si="53"/>
        <v>53</v>
      </c>
      <c r="BC737" s="51">
        <f>AL737</f>
        <v>100</v>
      </c>
    </row>
    <row r="738" ht="14.25" spans="1:55">
      <c r="A738" s="12">
        <v>200417</v>
      </c>
      <c r="B738" s="53">
        <v>2004</v>
      </c>
      <c r="C738" s="53" t="s">
        <v>186</v>
      </c>
      <c r="D738" s="12">
        <v>17</v>
      </c>
      <c r="E738" s="12">
        <v>1</v>
      </c>
      <c r="F738" s="12">
        <v>5</v>
      </c>
      <c r="H738" s="12">
        <v>1</v>
      </c>
      <c r="I738" s="12">
        <v>0</v>
      </c>
      <c r="J738" s="12">
        <v>0</v>
      </c>
      <c r="K738" s="12">
        <v>5</v>
      </c>
      <c r="M738" s="12">
        <v>200412</v>
      </c>
      <c r="N738" s="12">
        <v>200421</v>
      </c>
      <c r="O738" s="12">
        <v>200432</v>
      </c>
      <c r="P738" s="12">
        <v>200441</v>
      </c>
      <c r="U738" s="12" t="s">
        <v>920</v>
      </c>
      <c r="V738" s="12" t="s">
        <v>921</v>
      </c>
      <c r="W738" s="12" t="s">
        <v>916</v>
      </c>
      <c r="X738" s="70">
        <v>3</v>
      </c>
      <c r="Y738" s="70">
        <v>3</v>
      </c>
      <c r="Z738" s="40">
        <v>2</v>
      </c>
      <c r="AA738" s="40">
        <v>1300010</v>
      </c>
      <c r="AB738" s="40" t="s">
        <v>919</v>
      </c>
      <c r="AC738" s="40"/>
      <c r="AD738" s="40"/>
      <c r="AE738" s="40"/>
      <c r="AF738" s="41">
        <v>1200400</v>
      </c>
      <c r="AH738" s="12">
        <v>11</v>
      </c>
      <c r="AI738" s="12">
        <v>2004</v>
      </c>
      <c r="AJ738" s="12">
        <v>70</v>
      </c>
      <c r="AK738" s="12">
        <v>2</v>
      </c>
      <c r="AL738" s="12">
        <v>700</v>
      </c>
      <c r="BA738" s="33">
        <f>VLOOKUP(C738,knight_info!$J$7:$M$74,4,FALSE)</f>
        <v>1</v>
      </c>
      <c r="BB738" s="33">
        <f t="shared" si="53"/>
        <v>2</v>
      </c>
      <c r="BC738" s="33">
        <f>ROUND(VLOOKUP($BA738,$BD$1:$BH$5,3,FALSE)/5*AL738,0)</f>
        <v>700</v>
      </c>
    </row>
    <row r="739" ht="14.25" spans="1:55">
      <c r="A739" s="12">
        <v>200418</v>
      </c>
      <c r="B739" s="53">
        <v>2004</v>
      </c>
      <c r="C739" s="53" t="s">
        <v>186</v>
      </c>
      <c r="D739" s="12">
        <v>18</v>
      </c>
      <c r="E739" s="12">
        <v>1</v>
      </c>
      <c r="F739" s="12">
        <v>5</v>
      </c>
      <c r="H739" s="12">
        <v>2</v>
      </c>
      <c r="I739" s="12">
        <v>0</v>
      </c>
      <c r="J739" s="12">
        <v>0</v>
      </c>
      <c r="K739" s="12">
        <v>5</v>
      </c>
      <c r="M739" s="12">
        <v>200412</v>
      </c>
      <c r="N739" s="12">
        <v>200421</v>
      </c>
      <c r="O739" s="12">
        <v>200432</v>
      </c>
      <c r="P739" s="12">
        <v>200441</v>
      </c>
      <c r="U739" s="12" t="s">
        <v>920</v>
      </c>
      <c r="V739" s="12" t="s">
        <v>921</v>
      </c>
      <c r="W739" s="12" t="s">
        <v>916</v>
      </c>
      <c r="X739" s="70">
        <v>3</v>
      </c>
      <c r="Y739" s="70">
        <v>3</v>
      </c>
      <c r="Z739" s="40">
        <v>2</v>
      </c>
      <c r="AA739" s="40">
        <v>1300010</v>
      </c>
      <c r="AB739" s="40" t="s">
        <v>919</v>
      </c>
      <c r="AC739" s="40"/>
      <c r="AD739" s="40"/>
      <c r="AE739" s="40"/>
      <c r="AF739" s="41">
        <v>1200400</v>
      </c>
      <c r="AH739" s="12">
        <v>11</v>
      </c>
      <c r="AI739" s="12">
        <v>2004</v>
      </c>
      <c r="AJ739" s="12">
        <v>70</v>
      </c>
      <c r="AK739" s="12">
        <v>3</v>
      </c>
      <c r="AL739" s="12">
        <v>420</v>
      </c>
      <c r="BA739" s="33">
        <f>VLOOKUP(C739,knight_info!$J$7:$M$74,4,FALSE)</f>
        <v>1</v>
      </c>
      <c r="BB739" s="33">
        <f t="shared" si="53"/>
        <v>3</v>
      </c>
      <c r="BC739" s="33">
        <f>ROUND(VLOOKUP($BA739,$BD$1:$BH$5,4,FALSE)/3*AL739,0)</f>
        <v>420</v>
      </c>
    </row>
    <row r="740" ht="14.25" spans="1:55">
      <c r="A740" s="12">
        <v>200419</v>
      </c>
      <c r="B740" s="53">
        <v>2004</v>
      </c>
      <c r="C740" s="53" t="s">
        <v>186</v>
      </c>
      <c r="D740" s="12">
        <v>19</v>
      </c>
      <c r="E740" s="12">
        <v>1</v>
      </c>
      <c r="F740" s="12">
        <v>5</v>
      </c>
      <c r="H740" s="12">
        <v>3</v>
      </c>
      <c r="I740" s="12">
        <v>0</v>
      </c>
      <c r="J740" s="12">
        <v>0</v>
      </c>
      <c r="K740" s="12">
        <v>5</v>
      </c>
      <c r="M740" s="12">
        <v>200412</v>
      </c>
      <c r="N740" s="12">
        <v>200421</v>
      </c>
      <c r="O740" s="12">
        <v>200432</v>
      </c>
      <c r="P740" s="12">
        <v>200441</v>
      </c>
      <c r="U740" s="12" t="s">
        <v>920</v>
      </c>
      <c r="V740" s="12" t="s">
        <v>921</v>
      </c>
      <c r="W740" s="12" t="s">
        <v>916</v>
      </c>
      <c r="X740" s="70">
        <v>3</v>
      </c>
      <c r="Y740" s="70">
        <v>3</v>
      </c>
      <c r="Z740" s="40">
        <v>2</v>
      </c>
      <c r="AA740" s="40">
        <v>1300010</v>
      </c>
      <c r="AB740" s="40" t="s">
        <v>919</v>
      </c>
      <c r="AC740" s="40"/>
      <c r="AD740" s="40"/>
      <c r="AE740" s="40"/>
      <c r="AF740" s="41">
        <v>1200400</v>
      </c>
      <c r="AH740" s="12">
        <v>11</v>
      </c>
      <c r="AI740" s="12">
        <v>2004</v>
      </c>
      <c r="AJ740" s="12">
        <v>0</v>
      </c>
      <c r="AK740" s="12">
        <v>1</v>
      </c>
      <c r="AL740" s="12">
        <v>2800</v>
      </c>
      <c r="BA740" s="33">
        <f>VLOOKUP(C740,knight_info!$J$7:$M$74,4,FALSE)</f>
        <v>1</v>
      </c>
      <c r="BB740" s="33">
        <f t="shared" si="53"/>
        <v>1</v>
      </c>
      <c r="BC740" s="33">
        <f>ROUND(VLOOKUP($BA740,$BD$1:$BH$5,5,FALSE)/20*AL740,0)</f>
        <v>2800</v>
      </c>
    </row>
    <row r="741" ht="14.25" spans="1:55">
      <c r="A741" s="12">
        <v>200420</v>
      </c>
      <c r="B741" s="53">
        <v>2004</v>
      </c>
      <c r="C741" s="53" t="s">
        <v>186</v>
      </c>
      <c r="D741" s="12">
        <v>20</v>
      </c>
      <c r="E741" s="12">
        <v>2</v>
      </c>
      <c r="F741" s="54">
        <v>6</v>
      </c>
      <c r="G741" s="54"/>
      <c r="H741" s="54">
        <v>0</v>
      </c>
      <c r="I741" s="54">
        <v>0</v>
      </c>
      <c r="J741" s="54">
        <v>0</v>
      </c>
      <c r="K741" s="54">
        <v>5</v>
      </c>
      <c r="L741" s="54">
        <v>13</v>
      </c>
      <c r="M741" s="12">
        <v>200412</v>
      </c>
      <c r="N741" s="12">
        <v>200421</v>
      </c>
      <c r="O741" s="12">
        <v>200432</v>
      </c>
      <c r="P741" s="12">
        <v>200441</v>
      </c>
      <c r="U741" s="12" t="s">
        <v>920</v>
      </c>
      <c r="V741" s="12" t="s">
        <v>921</v>
      </c>
      <c r="W741" s="12" t="s">
        <v>916</v>
      </c>
      <c r="X741" s="70">
        <v>3</v>
      </c>
      <c r="Y741" s="70">
        <v>3</v>
      </c>
      <c r="Z741" s="40">
        <v>2</v>
      </c>
      <c r="AA741" s="40">
        <v>1300010</v>
      </c>
      <c r="AB741" s="40" t="s">
        <v>919</v>
      </c>
      <c r="AC741" s="70" t="s">
        <v>922</v>
      </c>
      <c r="AD741" s="40"/>
      <c r="AE741" s="40"/>
      <c r="AF741" s="41">
        <v>1200400</v>
      </c>
      <c r="AG741" s="12">
        <v>5</v>
      </c>
      <c r="AH741" s="12">
        <v>11</v>
      </c>
      <c r="AI741" s="12">
        <v>2004</v>
      </c>
      <c r="AJ741" s="12">
        <v>90</v>
      </c>
      <c r="AK741" s="12">
        <v>53</v>
      </c>
      <c r="AL741" s="12">
        <v>100</v>
      </c>
      <c r="BA741" s="33">
        <f>VLOOKUP(C741,knight_info!$J$7:$M$74,4,FALSE)</f>
        <v>1</v>
      </c>
      <c r="BB741" s="51">
        <f t="shared" si="53"/>
        <v>53</v>
      </c>
      <c r="BC741" s="51">
        <f>AL741</f>
        <v>100</v>
      </c>
    </row>
    <row r="742" ht="14.25" spans="1:55">
      <c r="A742" s="12">
        <v>200421</v>
      </c>
      <c r="B742" s="53">
        <v>2004</v>
      </c>
      <c r="C742" s="53" t="s">
        <v>186</v>
      </c>
      <c r="D742" s="12">
        <v>21</v>
      </c>
      <c r="E742" s="12">
        <v>2</v>
      </c>
      <c r="F742" s="12">
        <v>6</v>
      </c>
      <c r="H742" s="12">
        <v>1</v>
      </c>
      <c r="I742" s="12">
        <v>0</v>
      </c>
      <c r="J742" s="12">
        <v>0</v>
      </c>
      <c r="K742" s="12">
        <v>5</v>
      </c>
      <c r="M742" s="12">
        <v>200412</v>
      </c>
      <c r="N742" s="12">
        <v>200421</v>
      </c>
      <c r="O742" s="12">
        <v>200432</v>
      </c>
      <c r="P742" s="12">
        <v>200441</v>
      </c>
      <c r="U742" s="12" t="s">
        <v>920</v>
      </c>
      <c r="V742" s="12" t="s">
        <v>921</v>
      </c>
      <c r="W742" s="12" t="s">
        <v>916</v>
      </c>
      <c r="X742" s="70">
        <v>3</v>
      </c>
      <c r="Y742" s="70">
        <v>3</v>
      </c>
      <c r="Z742" s="40">
        <v>2</v>
      </c>
      <c r="AA742" s="40">
        <v>1300010</v>
      </c>
      <c r="AB742" s="40" t="s">
        <v>919</v>
      </c>
      <c r="AC742" s="40" t="s">
        <v>922</v>
      </c>
      <c r="AD742" s="40"/>
      <c r="AE742" s="40"/>
      <c r="AF742" s="41">
        <v>1200400</v>
      </c>
      <c r="AH742" s="12">
        <v>11</v>
      </c>
      <c r="AI742" s="12">
        <v>2004</v>
      </c>
      <c r="AJ742" s="12">
        <v>90</v>
      </c>
      <c r="AK742" s="12">
        <v>2</v>
      </c>
      <c r="AL742" s="12">
        <v>700</v>
      </c>
      <c r="BA742" s="33">
        <f>VLOOKUP(C742,knight_info!$J$7:$M$74,4,FALSE)</f>
        <v>1</v>
      </c>
      <c r="BB742" s="33">
        <f t="shared" si="53"/>
        <v>2</v>
      </c>
      <c r="BC742" s="33">
        <f>ROUND(VLOOKUP($BA742,$BD$1:$BH$5,3,FALSE)/5*AL742,0)</f>
        <v>700</v>
      </c>
    </row>
    <row r="743" ht="14.25" spans="1:55">
      <c r="A743" s="12">
        <v>200422</v>
      </c>
      <c r="B743" s="53">
        <v>2004</v>
      </c>
      <c r="C743" s="53" t="s">
        <v>186</v>
      </c>
      <c r="D743" s="12">
        <v>22</v>
      </c>
      <c r="E743" s="12">
        <v>2</v>
      </c>
      <c r="F743" s="12">
        <v>6</v>
      </c>
      <c r="H743" s="12">
        <v>2</v>
      </c>
      <c r="I743" s="12">
        <v>0</v>
      </c>
      <c r="J743" s="12">
        <v>0</v>
      </c>
      <c r="K743" s="12">
        <v>5</v>
      </c>
      <c r="M743" s="12">
        <v>200412</v>
      </c>
      <c r="N743" s="12">
        <v>200421</v>
      </c>
      <c r="O743" s="12">
        <v>200432</v>
      </c>
      <c r="P743" s="12">
        <v>200441</v>
      </c>
      <c r="U743" s="12" t="s">
        <v>920</v>
      </c>
      <c r="V743" s="12" t="s">
        <v>921</v>
      </c>
      <c r="W743" s="12" t="s">
        <v>916</v>
      </c>
      <c r="X743" s="70">
        <v>3</v>
      </c>
      <c r="Y743" s="70">
        <v>3</v>
      </c>
      <c r="Z743" s="40">
        <v>2</v>
      </c>
      <c r="AA743" s="40">
        <v>1300010</v>
      </c>
      <c r="AB743" s="40" t="s">
        <v>919</v>
      </c>
      <c r="AC743" s="40" t="s">
        <v>922</v>
      </c>
      <c r="AD743" s="40"/>
      <c r="AE743" s="40"/>
      <c r="AF743" s="41">
        <v>1200400</v>
      </c>
      <c r="AH743" s="12">
        <v>11</v>
      </c>
      <c r="AI743" s="12">
        <v>2004</v>
      </c>
      <c r="AJ743" s="12">
        <v>90</v>
      </c>
      <c r="AK743" s="12">
        <v>3</v>
      </c>
      <c r="AL743" s="12">
        <v>420</v>
      </c>
      <c r="BA743" s="33">
        <f>VLOOKUP(C743,knight_info!$J$7:$M$74,4,FALSE)</f>
        <v>1</v>
      </c>
      <c r="BB743" s="33">
        <f t="shared" si="53"/>
        <v>3</v>
      </c>
      <c r="BC743" s="33">
        <f>ROUND(VLOOKUP($BA743,$BD$1:$BH$5,4,FALSE)/3*AL743,0)</f>
        <v>420</v>
      </c>
    </row>
    <row r="744" ht="14.25" spans="1:55">
      <c r="A744" s="12">
        <v>200423</v>
      </c>
      <c r="B744" s="53">
        <v>2004</v>
      </c>
      <c r="C744" s="53" t="s">
        <v>186</v>
      </c>
      <c r="D744" s="12">
        <v>23</v>
      </c>
      <c r="E744" s="12">
        <v>2</v>
      </c>
      <c r="F744" s="12">
        <v>6</v>
      </c>
      <c r="H744" s="12">
        <v>3</v>
      </c>
      <c r="I744" s="12">
        <v>0</v>
      </c>
      <c r="J744" s="12">
        <v>0</v>
      </c>
      <c r="K744" s="12">
        <v>5</v>
      </c>
      <c r="M744" s="12">
        <v>200412</v>
      </c>
      <c r="N744" s="12">
        <v>200421</v>
      </c>
      <c r="O744" s="12">
        <v>200432</v>
      </c>
      <c r="P744" s="12">
        <v>200441</v>
      </c>
      <c r="U744" s="12" t="s">
        <v>920</v>
      </c>
      <c r="V744" s="12" t="s">
        <v>921</v>
      </c>
      <c r="W744" s="12" t="s">
        <v>916</v>
      </c>
      <c r="X744" s="70">
        <v>3</v>
      </c>
      <c r="Y744" s="70">
        <v>3</v>
      </c>
      <c r="Z744" s="40">
        <v>2</v>
      </c>
      <c r="AA744" s="40">
        <v>1300010</v>
      </c>
      <c r="AB744" s="40" t="s">
        <v>919</v>
      </c>
      <c r="AC744" s="40" t="s">
        <v>922</v>
      </c>
      <c r="AD744" s="40"/>
      <c r="AE744" s="40"/>
      <c r="AF744" s="41">
        <v>1200400</v>
      </c>
      <c r="AH744" s="12">
        <v>11</v>
      </c>
      <c r="AI744" s="12">
        <v>2004</v>
      </c>
      <c r="AJ744" s="12">
        <v>0</v>
      </c>
      <c r="AK744" s="12">
        <v>1</v>
      </c>
      <c r="AL744" s="12">
        <v>2800</v>
      </c>
      <c r="BA744" s="33">
        <f>VLOOKUP(C744,knight_info!$J$7:$M$74,4,FALSE)</f>
        <v>1</v>
      </c>
      <c r="BB744" s="33">
        <f t="shared" si="53"/>
        <v>1</v>
      </c>
      <c r="BC744" s="33">
        <f>ROUND(VLOOKUP($BA744,$BD$1:$BH$5,5,FALSE)/20*AL744,0)</f>
        <v>2800</v>
      </c>
    </row>
    <row r="745" ht="14.25" spans="1:55">
      <c r="A745" s="12">
        <v>200424</v>
      </c>
      <c r="B745" s="53">
        <v>2004</v>
      </c>
      <c r="C745" s="53" t="s">
        <v>186</v>
      </c>
      <c r="D745" s="12">
        <v>24</v>
      </c>
      <c r="E745" s="12">
        <v>2</v>
      </c>
      <c r="F745" s="54">
        <v>7</v>
      </c>
      <c r="G745" s="54"/>
      <c r="H745" s="54">
        <v>0</v>
      </c>
      <c r="I745" s="54">
        <v>0</v>
      </c>
      <c r="J745" s="54">
        <v>0</v>
      </c>
      <c r="K745" s="54">
        <v>5</v>
      </c>
      <c r="L745" s="54">
        <v>2</v>
      </c>
      <c r="M745" s="12">
        <v>200412</v>
      </c>
      <c r="N745" s="12">
        <v>200422</v>
      </c>
      <c r="O745" s="12">
        <v>200432</v>
      </c>
      <c r="P745" s="12">
        <v>200442</v>
      </c>
      <c r="R745" s="12" t="s">
        <v>884</v>
      </c>
      <c r="T745" s="12" t="s">
        <v>777</v>
      </c>
      <c r="U745" s="12" t="s">
        <v>920</v>
      </c>
      <c r="V745" s="12" t="s">
        <v>921</v>
      </c>
      <c r="W745" s="12" t="s">
        <v>916</v>
      </c>
      <c r="X745" s="70">
        <v>3</v>
      </c>
      <c r="Y745" s="70">
        <v>3</v>
      </c>
      <c r="Z745" s="40">
        <v>2</v>
      </c>
      <c r="AA745" s="40">
        <v>1300010</v>
      </c>
      <c r="AB745" s="40" t="s">
        <v>919</v>
      </c>
      <c r="AC745" s="40" t="s">
        <v>922</v>
      </c>
      <c r="AD745" s="40"/>
      <c r="AE745" s="40"/>
      <c r="AF745" s="41">
        <v>1200400</v>
      </c>
      <c r="AG745" s="12">
        <v>5</v>
      </c>
      <c r="AH745" s="12">
        <v>11</v>
      </c>
      <c r="AI745" s="12">
        <v>2004</v>
      </c>
      <c r="AJ745" s="12">
        <v>100</v>
      </c>
      <c r="AK745" s="12">
        <v>53</v>
      </c>
      <c r="AL745" s="12">
        <v>100</v>
      </c>
      <c r="BA745" s="33">
        <f>VLOOKUP(C745,knight_info!$J$7:$M$74,4,FALSE)</f>
        <v>1</v>
      </c>
      <c r="BB745" s="51">
        <f t="shared" si="53"/>
        <v>53</v>
      </c>
      <c r="BC745" s="51">
        <f>AL745</f>
        <v>100</v>
      </c>
    </row>
    <row r="746" ht="14.25" spans="1:55">
      <c r="A746" s="12">
        <v>200425</v>
      </c>
      <c r="B746" s="53">
        <v>2004</v>
      </c>
      <c r="C746" s="53" t="s">
        <v>186</v>
      </c>
      <c r="D746" s="12">
        <v>25</v>
      </c>
      <c r="E746" s="12">
        <v>2</v>
      </c>
      <c r="F746" s="12">
        <v>7</v>
      </c>
      <c r="H746" s="12">
        <v>1</v>
      </c>
      <c r="I746" s="12">
        <v>0</v>
      </c>
      <c r="J746" s="12">
        <v>0</v>
      </c>
      <c r="K746" s="12">
        <v>5</v>
      </c>
      <c r="M746" s="12">
        <v>200412</v>
      </c>
      <c r="N746" s="12">
        <v>200422</v>
      </c>
      <c r="O746" s="12">
        <v>200432</v>
      </c>
      <c r="P746" s="12">
        <v>200442</v>
      </c>
      <c r="U746" s="12" t="s">
        <v>920</v>
      </c>
      <c r="V746" s="12" t="s">
        <v>921</v>
      </c>
      <c r="W746" s="12" t="s">
        <v>916</v>
      </c>
      <c r="X746" s="70">
        <v>3</v>
      </c>
      <c r="Y746" s="70">
        <v>3</v>
      </c>
      <c r="Z746" s="40">
        <v>2</v>
      </c>
      <c r="AA746" s="40">
        <v>1300010</v>
      </c>
      <c r="AB746" s="40" t="s">
        <v>919</v>
      </c>
      <c r="AC746" s="40" t="s">
        <v>922</v>
      </c>
      <c r="AD746" s="40"/>
      <c r="AE746" s="40"/>
      <c r="AF746" s="41">
        <v>1200400</v>
      </c>
      <c r="AH746" s="12">
        <v>11</v>
      </c>
      <c r="AI746" s="12">
        <v>2004</v>
      </c>
      <c r="AJ746" s="12">
        <v>100</v>
      </c>
      <c r="AK746" s="12">
        <v>2</v>
      </c>
      <c r="AL746" s="12">
        <v>700</v>
      </c>
      <c r="BA746" s="33">
        <f>VLOOKUP(C746,knight_info!$J$7:$M$74,4,FALSE)</f>
        <v>1</v>
      </c>
      <c r="BB746" s="33">
        <f t="shared" si="53"/>
        <v>2</v>
      </c>
      <c r="BC746" s="33">
        <f>ROUND(VLOOKUP($BA746,$BD$1:$BH$5,3,FALSE)/5*AL746,0)</f>
        <v>700</v>
      </c>
    </row>
    <row r="747" ht="14.25" spans="1:55">
      <c r="A747" s="12">
        <v>200426</v>
      </c>
      <c r="B747" s="53">
        <v>2004</v>
      </c>
      <c r="C747" s="53" t="s">
        <v>186</v>
      </c>
      <c r="D747" s="12">
        <v>26</v>
      </c>
      <c r="E747" s="12">
        <v>2</v>
      </c>
      <c r="F747" s="12">
        <v>7</v>
      </c>
      <c r="H747" s="12">
        <v>2</v>
      </c>
      <c r="I747" s="12">
        <v>0</v>
      </c>
      <c r="J747" s="12">
        <v>0</v>
      </c>
      <c r="K747" s="12">
        <v>5</v>
      </c>
      <c r="M747" s="12">
        <v>200412</v>
      </c>
      <c r="N747" s="12">
        <v>200422</v>
      </c>
      <c r="O747" s="12">
        <v>200432</v>
      </c>
      <c r="P747" s="12">
        <v>200442</v>
      </c>
      <c r="U747" s="12" t="s">
        <v>920</v>
      </c>
      <c r="V747" s="12" t="s">
        <v>921</v>
      </c>
      <c r="W747" s="12" t="s">
        <v>916</v>
      </c>
      <c r="X747" s="70">
        <v>3</v>
      </c>
      <c r="Y747" s="70">
        <v>3</v>
      </c>
      <c r="Z747" s="40">
        <v>2</v>
      </c>
      <c r="AA747" s="40">
        <v>1300010</v>
      </c>
      <c r="AB747" s="40" t="s">
        <v>919</v>
      </c>
      <c r="AC747" s="40" t="s">
        <v>922</v>
      </c>
      <c r="AD747" s="40"/>
      <c r="AE747" s="40"/>
      <c r="AF747" s="41">
        <v>1200400</v>
      </c>
      <c r="AH747" s="12">
        <v>11</v>
      </c>
      <c r="AI747" s="12">
        <v>2004</v>
      </c>
      <c r="AJ747" s="12">
        <v>100</v>
      </c>
      <c r="AK747" s="12">
        <v>3</v>
      </c>
      <c r="AL747" s="12">
        <v>420</v>
      </c>
      <c r="BA747" s="33">
        <f>VLOOKUP(C747,knight_info!$J$7:$M$74,4,FALSE)</f>
        <v>1</v>
      </c>
      <c r="BB747" s="33">
        <f t="shared" si="53"/>
        <v>3</v>
      </c>
      <c r="BC747" s="33">
        <f>ROUND(VLOOKUP($BA747,$BD$1:$BH$5,4,FALSE)/3*AL747,0)</f>
        <v>420</v>
      </c>
    </row>
    <row r="748" ht="14.25" spans="1:55">
      <c r="A748" s="12">
        <v>200427</v>
      </c>
      <c r="B748" s="53">
        <v>2004</v>
      </c>
      <c r="C748" s="53" t="s">
        <v>186</v>
      </c>
      <c r="D748" s="12">
        <v>27</v>
      </c>
      <c r="E748" s="12">
        <v>2</v>
      </c>
      <c r="F748" s="12">
        <v>7</v>
      </c>
      <c r="H748" s="12">
        <v>3</v>
      </c>
      <c r="I748" s="12">
        <v>0</v>
      </c>
      <c r="J748" s="12">
        <v>0</v>
      </c>
      <c r="K748" s="12">
        <v>5</v>
      </c>
      <c r="M748" s="12">
        <v>200412</v>
      </c>
      <c r="N748" s="12">
        <v>200422</v>
      </c>
      <c r="O748" s="12">
        <v>200432</v>
      </c>
      <c r="P748" s="12">
        <v>200442</v>
      </c>
      <c r="U748" s="12" t="s">
        <v>920</v>
      </c>
      <c r="V748" s="12" t="s">
        <v>921</v>
      </c>
      <c r="W748" s="12" t="s">
        <v>916</v>
      </c>
      <c r="X748" s="70">
        <v>3</v>
      </c>
      <c r="Y748" s="70">
        <v>3</v>
      </c>
      <c r="Z748" s="40">
        <v>2</v>
      </c>
      <c r="AA748" s="40">
        <v>1300010</v>
      </c>
      <c r="AB748" s="40" t="s">
        <v>919</v>
      </c>
      <c r="AC748" s="40" t="s">
        <v>922</v>
      </c>
      <c r="AD748" s="40"/>
      <c r="AE748" s="40"/>
      <c r="AF748" s="41">
        <v>1200400</v>
      </c>
      <c r="AH748" s="12">
        <v>11</v>
      </c>
      <c r="AI748" s="12">
        <v>2004</v>
      </c>
      <c r="AJ748" s="12">
        <v>0</v>
      </c>
      <c r="AK748" s="12">
        <v>1</v>
      </c>
      <c r="AL748" s="12">
        <v>2800</v>
      </c>
      <c r="BA748" s="33">
        <f>VLOOKUP(C748,knight_info!$J$7:$M$74,4,FALSE)</f>
        <v>1</v>
      </c>
      <c r="BB748" s="33">
        <f t="shared" si="53"/>
        <v>1</v>
      </c>
      <c r="BC748" s="33">
        <f>ROUND(VLOOKUP($BA748,$BD$1:$BH$5,5,FALSE)/20*AL748,0)</f>
        <v>2800</v>
      </c>
    </row>
    <row r="749" ht="14.25" spans="1:55">
      <c r="A749" s="12">
        <v>200428</v>
      </c>
      <c r="B749" s="53">
        <v>2004</v>
      </c>
      <c r="C749" s="53" t="s">
        <v>186</v>
      </c>
      <c r="D749" s="12">
        <v>28</v>
      </c>
      <c r="E749" s="12">
        <v>2</v>
      </c>
      <c r="F749" s="54">
        <v>8</v>
      </c>
      <c r="G749" s="54"/>
      <c r="H749" s="54">
        <v>0</v>
      </c>
      <c r="I749" s="54">
        <v>0</v>
      </c>
      <c r="J749" s="54">
        <v>0</v>
      </c>
      <c r="K749" s="54">
        <v>5</v>
      </c>
      <c r="L749" s="54">
        <v>14</v>
      </c>
      <c r="M749" s="12">
        <v>200412</v>
      </c>
      <c r="N749" s="12">
        <v>200422</v>
      </c>
      <c r="O749" s="12">
        <v>200432</v>
      </c>
      <c r="P749" s="12">
        <v>200442</v>
      </c>
      <c r="U749" s="12" t="s">
        <v>920</v>
      </c>
      <c r="V749" s="12" t="s">
        <v>921</v>
      </c>
      <c r="W749" s="12" t="s">
        <v>916</v>
      </c>
      <c r="X749" s="70">
        <v>3</v>
      </c>
      <c r="Y749" s="70">
        <v>3</v>
      </c>
      <c r="Z749" s="40">
        <v>2</v>
      </c>
      <c r="AA749" s="40">
        <v>1300010</v>
      </c>
      <c r="AB749" s="40" t="s">
        <v>919</v>
      </c>
      <c r="AC749" s="40" t="s">
        <v>922</v>
      </c>
      <c r="AD749" s="80">
        <v>1300020</v>
      </c>
      <c r="AE749" s="40"/>
      <c r="AF749" s="41">
        <v>1200400</v>
      </c>
      <c r="AG749" s="12">
        <v>5</v>
      </c>
      <c r="AH749" s="12">
        <v>11</v>
      </c>
      <c r="AI749" s="12">
        <v>2004</v>
      </c>
      <c r="AJ749" s="12">
        <v>110</v>
      </c>
      <c r="AK749" s="12">
        <v>53</v>
      </c>
      <c r="AL749" s="12">
        <v>100</v>
      </c>
      <c r="BA749" s="33">
        <f>VLOOKUP(C749,knight_info!$J$7:$M$74,4,FALSE)</f>
        <v>1</v>
      </c>
      <c r="BB749" s="51">
        <f t="shared" si="53"/>
        <v>53</v>
      </c>
      <c r="BC749" s="51">
        <f>AL749</f>
        <v>100</v>
      </c>
    </row>
    <row r="750" ht="14.25" spans="1:55">
      <c r="A750" s="12">
        <v>200429</v>
      </c>
      <c r="B750" s="53">
        <v>2004</v>
      </c>
      <c r="C750" s="53" t="s">
        <v>186</v>
      </c>
      <c r="D750" s="12">
        <v>29</v>
      </c>
      <c r="E750" s="12">
        <v>2</v>
      </c>
      <c r="F750" s="12">
        <v>8</v>
      </c>
      <c r="H750" s="12">
        <v>1</v>
      </c>
      <c r="I750" s="12">
        <v>0</v>
      </c>
      <c r="J750" s="12">
        <v>0</v>
      </c>
      <c r="K750" s="12">
        <v>5</v>
      </c>
      <c r="M750" s="12">
        <v>200412</v>
      </c>
      <c r="N750" s="12">
        <v>200422</v>
      </c>
      <c r="O750" s="12">
        <v>200432</v>
      </c>
      <c r="P750" s="12">
        <v>200442</v>
      </c>
      <c r="U750" s="12" t="s">
        <v>920</v>
      </c>
      <c r="V750" s="12" t="s">
        <v>921</v>
      </c>
      <c r="W750" s="12" t="s">
        <v>916</v>
      </c>
      <c r="X750" s="70">
        <v>3</v>
      </c>
      <c r="Y750" s="70">
        <v>3</v>
      </c>
      <c r="Z750" s="40">
        <v>2</v>
      </c>
      <c r="AA750" s="40">
        <v>1300010</v>
      </c>
      <c r="AB750" s="40" t="s">
        <v>919</v>
      </c>
      <c r="AC750" s="40" t="s">
        <v>922</v>
      </c>
      <c r="AD750" s="40">
        <v>1300020</v>
      </c>
      <c r="AE750" s="40"/>
      <c r="AF750" s="41">
        <v>1200400</v>
      </c>
      <c r="AH750" s="12">
        <v>11</v>
      </c>
      <c r="AI750" s="12">
        <v>2004</v>
      </c>
      <c r="AJ750" s="12">
        <v>110</v>
      </c>
      <c r="AK750" s="12">
        <v>2</v>
      </c>
      <c r="AL750" s="12">
        <v>700</v>
      </c>
      <c r="BA750" s="33">
        <f>VLOOKUP(C750,knight_info!$J$7:$M$74,4,FALSE)</f>
        <v>1</v>
      </c>
      <c r="BB750" s="33">
        <f t="shared" si="53"/>
        <v>2</v>
      </c>
      <c r="BC750" s="33">
        <f>ROUND(VLOOKUP($BA750,$BD$1:$BH$5,3,FALSE)/5*AL750,0)</f>
        <v>700</v>
      </c>
    </row>
    <row r="751" ht="14.25" spans="1:55">
      <c r="A751" s="12">
        <v>200430</v>
      </c>
      <c r="B751" s="53">
        <v>2004</v>
      </c>
      <c r="C751" s="53" t="s">
        <v>186</v>
      </c>
      <c r="D751" s="12">
        <v>30</v>
      </c>
      <c r="E751" s="12">
        <v>2</v>
      </c>
      <c r="F751" s="12">
        <v>8</v>
      </c>
      <c r="H751" s="12">
        <v>2</v>
      </c>
      <c r="I751" s="12">
        <v>0</v>
      </c>
      <c r="J751" s="12">
        <v>0</v>
      </c>
      <c r="K751" s="12">
        <v>5</v>
      </c>
      <c r="L751" s="64"/>
      <c r="M751" s="12">
        <v>200412</v>
      </c>
      <c r="N751" s="12">
        <v>200422</v>
      </c>
      <c r="O751" s="12">
        <v>200432</v>
      </c>
      <c r="P751" s="12">
        <v>200442</v>
      </c>
      <c r="U751" s="12" t="s">
        <v>920</v>
      </c>
      <c r="V751" s="12" t="s">
        <v>921</v>
      </c>
      <c r="W751" s="12" t="s">
        <v>916</v>
      </c>
      <c r="X751" s="70">
        <v>3</v>
      </c>
      <c r="Y751" s="70">
        <v>3</v>
      </c>
      <c r="Z751" s="40">
        <v>2</v>
      </c>
      <c r="AA751" s="40">
        <v>1300010</v>
      </c>
      <c r="AB751" s="40" t="s">
        <v>919</v>
      </c>
      <c r="AC751" s="40" t="s">
        <v>922</v>
      </c>
      <c r="AD751" s="40">
        <v>1300020</v>
      </c>
      <c r="AE751" s="40"/>
      <c r="AF751" s="41">
        <v>1200400</v>
      </c>
      <c r="AH751" s="12">
        <v>11</v>
      </c>
      <c r="AI751" s="12">
        <v>2004</v>
      </c>
      <c r="AJ751" s="12">
        <v>110</v>
      </c>
      <c r="AK751" s="12">
        <v>3</v>
      </c>
      <c r="AL751" s="12">
        <v>420</v>
      </c>
      <c r="BA751" s="33">
        <f>VLOOKUP(C751,knight_info!$J$7:$M$74,4,FALSE)</f>
        <v>1</v>
      </c>
      <c r="BB751" s="33">
        <f t="shared" si="53"/>
        <v>3</v>
      </c>
      <c r="BC751" s="33">
        <f>ROUND(VLOOKUP($BA751,$BD$1:$BH$5,4,FALSE)/3*AL751,0)</f>
        <v>420</v>
      </c>
    </row>
    <row r="752" ht="14.25" spans="1:55">
      <c r="A752" s="12">
        <v>200431</v>
      </c>
      <c r="B752" s="53">
        <v>2004</v>
      </c>
      <c r="C752" s="53" t="s">
        <v>186</v>
      </c>
      <c r="D752" s="12">
        <v>31</v>
      </c>
      <c r="E752" s="12">
        <v>2</v>
      </c>
      <c r="F752" s="12">
        <v>8</v>
      </c>
      <c r="H752" s="12">
        <v>3</v>
      </c>
      <c r="I752" s="12">
        <v>0</v>
      </c>
      <c r="J752" s="12">
        <v>0</v>
      </c>
      <c r="K752" s="12">
        <v>5</v>
      </c>
      <c r="L752" s="64"/>
      <c r="M752" s="12">
        <v>200412</v>
      </c>
      <c r="N752" s="12">
        <v>200422</v>
      </c>
      <c r="O752" s="12">
        <v>200432</v>
      </c>
      <c r="P752" s="12">
        <v>200442</v>
      </c>
      <c r="U752" s="12" t="s">
        <v>920</v>
      </c>
      <c r="V752" s="12" t="s">
        <v>921</v>
      </c>
      <c r="W752" s="12" t="s">
        <v>916</v>
      </c>
      <c r="X752" s="70">
        <v>3</v>
      </c>
      <c r="Y752" s="70">
        <v>3</v>
      </c>
      <c r="Z752" s="40">
        <v>2</v>
      </c>
      <c r="AA752" s="40">
        <v>1300010</v>
      </c>
      <c r="AB752" s="40" t="s">
        <v>919</v>
      </c>
      <c r="AC752" s="40" t="s">
        <v>922</v>
      </c>
      <c r="AD752" s="40">
        <v>1300020</v>
      </c>
      <c r="AE752" s="40"/>
      <c r="AF752" s="41">
        <v>1200400</v>
      </c>
      <c r="AH752" s="12">
        <v>11</v>
      </c>
      <c r="AI752" s="12">
        <v>2004</v>
      </c>
      <c r="AJ752" s="12">
        <v>0</v>
      </c>
      <c r="AK752" s="12">
        <v>1</v>
      </c>
      <c r="AL752" s="12">
        <v>2800</v>
      </c>
      <c r="BA752" s="33">
        <f>VLOOKUP(C752,knight_info!$J$7:$M$74,4,FALSE)</f>
        <v>1</v>
      </c>
      <c r="BB752" s="33">
        <f t="shared" si="53"/>
        <v>1</v>
      </c>
      <c r="BC752" s="33">
        <f>ROUND(VLOOKUP($BA752,$BD$1:$BH$5,5,FALSE)/20*AL752,0)</f>
        <v>2800</v>
      </c>
    </row>
    <row r="753" ht="14.25" spans="1:55">
      <c r="A753" s="12">
        <v>200432</v>
      </c>
      <c r="B753" s="53">
        <v>2004</v>
      </c>
      <c r="C753" s="53" t="s">
        <v>186</v>
      </c>
      <c r="D753" s="12">
        <v>32</v>
      </c>
      <c r="E753" s="12">
        <v>2</v>
      </c>
      <c r="F753" s="54">
        <v>9</v>
      </c>
      <c r="G753" s="54"/>
      <c r="H753" s="54">
        <v>0</v>
      </c>
      <c r="I753" s="54">
        <v>0</v>
      </c>
      <c r="J753" s="54">
        <v>0</v>
      </c>
      <c r="K753" s="54">
        <v>5</v>
      </c>
      <c r="L753" s="54">
        <v>1</v>
      </c>
      <c r="M753" s="12">
        <v>200413</v>
      </c>
      <c r="N753" s="12">
        <v>200422</v>
      </c>
      <c r="O753" s="12">
        <v>200433</v>
      </c>
      <c r="P753" s="12">
        <v>200442</v>
      </c>
      <c r="Q753" s="12" t="s">
        <v>884</v>
      </c>
      <c r="S753" s="12" t="s">
        <v>885</v>
      </c>
      <c r="U753" s="12" t="s">
        <v>923</v>
      </c>
      <c r="V753" s="12" t="s">
        <v>924</v>
      </c>
      <c r="W753" s="12" t="s">
        <v>916</v>
      </c>
      <c r="X753" s="70">
        <v>3</v>
      </c>
      <c r="Y753" s="70">
        <v>3</v>
      </c>
      <c r="Z753" s="40">
        <v>2</v>
      </c>
      <c r="AA753" s="40">
        <v>1300010</v>
      </c>
      <c r="AB753" s="40" t="s">
        <v>919</v>
      </c>
      <c r="AC753" s="40" t="s">
        <v>922</v>
      </c>
      <c r="AD753" s="40">
        <v>1300020</v>
      </c>
      <c r="AE753" s="40"/>
      <c r="AF753" s="41">
        <v>1200400</v>
      </c>
      <c r="AG753" s="12">
        <v>5</v>
      </c>
      <c r="AH753" s="12">
        <v>11</v>
      </c>
      <c r="AI753" s="12">
        <v>2004</v>
      </c>
      <c r="AJ753" s="12">
        <v>130</v>
      </c>
      <c r="AK753" s="12">
        <v>53</v>
      </c>
      <c r="AL753" s="12">
        <v>100</v>
      </c>
      <c r="BA753" s="33">
        <f>VLOOKUP(C753,knight_info!$J$7:$M$74,4,FALSE)</f>
        <v>1</v>
      </c>
      <c r="BB753" s="51">
        <f t="shared" si="53"/>
        <v>53</v>
      </c>
      <c r="BC753" s="51">
        <f>AL753</f>
        <v>100</v>
      </c>
    </row>
    <row r="754" ht="14.25" spans="1:55">
      <c r="A754" s="12">
        <v>200433</v>
      </c>
      <c r="B754" s="53">
        <v>2004</v>
      </c>
      <c r="C754" s="53" t="s">
        <v>186</v>
      </c>
      <c r="D754" s="12">
        <v>33</v>
      </c>
      <c r="E754" s="12">
        <v>2</v>
      </c>
      <c r="F754" s="12">
        <v>9</v>
      </c>
      <c r="H754" s="12">
        <v>1</v>
      </c>
      <c r="I754" s="12">
        <v>0</v>
      </c>
      <c r="J754" s="12">
        <v>0</v>
      </c>
      <c r="K754" s="12">
        <v>5</v>
      </c>
      <c r="M754" s="12">
        <v>200413</v>
      </c>
      <c r="N754" s="12">
        <v>200422</v>
      </c>
      <c r="O754" s="12">
        <v>200433</v>
      </c>
      <c r="P754" s="12">
        <v>200442</v>
      </c>
      <c r="U754" s="12" t="s">
        <v>923</v>
      </c>
      <c r="V754" s="12" t="s">
        <v>924</v>
      </c>
      <c r="W754" s="12" t="s">
        <v>916</v>
      </c>
      <c r="X754" s="70">
        <v>3</v>
      </c>
      <c r="Y754" s="70">
        <v>3</v>
      </c>
      <c r="Z754" s="40">
        <v>2</v>
      </c>
      <c r="AA754" s="40">
        <v>1300010</v>
      </c>
      <c r="AB754" s="40" t="s">
        <v>919</v>
      </c>
      <c r="AC754" s="40" t="s">
        <v>922</v>
      </c>
      <c r="AD754" s="40">
        <v>1300020</v>
      </c>
      <c r="AE754" s="40"/>
      <c r="AF754" s="41">
        <v>1200400</v>
      </c>
      <c r="AH754" s="12">
        <v>11</v>
      </c>
      <c r="AI754" s="12">
        <v>2004</v>
      </c>
      <c r="AJ754" s="12">
        <v>130</v>
      </c>
      <c r="AK754" s="12">
        <v>2</v>
      </c>
      <c r="AL754" s="12">
        <v>1050</v>
      </c>
      <c r="BA754" s="33">
        <f>VLOOKUP(C754,knight_info!$J$7:$M$74,4,FALSE)</f>
        <v>1</v>
      </c>
      <c r="BB754" s="33">
        <f t="shared" si="53"/>
        <v>2</v>
      </c>
      <c r="BC754" s="33">
        <f>ROUND(VLOOKUP($BA754,$BD$1:$BH$5,3,FALSE)/5*AL754,0)</f>
        <v>1050</v>
      </c>
    </row>
    <row r="755" ht="14.25" spans="1:55">
      <c r="A755" s="12">
        <v>200434</v>
      </c>
      <c r="B755" s="53">
        <v>2004</v>
      </c>
      <c r="C755" s="53" t="s">
        <v>186</v>
      </c>
      <c r="D755" s="12">
        <v>34</v>
      </c>
      <c r="E755" s="12">
        <v>2</v>
      </c>
      <c r="F755" s="12">
        <v>9</v>
      </c>
      <c r="H755" s="12">
        <v>2</v>
      </c>
      <c r="I755" s="12">
        <v>0</v>
      </c>
      <c r="J755" s="12">
        <v>0</v>
      </c>
      <c r="K755" s="12">
        <v>5</v>
      </c>
      <c r="M755" s="12">
        <v>200413</v>
      </c>
      <c r="N755" s="12">
        <v>200422</v>
      </c>
      <c r="O755" s="12">
        <v>200433</v>
      </c>
      <c r="P755" s="12">
        <v>200442</v>
      </c>
      <c r="U755" s="12" t="s">
        <v>923</v>
      </c>
      <c r="V755" s="12" t="s">
        <v>924</v>
      </c>
      <c r="W755" s="12" t="s">
        <v>916</v>
      </c>
      <c r="X755" s="70">
        <v>3</v>
      </c>
      <c r="Y755" s="70">
        <v>3</v>
      </c>
      <c r="Z755" s="40">
        <v>2</v>
      </c>
      <c r="AA755" s="40">
        <v>1300010</v>
      </c>
      <c r="AB755" s="40" t="s">
        <v>919</v>
      </c>
      <c r="AC755" s="40" t="s">
        <v>922</v>
      </c>
      <c r="AD755" s="40">
        <v>1300020</v>
      </c>
      <c r="AE755" s="40"/>
      <c r="AF755" s="41">
        <v>1200400</v>
      </c>
      <c r="AH755" s="12">
        <v>11</v>
      </c>
      <c r="AI755" s="12">
        <v>2004</v>
      </c>
      <c r="AJ755" s="12">
        <v>130</v>
      </c>
      <c r="AK755" s="12">
        <v>3</v>
      </c>
      <c r="AL755" s="12">
        <v>630</v>
      </c>
      <c r="BA755" s="33">
        <f>VLOOKUP(C755,knight_info!$J$7:$M$74,4,FALSE)</f>
        <v>1</v>
      </c>
      <c r="BB755" s="33">
        <f t="shared" si="53"/>
        <v>3</v>
      </c>
      <c r="BC755" s="33">
        <f>ROUND(VLOOKUP($BA755,$BD$1:$BH$5,4,FALSE)/3*AL755,0)</f>
        <v>630</v>
      </c>
    </row>
    <row r="756" ht="14.25" spans="1:55">
      <c r="A756" s="12">
        <v>200435</v>
      </c>
      <c r="B756" s="53">
        <v>2004</v>
      </c>
      <c r="C756" s="53" t="s">
        <v>186</v>
      </c>
      <c r="D756" s="12">
        <v>35</v>
      </c>
      <c r="E756" s="12">
        <v>2</v>
      </c>
      <c r="F756" s="12">
        <v>9</v>
      </c>
      <c r="H756" s="12">
        <v>3</v>
      </c>
      <c r="I756" s="12">
        <v>0</v>
      </c>
      <c r="J756" s="12">
        <v>0</v>
      </c>
      <c r="K756" s="12">
        <v>5</v>
      </c>
      <c r="M756" s="12">
        <v>200413</v>
      </c>
      <c r="N756" s="12">
        <v>200422</v>
      </c>
      <c r="O756" s="12">
        <v>200433</v>
      </c>
      <c r="P756" s="12">
        <v>200442</v>
      </c>
      <c r="U756" s="12" t="s">
        <v>923</v>
      </c>
      <c r="V756" s="12" t="s">
        <v>924</v>
      </c>
      <c r="W756" s="12" t="s">
        <v>916</v>
      </c>
      <c r="X756" s="70">
        <v>3</v>
      </c>
      <c r="Y756" s="70">
        <v>3</v>
      </c>
      <c r="Z756" s="40">
        <v>2</v>
      </c>
      <c r="AA756" s="40">
        <v>1300010</v>
      </c>
      <c r="AB756" s="40" t="s">
        <v>919</v>
      </c>
      <c r="AC756" s="40" t="s">
        <v>922</v>
      </c>
      <c r="AD756" s="40">
        <v>1300020</v>
      </c>
      <c r="AE756" s="40"/>
      <c r="AF756" s="41">
        <v>1200400</v>
      </c>
      <c r="AH756" s="12">
        <v>11</v>
      </c>
      <c r="AI756" s="12">
        <v>2004</v>
      </c>
      <c r="AJ756" s="12">
        <v>0</v>
      </c>
      <c r="AK756" s="12">
        <v>1</v>
      </c>
      <c r="AL756" s="12">
        <v>4200</v>
      </c>
      <c r="BA756" s="33">
        <f>VLOOKUP(C756,knight_info!$J$7:$M$74,4,FALSE)</f>
        <v>1</v>
      </c>
      <c r="BB756" s="33">
        <f t="shared" si="53"/>
        <v>1</v>
      </c>
      <c r="BC756" s="33">
        <f>ROUND(VLOOKUP($BA756,$BD$1:$BH$5,5,FALSE)/20*AL756,0)</f>
        <v>4200</v>
      </c>
    </row>
    <row r="757" ht="14.25" spans="1:55">
      <c r="A757" s="12">
        <v>200436</v>
      </c>
      <c r="B757" s="53">
        <v>2004</v>
      </c>
      <c r="C757" s="53" t="s">
        <v>186</v>
      </c>
      <c r="D757" s="12">
        <v>36</v>
      </c>
      <c r="E757" s="12">
        <v>2</v>
      </c>
      <c r="F757" s="54">
        <v>10</v>
      </c>
      <c r="G757" s="54"/>
      <c r="H757" s="54">
        <v>0</v>
      </c>
      <c r="I757" s="54">
        <v>0</v>
      </c>
      <c r="J757" s="54">
        <v>0</v>
      </c>
      <c r="K757" s="54">
        <v>5</v>
      </c>
      <c r="L757" s="54">
        <v>15</v>
      </c>
      <c r="M757" s="12">
        <v>200413</v>
      </c>
      <c r="N757" s="12">
        <v>200422</v>
      </c>
      <c r="O757" s="12">
        <v>200433</v>
      </c>
      <c r="P757" s="12">
        <v>200442</v>
      </c>
      <c r="U757" s="12" t="s">
        <v>923</v>
      </c>
      <c r="V757" s="12" t="s">
        <v>924</v>
      </c>
      <c r="W757" s="12" t="s">
        <v>916</v>
      </c>
      <c r="X757" s="70">
        <v>3</v>
      </c>
      <c r="Y757" s="70">
        <v>3</v>
      </c>
      <c r="Z757" s="40">
        <v>2</v>
      </c>
      <c r="AA757" s="40">
        <v>1300010</v>
      </c>
      <c r="AB757" s="40" t="s">
        <v>919</v>
      </c>
      <c r="AC757" s="40" t="s">
        <v>922</v>
      </c>
      <c r="AD757" s="40">
        <v>1300020</v>
      </c>
      <c r="AE757" s="70" t="s">
        <v>925</v>
      </c>
      <c r="AF757" s="41">
        <v>1200400</v>
      </c>
      <c r="AG757" s="12">
        <v>5</v>
      </c>
      <c r="AH757" s="12">
        <v>11</v>
      </c>
      <c r="AI757" s="12">
        <v>2004</v>
      </c>
      <c r="AJ757" s="12">
        <v>0</v>
      </c>
      <c r="AK757" s="12">
        <v>53</v>
      </c>
      <c r="AL757" s="12">
        <v>100</v>
      </c>
      <c r="BA757" s="33">
        <f>VLOOKUP(C757,knight_info!$J$7:$M$74,4,FALSE)</f>
        <v>1</v>
      </c>
      <c r="BB757" s="51">
        <f t="shared" si="53"/>
        <v>53</v>
      </c>
      <c r="BC757" s="51">
        <f>AL757</f>
        <v>100</v>
      </c>
    </row>
    <row r="758" ht="14.25" spans="1:55">
      <c r="A758" s="12">
        <v>200437</v>
      </c>
      <c r="B758" s="53">
        <v>2004</v>
      </c>
      <c r="C758" s="53" t="s">
        <v>186</v>
      </c>
      <c r="D758" s="14">
        <v>37</v>
      </c>
      <c r="E758" s="14">
        <v>3</v>
      </c>
      <c r="F758" s="14">
        <v>11</v>
      </c>
      <c r="G758" s="14">
        <v>1</v>
      </c>
      <c r="H758" s="14"/>
      <c r="I758" s="14"/>
      <c r="J758" s="14"/>
      <c r="K758" s="14"/>
      <c r="L758" s="54">
        <v>2</v>
      </c>
      <c r="M758" s="12">
        <v>200413</v>
      </c>
      <c r="N758" s="12">
        <v>200423</v>
      </c>
      <c r="O758" s="12">
        <v>200433</v>
      </c>
      <c r="P758" s="12">
        <v>200443</v>
      </c>
      <c r="R758" s="12" t="s">
        <v>884</v>
      </c>
      <c r="T758" s="12" t="s">
        <v>777</v>
      </c>
      <c r="U758" s="12" t="s">
        <v>923</v>
      </c>
      <c r="V758" s="12" t="s">
        <v>924</v>
      </c>
      <c r="W758" s="12" t="s">
        <v>916</v>
      </c>
      <c r="X758" s="70">
        <v>3</v>
      </c>
      <c r="Y758" s="70">
        <v>3</v>
      </c>
      <c r="Z758" s="40">
        <v>2</v>
      </c>
      <c r="AA758" s="40">
        <v>1300010</v>
      </c>
      <c r="AB758" s="40" t="s">
        <v>919</v>
      </c>
      <c r="AC758" s="40" t="s">
        <v>922</v>
      </c>
      <c r="AD758" s="40">
        <v>1300020</v>
      </c>
      <c r="AE758" s="40" t="s">
        <v>925</v>
      </c>
      <c r="AF758" s="41">
        <v>1200400</v>
      </c>
      <c r="AG758" s="12">
        <v>5</v>
      </c>
      <c r="AH758" s="12">
        <v>11</v>
      </c>
      <c r="AI758" s="12">
        <v>2004</v>
      </c>
      <c r="AJ758" s="14"/>
      <c r="AK758" s="14"/>
      <c r="AL758" s="14"/>
      <c r="BA758" s="33"/>
      <c r="BB758" s="51"/>
      <c r="BC758" s="51"/>
    </row>
    <row r="759" ht="14.25" spans="1:55">
      <c r="A759" s="12">
        <v>200438</v>
      </c>
      <c r="B759" s="53">
        <v>2004</v>
      </c>
      <c r="C759" s="53" t="s">
        <v>186</v>
      </c>
      <c r="D759" s="14">
        <v>38</v>
      </c>
      <c r="E759" s="14">
        <v>3</v>
      </c>
      <c r="F759" s="14">
        <v>12</v>
      </c>
      <c r="G759" s="14">
        <v>2</v>
      </c>
      <c r="H759" s="14"/>
      <c r="I759" s="14"/>
      <c r="J759" s="14"/>
      <c r="K759" s="14"/>
      <c r="L759" s="14"/>
      <c r="M759" s="12">
        <v>200413</v>
      </c>
      <c r="N759" s="12">
        <v>200423</v>
      </c>
      <c r="O759" s="12">
        <v>200433</v>
      </c>
      <c r="P759" s="12">
        <v>200443</v>
      </c>
      <c r="U759" s="12" t="s">
        <v>923</v>
      </c>
      <c r="V759" s="12" t="s">
        <v>924</v>
      </c>
      <c r="W759" s="12" t="s">
        <v>916</v>
      </c>
      <c r="X759" s="70">
        <v>3</v>
      </c>
      <c r="Y759" s="70">
        <v>3</v>
      </c>
      <c r="Z759" s="40">
        <v>2</v>
      </c>
      <c r="AA759" s="40">
        <v>1300010</v>
      </c>
      <c r="AB759" s="40" t="s">
        <v>919</v>
      </c>
      <c r="AC759" s="40" t="s">
        <v>922</v>
      </c>
      <c r="AD759" s="40">
        <v>1300020</v>
      </c>
      <c r="AE759" s="40" t="s">
        <v>925</v>
      </c>
      <c r="AF759" s="41">
        <v>1200400</v>
      </c>
      <c r="AG759" s="12">
        <v>5</v>
      </c>
      <c r="AH759" s="12">
        <v>11</v>
      </c>
      <c r="AI759" s="12">
        <v>2004</v>
      </c>
      <c r="AJ759" s="14"/>
      <c r="AK759" s="14"/>
      <c r="AL759" s="14"/>
      <c r="BA759" s="33"/>
      <c r="BB759" s="51"/>
      <c r="BC759" s="51"/>
    </row>
    <row r="760" ht="14.25" spans="1:55">
      <c r="A760" s="12">
        <v>200439</v>
      </c>
      <c r="B760" s="53">
        <v>2004</v>
      </c>
      <c r="C760" s="53" t="s">
        <v>186</v>
      </c>
      <c r="D760" s="14">
        <v>39</v>
      </c>
      <c r="E760" s="14">
        <v>3</v>
      </c>
      <c r="F760" s="14">
        <v>13</v>
      </c>
      <c r="G760" s="14">
        <v>3</v>
      </c>
      <c r="H760" s="14"/>
      <c r="I760" s="14"/>
      <c r="J760" s="14"/>
      <c r="K760" s="14"/>
      <c r="L760" s="54">
        <v>1</v>
      </c>
      <c r="M760" s="12">
        <v>200414</v>
      </c>
      <c r="N760" s="12">
        <v>200423</v>
      </c>
      <c r="O760" s="12">
        <v>200434</v>
      </c>
      <c r="P760" s="12">
        <v>200443</v>
      </c>
      <c r="Q760" s="12" t="s">
        <v>884</v>
      </c>
      <c r="S760" s="12" t="s">
        <v>885</v>
      </c>
      <c r="U760" s="12" t="s">
        <v>926</v>
      </c>
      <c r="V760" s="12" t="s">
        <v>927</v>
      </c>
      <c r="W760" s="12" t="s">
        <v>916</v>
      </c>
      <c r="X760" s="70">
        <v>3</v>
      </c>
      <c r="Y760" s="70">
        <v>3</v>
      </c>
      <c r="Z760" s="40">
        <v>2</v>
      </c>
      <c r="AA760" s="40">
        <v>1300010</v>
      </c>
      <c r="AB760" s="40" t="s">
        <v>919</v>
      </c>
      <c r="AC760" s="40" t="s">
        <v>922</v>
      </c>
      <c r="AD760" s="40">
        <v>1300020</v>
      </c>
      <c r="AE760" s="40" t="s">
        <v>925</v>
      </c>
      <c r="AF760" s="41">
        <v>1200400</v>
      </c>
      <c r="AG760" s="12">
        <v>5</v>
      </c>
      <c r="AH760" s="12">
        <v>11</v>
      </c>
      <c r="AI760" s="12">
        <v>2004</v>
      </c>
      <c r="AJ760" s="14"/>
      <c r="AK760" s="14"/>
      <c r="AL760" s="14"/>
      <c r="BA760" s="33"/>
      <c r="BB760" s="51"/>
      <c r="BC760" s="51"/>
    </row>
    <row r="761" ht="14.25" spans="1:55">
      <c r="A761" s="12">
        <v>200440</v>
      </c>
      <c r="B761" s="53">
        <v>2004</v>
      </c>
      <c r="C761" s="53" t="s">
        <v>186</v>
      </c>
      <c r="D761" s="14">
        <v>40</v>
      </c>
      <c r="E761" s="14">
        <v>3</v>
      </c>
      <c r="F761" s="14">
        <v>14</v>
      </c>
      <c r="G761" s="14">
        <v>4</v>
      </c>
      <c r="H761" s="14"/>
      <c r="I761" s="14"/>
      <c r="J761" s="14"/>
      <c r="K761" s="14"/>
      <c r="L761" s="54">
        <v>2</v>
      </c>
      <c r="M761" s="12">
        <v>200414</v>
      </c>
      <c r="N761" s="12">
        <v>200424</v>
      </c>
      <c r="O761" s="12">
        <v>200434</v>
      </c>
      <c r="P761" s="12">
        <v>200444</v>
      </c>
      <c r="R761" s="12" t="s">
        <v>884</v>
      </c>
      <c r="T761" s="12" t="s">
        <v>777</v>
      </c>
      <c r="U761" s="12" t="s">
        <v>926</v>
      </c>
      <c r="V761" s="12" t="s">
        <v>927</v>
      </c>
      <c r="W761" s="12" t="s">
        <v>916</v>
      </c>
      <c r="X761" s="70">
        <v>3</v>
      </c>
      <c r="Y761" s="70">
        <v>3</v>
      </c>
      <c r="Z761" s="40">
        <v>2</v>
      </c>
      <c r="AA761" s="40">
        <v>1300010</v>
      </c>
      <c r="AB761" s="40" t="s">
        <v>919</v>
      </c>
      <c r="AC761" s="40" t="s">
        <v>922</v>
      </c>
      <c r="AD761" s="40">
        <v>1300020</v>
      </c>
      <c r="AE761" s="40" t="s">
        <v>925</v>
      </c>
      <c r="AF761" s="41">
        <v>1200400</v>
      </c>
      <c r="AG761" s="12">
        <v>5</v>
      </c>
      <c r="AH761" s="12">
        <v>11</v>
      </c>
      <c r="AI761" s="12">
        <v>2004</v>
      </c>
      <c r="AJ761" s="14"/>
      <c r="AK761" s="14"/>
      <c r="AL761" s="14"/>
      <c r="BA761" s="33"/>
      <c r="BB761" s="51"/>
      <c r="BC761" s="51"/>
    </row>
    <row r="762" ht="14.25" spans="1:55">
      <c r="A762" s="12">
        <v>200441</v>
      </c>
      <c r="B762" s="53">
        <v>2004</v>
      </c>
      <c r="C762" s="53" t="s">
        <v>186</v>
      </c>
      <c r="D762" s="14">
        <v>41</v>
      </c>
      <c r="E762" s="14">
        <v>3</v>
      </c>
      <c r="F762" s="14">
        <v>15</v>
      </c>
      <c r="G762" s="14">
        <v>5</v>
      </c>
      <c r="H762" s="14"/>
      <c r="I762" s="14"/>
      <c r="J762" s="14"/>
      <c r="K762" s="14"/>
      <c r="L762" s="14"/>
      <c r="M762" s="12">
        <v>200414</v>
      </c>
      <c r="N762" s="12">
        <v>200424</v>
      </c>
      <c r="O762" s="12">
        <v>200434</v>
      </c>
      <c r="P762" s="12">
        <v>200444</v>
      </c>
      <c r="U762" s="12" t="s">
        <v>926</v>
      </c>
      <c r="V762" s="12" t="s">
        <v>927</v>
      </c>
      <c r="W762" s="12" t="s">
        <v>916</v>
      </c>
      <c r="X762" s="70">
        <v>3</v>
      </c>
      <c r="Y762" s="70">
        <v>3</v>
      </c>
      <c r="Z762" s="40">
        <v>2</v>
      </c>
      <c r="AA762" s="40">
        <v>1300010</v>
      </c>
      <c r="AB762" s="40" t="s">
        <v>919</v>
      </c>
      <c r="AC762" s="40" t="s">
        <v>922</v>
      </c>
      <c r="AD762" s="40">
        <v>1300020</v>
      </c>
      <c r="AE762" s="40" t="s">
        <v>925</v>
      </c>
      <c r="AF762" s="41">
        <v>1200400</v>
      </c>
      <c r="AG762" s="12">
        <v>5</v>
      </c>
      <c r="AH762" s="12">
        <v>11</v>
      </c>
      <c r="AI762" s="12">
        <v>2004</v>
      </c>
      <c r="AJ762" s="14"/>
      <c r="AK762" s="14"/>
      <c r="AL762" s="14"/>
      <c r="BA762" s="33"/>
      <c r="BB762" s="51"/>
      <c r="BC762" s="51"/>
    </row>
    <row r="763" s="38" customFormat="1" ht="14.25" spans="1:65">
      <c r="A763" s="12">
        <v>200500</v>
      </c>
      <c r="B763" s="53">
        <v>2005</v>
      </c>
      <c r="C763" s="53" t="s">
        <v>190</v>
      </c>
      <c r="D763" s="12">
        <v>0</v>
      </c>
      <c r="E763" s="12">
        <v>1</v>
      </c>
      <c r="F763" s="51">
        <v>1</v>
      </c>
      <c r="G763" s="51"/>
      <c r="H763" s="51">
        <v>0</v>
      </c>
      <c r="I763" s="51">
        <v>0</v>
      </c>
      <c r="J763" s="51">
        <v>0</v>
      </c>
      <c r="K763" s="51">
        <v>1</v>
      </c>
      <c r="L763" s="51"/>
      <c r="M763" s="51">
        <v>200510</v>
      </c>
      <c r="N763" s="51">
        <v>200520</v>
      </c>
      <c r="O763" s="51">
        <v>200530</v>
      </c>
      <c r="P763" s="51">
        <v>200540</v>
      </c>
      <c r="Q763" s="51"/>
      <c r="R763" s="51"/>
      <c r="S763" s="51"/>
      <c r="T763" s="51"/>
      <c r="U763" s="51" t="s">
        <v>928</v>
      </c>
      <c r="V763" s="51" t="s">
        <v>929</v>
      </c>
      <c r="W763" s="51" t="s">
        <v>930</v>
      </c>
      <c r="X763" s="69">
        <v>3</v>
      </c>
      <c r="Y763" s="69">
        <v>3</v>
      </c>
      <c r="Z763" s="69">
        <v>2</v>
      </c>
      <c r="AA763" s="69"/>
      <c r="AB763" s="69"/>
      <c r="AC763" s="69"/>
      <c r="AD763" s="69"/>
      <c r="AE763" s="69"/>
      <c r="AF763" s="41">
        <v>1200500</v>
      </c>
      <c r="AG763" s="51"/>
      <c r="AH763" s="12">
        <v>11</v>
      </c>
      <c r="AI763" s="12">
        <v>2005</v>
      </c>
      <c r="AJ763" s="12">
        <v>20</v>
      </c>
      <c r="AK763" s="51">
        <v>2</v>
      </c>
      <c r="AL763" s="51">
        <v>320</v>
      </c>
      <c r="AM763" s="51">
        <v>3</v>
      </c>
      <c r="AN763" s="51">
        <v>192</v>
      </c>
      <c r="AO763" s="51">
        <v>1</v>
      </c>
      <c r="AP763" s="51">
        <v>1280</v>
      </c>
      <c r="AQ763" s="12">
        <v>58</v>
      </c>
      <c r="AR763" s="12">
        <v>16</v>
      </c>
      <c r="AS763" s="12">
        <v>59</v>
      </c>
      <c r="AT763" s="12">
        <v>10</v>
      </c>
      <c r="AU763" s="12">
        <v>57</v>
      </c>
      <c r="AV763" s="12">
        <v>64</v>
      </c>
      <c r="BA763" s="33">
        <f>VLOOKUP(C763,knight_info!$J$7:$M$74,4,FALSE)</f>
        <v>1</v>
      </c>
      <c r="BB763" s="33">
        <f t="shared" ref="BB763:BF763" si="54">AK763</f>
        <v>2</v>
      </c>
      <c r="BC763" s="33">
        <f>ROUND(VLOOKUP($BA763,$BD$1:$BH$5,3,FALSE)/5*AL763,0)</f>
        <v>320</v>
      </c>
      <c r="BD763" s="33">
        <f t="shared" si="54"/>
        <v>3</v>
      </c>
      <c r="BE763" s="33">
        <f>ROUND(VLOOKUP($BA763,$BD$1:$BH$5,4,FALSE)/3*AN763,0)</f>
        <v>192</v>
      </c>
      <c r="BF763" s="33">
        <f t="shared" si="54"/>
        <v>1</v>
      </c>
      <c r="BG763" s="33">
        <f>ROUND(VLOOKUP($BA763,$BD$1:$BH$5,5,FALSE)/20*AP763,0)</f>
        <v>1280</v>
      </c>
      <c r="BH763" s="33">
        <f t="shared" ref="BH763:BL763" si="55">AQ763</f>
        <v>58</v>
      </c>
      <c r="BI763" s="33">
        <f>ROUND(VLOOKUP($BA763,$BD$1:$BH$5,3,FALSE)/5*AR763,0)</f>
        <v>16</v>
      </c>
      <c r="BJ763" s="33">
        <f t="shared" si="55"/>
        <v>59</v>
      </c>
      <c r="BK763" s="33">
        <f>ROUND(VLOOKUP($BA763,$BD$1:$BH$5,4,FALSE)/3*AT763,0)</f>
        <v>10</v>
      </c>
      <c r="BL763" s="33">
        <f t="shared" si="55"/>
        <v>57</v>
      </c>
      <c r="BM763" s="33">
        <f>ROUND(VLOOKUP($BA763,$BD$1:$BH$5,5,FALSE)/20*AV763,0)</f>
        <v>64</v>
      </c>
    </row>
    <row r="764" ht="14.25" spans="1:55">
      <c r="A764" s="12">
        <v>200501</v>
      </c>
      <c r="B764" s="53">
        <v>2005</v>
      </c>
      <c r="C764" s="53" t="s">
        <v>190</v>
      </c>
      <c r="D764" s="12">
        <v>1</v>
      </c>
      <c r="E764" s="12">
        <v>1</v>
      </c>
      <c r="F764" s="12">
        <v>1</v>
      </c>
      <c r="H764" s="12">
        <v>1</v>
      </c>
      <c r="I764" s="12">
        <v>0</v>
      </c>
      <c r="J764" s="12">
        <v>0</v>
      </c>
      <c r="K764" s="12">
        <v>1</v>
      </c>
      <c r="M764" s="12">
        <v>200510</v>
      </c>
      <c r="N764" s="12">
        <v>200520</v>
      </c>
      <c r="O764" s="12">
        <v>200530</v>
      </c>
      <c r="P764" s="12">
        <v>200540</v>
      </c>
      <c r="U764" s="12" t="s">
        <v>928</v>
      </c>
      <c r="V764" s="12" t="s">
        <v>929</v>
      </c>
      <c r="W764" s="12" t="s">
        <v>930</v>
      </c>
      <c r="X764" s="70">
        <v>3</v>
      </c>
      <c r="Y764" s="70">
        <v>3</v>
      </c>
      <c r="Z764" s="40">
        <v>2</v>
      </c>
      <c r="AA764" s="40"/>
      <c r="AB764" s="40"/>
      <c r="AC764" s="40"/>
      <c r="AD764" s="40"/>
      <c r="AE764" s="40"/>
      <c r="AF764" s="41">
        <v>1200500</v>
      </c>
      <c r="AH764" s="12">
        <v>11</v>
      </c>
      <c r="AI764" s="12">
        <v>2005</v>
      </c>
      <c r="AJ764" s="12">
        <v>20</v>
      </c>
      <c r="AK764" s="12">
        <v>2</v>
      </c>
      <c r="AL764" s="12">
        <v>350</v>
      </c>
      <c r="BA764" s="33">
        <f>VLOOKUP(C764,knight_info!$J$7:$M$74,4,FALSE)</f>
        <v>1</v>
      </c>
      <c r="BB764" s="33">
        <f t="shared" ref="BB764:BB799" si="56">AK764</f>
        <v>2</v>
      </c>
      <c r="BC764" s="33">
        <f>ROUND(VLOOKUP($BA764,$BD$1:$BH$5,3,FALSE)/5*AL764,0)</f>
        <v>350</v>
      </c>
    </row>
    <row r="765" ht="14.25" spans="1:55">
      <c r="A765" s="12">
        <v>200502</v>
      </c>
      <c r="B765" s="53">
        <v>2005</v>
      </c>
      <c r="C765" s="53" t="s">
        <v>190</v>
      </c>
      <c r="D765" s="12">
        <v>2</v>
      </c>
      <c r="E765" s="12">
        <v>1</v>
      </c>
      <c r="F765" s="12">
        <v>1</v>
      </c>
      <c r="H765" s="12">
        <v>2</v>
      </c>
      <c r="I765" s="12">
        <v>0</v>
      </c>
      <c r="J765" s="12">
        <v>0</v>
      </c>
      <c r="K765" s="12">
        <v>1</v>
      </c>
      <c r="M765" s="12">
        <v>200510</v>
      </c>
      <c r="N765" s="12">
        <v>200520</v>
      </c>
      <c r="O765" s="12">
        <v>200530</v>
      </c>
      <c r="P765" s="12">
        <v>200540</v>
      </c>
      <c r="U765" s="12" t="s">
        <v>928</v>
      </c>
      <c r="V765" s="12" t="s">
        <v>929</v>
      </c>
      <c r="W765" s="12" t="s">
        <v>930</v>
      </c>
      <c r="X765" s="70">
        <v>3</v>
      </c>
      <c r="Y765" s="70">
        <v>3</v>
      </c>
      <c r="Z765" s="40">
        <v>2</v>
      </c>
      <c r="AA765" s="40"/>
      <c r="AB765" s="40"/>
      <c r="AC765" s="40"/>
      <c r="AD765" s="40"/>
      <c r="AE765" s="40"/>
      <c r="AF765" s="41">
        <v>1200500</v>
      </c>
      <c r="AH765" s="12">
        <v>11</v>
      </c>
      <c r="AI765" s="12">
        <v>2005</v>
      </c>
      <c r="AJ765" s="12">
        <v>20</v>
      </c>
      <c r="AK765" s="12">
        <v>3</v>
      </c>
      <c r="AL765" s="12">
        <v>210</v>
      </c>
      <c r="BA765" s="33">
        <f>VLOOKUP(C765,knight_info!$J$7:$M$74,4,FALSE)</f>
        <v>1</v>
      </c>
      <c r="BB765" s="33">
        <f t="shared" si="56"/>
        <v>3</v>
      </c>
      <c r="BC765" s="33">
        <f>ROUND(VLOOKUP($BA765,$BD$1:$BH$5,4,FALSE)/3*AL765,0)</f>
        <v>210</v>
      </c>
    </row>
    <row r="766" ht="14.25" spans="1:55">
      <c r="A766" s="12">
        <v>200503</v>
      </c>
      <c r="B766" s="53">
        <v>2005</v>
      </c>
      <c r="C766" s="53" t="s">
        <v>190</v>
      </c>
      <c r="D766" s="12">
        <v>3</v>
      </c>
      <c r="E766" s="12">
        <v>1</v>
      </c>
      <c r="F766" s="12">
        <v>1</v>
      </c>
      <c r="H766" s="12">
        <v>3</v>
      </c>
      <c r="I766" s="12">
        <v>0</v>
      </c>
      <c r="J766" s="12">
        <v>0</v>
      </c>
      <c r="K766" s="12">
        <v>1</v>
      </c>
      <c r="M766" s="12">
        <v>200510</v>
      </c>
      <c r="N766" s="12">
        <v>200520</v>
      </c>
      <c r="O766" s="12">
        <v>200530</v>
      </c>
      <c r="P766" s="12">
        <v>200540</v>
      </c>
      <c r="U766" s="12" t="s">
        <v>928</v>
      </c>
      <c r="V766" s="12" t="s">
        <v>929</v>
      </c>
      <c r="W766" s="12" t="s">
        <v>930</v>
      </c>
      <c r="X766" s="70">
        <v>3</v>
      </c>
      <c r="Y766" s="70">
        <v>3</v>
      </c>
      <c r="Z766" s="40">
        <v>2</v>
      </c>
      <c r="AA766" s="40"/>
      <c r="AB766" s="40"/>
      <c r="AC766" s="40"/>
      <c r="AD766" s="40"/>
      <c r="AE766" s="40"/>
      <c r="AF766" s="41">
        <v>1200500</v>
      </c>
      <c r="AH766" s="12">
        <v>11</v>
      </c>
      <c r="AI766" s="12">
        <v>2005</v>
      </c>
      <c r="AJ766" s="12">
        <v>0</v>
      </c>
      <c r="AK766" s="12">
        <v>1</v>
      </c>
      <c r="AL766" s="12">
        <v>1400</v>
      </c>
      <c r="BA766" s="33">
        <f>VLOOKUP(C766,knight_info!$J$7:$M$74,4,FALSE)</f>
        <v>1</v>
      </c>
      <c r="BB766" s="33">
        <f t="shared" si="56"/>
        <v>1</v>
      </c>
      <c r="BC766" s="33">
        <f>ROUND(VLOOKUP($BA766,$BD$1:$BH$5,5,FALSE)/20*AL766,0)</f>
        <v>1400</v>
      </c>
    </row>
    <row r="767" ht="14.25" spans="1:55">
      <c r="A767" s="12">
        <v>200504</v>
      </c>
      <c r="B767" s="53">
        <v>2005</v>
      </c>
      <c r="C767" s="53" t="s">
        <v>190</v>
      </c>
      <c r="D767" s="12">
        <v>4</v>
      </c>
      <c r="E767" s="12">
        <v>1</v>
      </c>
      <c r="F767" s="54">
        <v>2</v>
      </c>
      <c r="G767" s="54"/>
      <c r="H767" s="54">
        <v>0</v>
      </c>
      <c r="I767" s="54">
        <v>0</v>
      </c>
      <c r="J767" s="54">
        <v>0</v>
      </c>
      <c r="K767" s="54">
        <v>2</v>
      </c>
      <c r="L767" s="54">
        <v>11</v>
      </c>
      <c r="M767" s="12">
        <v>200510</v>
      </c>
      <c r="N767" s="12">
        <v>200520</v>
      </c>
      <c r="O767" s="12">
        <v>200530</v>
      </c>
      <c r="P767" s="12">
        <v>200540</v>
      </c>
      <c r="U767" s="12" t="s">
        <v>928</v>
      </c>
      <c r="V767" s="12" t="s">
        <v>929</v>
      </c>
      <c r="W767" s="12" t="s">
        <v>930</v>
      </c>
      <c r="X767" s="70">
        <v>3</v>
      </c>
      <c r="Y767" s="70">
        <v>3</v>
      </c>
      <c r="Z767" s="40">
        <v>2</v>
      </c>
      <c r="AA767" s="80">
        <v>1300010</v>
      </c>
      <c r="AB767" s="40"/>
      <c r="AC767" s="40"/>
      <c r="AD767" s="40"/>
      <c r="AE767" s="40"/>
      <c r="AF767" s="41">
        <v>1200500</v>
      </c>
      <c r="AG767" s="12">
        <v>5</v>
      </c>
      <c r="AH767" s="12">
        <v>11</v>
      </c>
      <c r="AI767" s="12">
        <v>2005</v>
      </c>
      <c r="AJ767" s="12">
        <v>30</v>
      </c>
      <c r="AK767" s="12">
        <v>53</v>
      </c>
      <c r="AL767" s="12">
        <v>100</v>
      </c>
      <c r="BA767" s="33">
        <f>VLOOKUP(C767,knight_info!$J$7:$M$74,4,FALSE)</f>
        <v>1</v>
      </c>
      <c r="BB767" s="51">
        <f t="shared" si="56"/>
        <v>53</v>
      </c>
      <c r="BC767" s="51">
        <f>AL767</f>
        <v>100</v>
      </c>
    </row>
    <row r="768" ht="14.25" spans="1:55">
      <c r="A768" s="12">
        <v>200505</v>
      </c>
      <c r="B768" s="53">
        <v>2005</v>
      </c>
      <c r="C768" s="53" t="s">
        <v>190</v>
      </c>
      <c r="D768" s="12">
        <v>5</v>
      </c>
      <c r="E768" s="12">
        <v>1</v>
      </c>
      <c r="F768" s="12">
        <v>2</v>
      </c>
      <c r="H768" s="12">
        <v>1</v>
      </c>
      <c r="I768" s="12">
        <v>0</v>
      </c>
      <c r="J768" s="12">
        <v>0</v>
      </c>
      <c r="K768" s="12">
        <v>2</v>
      </c>
      <c r="M768" s="12">
        <v>200510</v>
      </c>
      <c r="N768" s="12">
        <v>200520</v>
      </c>
      <c r="O768" s="12">
        <v>200530</v>
      </c>
      <c r="P768" s="12">
        <v>200540</v>
      </c>
      <c r="U768" s="12" t="s">
        <v>928</v>
      </c>
      <c r="V768" s="12" t="s">
        <v>929</v>
      </c>
      <c r="W768" s="12" t="s">
        <v>930</v>
      </c>
      <c r="X768" s="70">
        <v>3</v>
      </c>
      <c r="Y768" s="70">
        <v>3</v>
      </c>
      <c r="Z768" s="40">
        <v>2</v>
      </c>
      <c r="AA768" s="40">
        <v>1300010</v>
      </c>
      <c r="AB768" s="40"/>
      <c r="AC768" s="40"/>
      <c r="AD768" s="40"/>
      <c r="AE768" s="40"/>
      <c r="AF768" s="41">
        <v>1200500</v>
      </c>
      <c r="AH768" s="12">
        <v>11</v>
      </c>
      <c r="AI768" s="12">
        <v>2005</v>
      </c>
      <c r="AJ768" s="12">
        <v>30</v>
      </c>
      <c r="AK768" s="12">
        <v>2</v>
      </c>
      <c r="AL768" s="12">
        <v>350</v>
      </c>
      <c r="BA768" s="33">
        <f>VLOOKUP(C768,knight_info!$J$7:$M$74,4,FALSE)</f>
        <v>1</v>
      </c>
      <c r="BB768" s="33">
        <f t="shared" si="56"/>
        <v>2</v>
      </c>
      <c r="BC768" s="33">
        <f>ROUND(VLOOKUP($BA768,$BD$1:$BH$5,3,FALSE)/5*AL768,0)</f>
        <v>350</v>
      </c>
    </row>
    <row r="769" ht="14.25" spans="1:55">
      <c r="A769" s="12">
        <v>200506</v>
      </c>
      <c r="B769" s="53">
        <v>2005</v>
      </c>
      <c r="C769" s="53" t="s">
        <v>190</v>
      </c>
      <c r="D769" s="12">
        <v>6</v>
      </c>
      <c r="E769" s="12">
        <v>1</v>
      </c>
      <c r="F769" s="12">
        <v>2</v>
      </c>
      <c r="H769" s="12">
        <v>2</v>
      </c>
      <c r="I769" s="12">
        <v>0</v>
      </c>
      <c r="J769" s="12">
        <v>0</v>
      </c>
      <c r="K769" s="12">
        <v>2</v>
      </c>
      <c r="M769" s="12">
        <v>200510</v>
      </c>
      <c r="N769" s="12">
        <v>200520</v>
      </c>
      <c r="O769" s="12">
        <v>200530</v>
      </c>
      <c r="P769" s="12">
        <v>200540</v>
      </c>
      <c r="U769" s="12" t="s">
        <v>928</v>
      </c>
      <c r="V769" s="12" t="s">
        <v>929</v>
      </c>
      <c r="W769" s="12" t="s">
        <v>930</v>
      </c>
      <c r="X769" s="70">
        <v>3</v>
      </c>
      <c r="Y769" s="70">
        <v>3</v>
      </c>
      <c r="Z769" s="40">
        <v>2</v>
      </c>
      <c r="AA769" s="40">
        <v>1300010</v>
      </c>
      <c r="AB769" s="40"/>
      <c r="AC769" s="40"/>
      <c r="AD769" s="40"/>
      <c r="AE769" s="40"/>
      <c r="AF769" s="41">
        <v>1200500</v>
      </c>
      <c r="AH769" s="12">
        <v>11</v>
      </c>
      <c r="AI769" s="12">
        <v>2005</v>
      </c>
      <c r="AJ769" s="12">
        <v>30</v>
      </c>
      <c r="AK769" s="12">
        <v>3</v>
      </c>
      <c r="AL769" s="12">
        <v>210</v>
      </c>
      <c r="BA769" s="33">
        <f>VLOOKUP(C769,knight_info!$J$7:$M$74,4,FALSE)</f>
        <v>1</v>
      </c>
      <c r="BB769" s="33">
        <f t="shared" si="56"/>
        <v>3</v>
      </c>
      <c r="BC769" s="33">
        <f>ROUND(VLOOKUP($BA769,$BD$1:$BH$5,4,FALSE)/3*AL769,0)</f>
        <v>210</v>
      </c>
    </row>
    <row r="770" ht="14.25" spans="1:55">
      <c r="A770" s="12">
        <v>200507</v>
      </c>
      <c r="B770" s="53">
        <v>2005</v>
      </c>
      <c r="C770" s="53" t="s">
        <v>190</v>
      </c>
      <c r="D770" s="12">
        <v>7</v>
      </c>
      <c r="E770" s="12">
        <v>1</v>
      </c>
      <c r="F770" s="12">
        <v>2</v>
      </c>
      <c r="H770" s="12">
        <v>3</v>
      </c>
      <c r="I770" s="12">
        <v>0</v>
      </c>
      <c r="J770" s="12">
        <v>0</v>
      </c>
      <c r="K770" s="12">
        <v>2</v>
      </c>
      <c r="M770" s="12">
        <v>200510</v>
      </c>
      <c r="N770" s="12">
        <v>200520</v>
      </c>
      <c r="O770" s="12">
        <v>200530</v>
      </c>
      <c r="P770" s="12">
        <v>200540</v>
      </c>
      <c r="U770" s="12" t="s">
        <v>928</v>
      </c>
      <c r="V770" s="12" t="s">
        <v>929</v>
      </c>
      <c r="W770" s="12" t="s">
        <v>930</v>
      </c>
      <c r="X770" s="70">
        <v>3</v>
      </c>
      <c r="Y770" s="70">
        <v>3</v>
      </c>
      <c r="Z770" s="40">
        <v>2</v>
      </c>
      <c r="AA770" s="40">
        <v>1300010</v>
      </c>
      <c r="AB770" s="40"/>
      <c r="AC770" s="40"/>
      <c r="AD770" s="40"/>
      <c r="AE770" s="40"/>
      <c r="AF770" s="41">
        <v>1200500</v>
      </c>
      <c r="AH770" s="12">
        <v>11</v>
      </c>
      <c r="AI770" s="12">
        <v>2005</v>
      </c>
      <c r="AJ770" s="12">
        <v>0</v>
      </c>
      <c r="AK770" s="12">
        <v>1</v>
      </c>
      <c r="AL770" s="12">
        <v>1400</v>
      </c>
      <c r="BA770" s="33">
        <f>VLOOKUP(C770,knight_info!$J$7:$M$74,4,FALSE)</f>
        <v>1</v>
      </c>
      <c r="BB770" s="33">
        <f t="shared" si="56"/>
        <v>1</v>
      </c>
      <c r="BC770" s="33">
        <f>ROUND(VLOOKUP($BA770,$BD$1:$BH$5,5,FALSE)/20*AL770,0)</f>
        <v>1400</v>
      </c>
    </row>
    <row r="771" ht="14.25" spans="1:55">
      <c r="A771" s="12">
        <v>200508</v>
      </c>
      <c r="B771" s="53">
        <v>2005</v>
      </c>
      <c r="C771" s="53" t="s">
        <v>190</v>
      </c>
      <c r="D771" s="12">
        <v>8</v>
      </c>
      <c r="E771" s="12">
        <v>1</v>
      </c>
      <c r="F771" s="54">
        <v>3</v>
      </c>
      <c r="G771" s="54"/>
      <c r="H771" s="54">
        <v>0</v>
      </c>
      <c r="I771" s="54">
        <v>0</v>
      </c>
      <c r="J771" s="54">
        <v>0</v>
      </c>
      <c r="K771" s="54">
        <v>3</v>
      </c>
      <c r="L771" s="54">
        <v>2</v>
      </c>
      <c r="M771" s="12">
        <v>200510</v>
      </c>
      <c r="N771" s="12">
        <v>200521</v>
      </c>
      <c r="O771" s="12">
        <v>200530</v>
      </c>
      <c r="P771" s="12">
        <v>200541</v>
      </c>
      <c r="R771" s="12" t="s">
        <v>885</v>
      </c>
      <c r="T771" s="12" t="s">
        <v>931</v>
      </c>
      <c r="U771" s="12" t="s">
        <v>928</v>
      </c>
      <c r="V771" s="12" t="s">
        <v>929</v>
      </c>
      <c r="W771" s="12" t="s">
        <v>930</v>
      </c>
      <c r="X771" s="70">
        <v>3</v>
      </c>
      <c r="Y771" s="70">
        <v>3</v>
      </c>
      <c r="Z771" s="40">
        <v>2</v>
      </c>
      <c r="AA771" s="40">
        <v>1300010</v>
      </c>
      <c r="AB771" s="40"/>
      <c r="AC771" s="40"/>
      <c r="AD771" s="40"/>
      <c r="AE771" s="40"/>
      <c r="AF771" s="41">
        <v>1200500</v>
      </c>
      <c r="AG771" s="12">
        <v>5</v>
      </c>
      <c r="AH771" s="12">
        <v>11</v>
      </c>
      <c r="AI771" s="12">
        <v>2005</v>
      </c>
      <c r="AJ771" s="12">
        <v>50</v>
      </c>
      <c r="AK771" s="12">
        <v>53</v>
      </c>
      <c r="AL771" s="12">
        <v>100</v>
      </c>
      <c r="BA771" s="33">
        <f>VLOOKUP(C771,knight_info!$J$7:$M$74,4,FALSE)</f>
        <v>1</v>
      </c>
      <c r="BB771" s="51">
        <f t="shared" si="56"/>
        <v>53</v>
      </c>
      <c r="BC771" s="51">
        <f>AL771</f>
        <v>100</v>
      </c>
    </row>
    <row r="772" ht="14.25" spans="1:55">
      <c r="A772" s="12">
        <v>200509</v>
      </c>
      <c r="B772" s="53">
        <v>2005</v>
      </c>
      <c r="C772" s="53" t="s">
        <v>190</v>
      </c>
      <c r="D772" s="12">
        <v>9</v>
      </c>
      <c r="E772" s="12">
        <v>1</v>
      </c>
      <c r="F772" s="12">
        <v>3</v>
      </c>
      <c r="H772" s="12">
        <v>1</v>
      </c>
      <c r="I772" s="12">
        <v>0</v>
      </c>
      <c r="J772" s="12">
        <v>0</v>
      </c>
      <c r="K772" s="12">
        <v>3</v>
      </c>
      <c r="M772" s="12">
        <v>200510</v>
      </c>
      <c r="N772" s="12">
        <v>200521</v>
      </c>
      <c r="O772" s="12">
        <v>200530</v>
      </c>
      <c r="P772" s="12">
        <v>200541</v>
      </c>
      <c r="U772" s="12" t="s">
        <v>928</v>
      </c>
      <c r="V772" s="12" t="s">
        <v>929</v>
      </c>
      <c r="W772" s="12" t="s">
        <v>930</v>
      </c>
      <c r="X772" s="70">
        <v>3</v>
      </c>
      <c r="Y772" s="70">
        <v>3</v>
      </c>
      <c r="Z772" s="40">
        <v>2</v>
      </c>
      <c r="AA772" s="40">
        <v>1300010</v>
      </c>
      <c r="AB772" s="40"/>
      <c r="AC772" s="40"/>
      <c r="AD772" s="40"/>
      <c r="AE772" s="40"/>
      <c r="AF772" s="41">
        <v>1200500</v>
      </c>
      <c r="AH772" s="12">
        <v>11</v>
      </c>
      <c r="AI772" s="12">
        <v>2005</v>
      </c>
      <c r="AJ772" s="12">
        <v>50</v>
      </c>
      <c r="AK772" s="12">
        <v>2</v>
      </c>
      <c r="AL772" s="12">
        <v>350</v>
      </c>
      <c r="BA772" s="33">
        <f>VLOOKUP(C772,knight_info!$J$7:$M$74,4,FALSE)</f>
        <v>1</v>
      </c>
      <c r="BB772" s="33">
        <f t="shared" si="56"/>
        <v>2</v>
      </c>
      <c r="BC772" s="33">
        <f>ROUND(VLOOKUP($BA772,$BD$1:$BH$5,3,FALSE)/5*AL772,0)</f>
        <v>350</v>
      </c>
    </row>
    <row r="773" ht="14.25" spans="1:55">
      <c r="A773" s="12">
        <v>200510</v>
      </c>
      <c r="B773" s="53">
        <v>2005</v>
      </c>
      <c r="C773" s="53" t="s">
        <v>190</v>
      </c>
      <c r="D773" s="12">
        <v>10</v>
      </c>
      <c r="E773" s="12">
        <v>1</v>
      </c>
      <c r="F773" s="12">
        <v>3</v>
      </c>
      <c r="H773" s="12">
        <v>2</v>
      </c>
      <c r="I773" s="12">
        <v>0</v>
      </c>
      <c r="J773" s="12">
        <v>0</v>
      </c>
      <c r="K773" s="12">
        <v>3</v>
      </c>
      <c r="M773" s="12">
        <v>200510</v>
      </c>
      <c r="N773" s="12">
        <v>200521</v>
      </c>
      <c r="O773" s="12">
        <v>200530</v>
      </c>
      <c r="P773" s="12">
        <v>200541</v>
      </c>
      <c r="U773" s="12" t="s">
        <v>928</v>
      </c>
      <c r="V773" s="12" t="s">
        <v>929</v>
      </c>
      <c r="W773" s="12" t="s">
        <v>930</v>
      </c>
      <c r="X773" s="70">
        <v>3</v>
      </c>
      <c r="Y773" s="70">
        <v>3</v>
      </c>
      <c r="Z773" s="40">
        <v>2</v>
      </c>
      <c r="AA773" s="40">
        <v>1300010</v>
      </c>
      <c r="AB773" s="40"/>
      <c r="AC773" s="40"/>
      <c r="AD773" s="40"/>
      <c r="AE773" s="40"/>
      <c r="AF773" s="41">
        <v>1200500</v>
      </c>
      <c r="AH773" s="12">
        <v>11</v>
      </c>
      <c r="AI773" s="12">
        <v>2005</v>
      </c>
      <c r="AJ773" s="12">
        <v>50</v>
      </c>
      <c r="AK773" s="12">
        <v>3</v>
      </c>
      <c r="AL773" s="12">
        <v>210</v>
      </c>
      <c r="BA773" s="33">
        <f>VLOOKUP(C773,knight_info!$J$7:$M$74,4,FALSE)</f>
        <v>1</v>
      </c>
      <c r="BB773" s="33">
        <f t="shared" si="56"/>
        <v>3</v>
      </c>
      <c r="BC773" s="33">
        <f>ROUND(VLOOKUP($BA773,$BD$1:$BH$5,4,FALSE)/3*AL773,0)</f>
        <v>210</v>
      </c>
    </row>
    <row r="774" ht="14.25" spans="1:55">
      <c r="A774" s="12">
        <v>200511</v>
      </c>
      <c r="B774" s="53">
        <v>2005</v>
      </c>
      <c r="C774" s="53" t="s">
        <v>190</v>
      </c>
      <c r="D774" s="12">
        <v>11</v>
      </c>
      <c r="E774" s="12">
        <v>1</v>
      </c>
      <c r="F774" s="12">
        <v>3</v>
      </c>
      <c r="H774" s="12">
        <v>3</v>
      </c>
      <c r="I774" s="12">
        <v>0</v>
      </c>
      <c r="J774" s="12">
        <v>0</v>
      </c>
      <c r="K774" s="12">
        <v>3</v>
      </c>
      <c r="M774" s="12">
        <v>200510</v>
      </c>
      <c r="N774" s="12">
        <v>200521</v>
      </c>
      <c r="O774" s="12">
        <v>200530</v>
      </c>
      <c r="P774" s="12">
        <v>200541</v>
      </c>
      <c r="U774" s="12" t="s">
        <v>928</v>
      </c>
      <c r="V774" s="12" t="s">
        <v>929</v>
      </c>
      <c r="W774" s="12" t="s">
        <v>930</v>
      </c>
      <c r="X774" s="70">
        <v>3</v>
      </c>
      <c r="Y774" s="70">
        <v>3</v>
      </c>
      <c r="Z774" s="40">
        <v>2</v>
      </c>
      <c r="AA774" s="40">
        <v>1300010</v>
      </c>
      <c r="AB774" s="40"/>
      <c r="AC774" s="40"/>
      <c r="AD774" s="40"/>
      <c r="AE774" s="40"/>
      <c r="AF774" s="41">
        <v>1200500</v>
      </c>
      <c r="AH774" s="12">
        <v>11</v>
      </c>
      <c r="AI774" s="12">
        <v>2005</v>
      </c>
      <c r="AJ774" s="12">
        <v>0</v>
      </c>
      <c r="AK774" s="12">
        <v>1</v>
      </c>
      <c r="AL774" s="12">
        <v>1400</v>
      </c>
      <c r="BA774" s="33">
        <f>VLOOKUP(C774,knight_info!$J$7:$M$74,4,FALSE)</f>
        <v>1</v>
      </c>
      <c r="BB774" s="33">
        <f t="shared" si="56"/>
        <v>1</v>
      </c>
      <c r="BC774" s="33">
        <f>ROUND(VLOOKUP($BA774,$BD$1:$BH$5,5,FALSE)/20*AL774,0)</f>
        <v>1400</v>
      </c>
    </row>
    <row r="775" ht="14.25" spans="1:55">
      <c r="A775" s="12">
        <v>200512</v>
      </c>
      <c r="B775" s="53">
        <v>2005</v>
      </c>
      <c r="C775" s="53" t="s">
        <v>190</v>
      </c>
      <c r="D775" s="12">
        <v>12</v>
      </c>
      <c r="E775" s="12">
        <v>1</v>
      </c>
      <c r="F775" s="54">
        <v>4</v>
      </c>
      <c r="G775" s="54"/>
      <c r="H775" s="54">
        <v>0</v>
      </c>
      <c r="I775" s="54">
        <v>0</v>
      </c>
      <c r="J775" s="54">
        <v>0</v>
      </c>
      <c r="K775" s="54">
        <v>4</v>
      </c>
      <c r="L775" s="54">
        <v>12</v>
      </c>
      <c r="M775" s="12">
        <v>200510</v>
      </c>
      <c r="N775" s="12">
        <v>200521</v>
      </c>
      <c r="O775" s="12">
        <v>200530</v>
      </c>
      <c r="P775" s="12">
        <v>200541</v>
      </c>
      <c r="U775" s="12" t="s">
        <v>928</v>
      </c>
      <c r="V775" s="12" t="s">
        <v>929</v>
      </c>
      <c r="W775" s="12" t="s">
        <v>930</v>
      </c>
      <c r="X775" s="70">
        <v>3</v>
      </c>
      <c r="Y775" s="70">
        <v>3</v>
      </c>
      <c r="Z775" s="40">
        <v>2</v>
      </c>
      <c r="AA775" s="40">
        <v>1300010</v>
      </c>
      <c r="AB775" s="70" t="s">
        <v>932</v>
      </c>
      <c r="AC775" s="40"/>
      <c r="AD775" s="40"/>
      <c r="AE775" s="40"/>
      <c r="AF775" s="41">
        <v>1200500</v>
      </c>
      <c r="AG775" s="12">
        <v>5</v>
      </c>
      <c r="AH775" s="12">
        <v>11</v>
      </c>
      <c r="AI775" s="12">
        <v>2005</v>
      </c>
      <c r="AJ775" s="12">
        <v>60</v>
      </c>
      <c r="AK775" s="12">
        <v>53</v>
      </c>
      <c r="AL775" s="12">
        <v>100</v>
      </c>
      <c r="BA775" s="33">
        <f>VLOOKUP(C775,knight_info!$J$7:$M$74,4,FALSE)</f>
        <v>1</v>
      </c>
      <c r="BB775" s="51">
        <f t="shared" si="56"/>
        <v>53</v>
      </c>
      <c r="BC775" s="51">
        <f>AL775</f>
        <v>100</v>
      </c>
    </row>
    <row r="776" ht="14.25" spans="1:55">
      <c r="A776" s="12">
        <v>200513</v>
      </c>
      <c r="B776" s="53">
        <v>2005</v>
      </c>
      <c r="C776" s="53" t="s">
        <v>190</v>
      </c>
      <c r="D776" s="12">
        <v>13</v>
      </c>
      <c r="E776" s="12">
        <v>1</v>
      </c>
      <c r="F776" s="12">
        <v>4</v>
      </c>
      <c r="H776" s="12">
        <v>1</v>
      </c>
      <c r="I776" s="12">
        <v>0</v>
      </c>
      <c r="J776" s="12">
        <v>0</v>
      </c>
      <c r="K776" s="12">
        <v>4</v>
      </c>
      <c r="M776" s="12">
        <v>200510</v>
      </c>
      <c r="N776" s="12">
        <v>200521</v>
      </c>
      <c r="O776" s="12">
        <v>200530</v>
      </c>
      <c r="P776" s="12">
        <v>200541</v>
      </c>
      <c r="U776" s="12" t="s">
        <v>928</v>
      </c>
      <c r="V776" s="12" t="s">
        <v>929</v>
      </c>
      <c r="W776" s="12" t="s">
        <v>930</v>
      </c>
      <c r="X776" s="70">
        <v>3</v>
      </c>
      <c r="Y776" s="70">
        <v>3</v>
      </c>
      <c r="Z776" s="40">
        <v>2</v>
      </c>
      <c r="AA776" s="40">
        <v>1300010</v>
      </c>
      <c r="AB776" s="40" t="s">
        <v>932</v>
      </c>
      <c r="AC776" s="40"/>
      <c r="AD776" s="40"/>
      <c r="AE776" s="40"/>
      <c r="AF776" s="41">
        <v>1200500</v>
      </c>
      <c r="AH776" s="12">
        <v>11</v>
      </c>
      <c r="AI776" s="12">
        <v>2005</v>
      </c>
      <c r="AJ776" s="12">
        <v>60</v>
      </c>
      <c r="AK776" s="12">
        <v>2</v>
      </c>
      <c r="AL776" s="12">
        <v>350</v>
      </c>
      <c r="BA776" s="33">
        <f>VLOOKUP(C776,knight_info!$J$7:$M$74,4,FALSE)</f>
        <v>1</v>
      </c>
      <c r="BB776" s="33">
        <f t="shared" si="56"/>
        <v>2</v>
      </c>
      <c r="BC776" s="33">
        <f>ROUND(VLOOKUP($BA776,$BD$1:$BH$5,3,FALSE)/5*AL776,0)</f>
        <v>350</v>
      </c>
    </row>
    <row r="777" ht="14.25" spans="1:55">
      <c r="A777" s="12">
        <v>200514</v>
      </c>
      <c r="B777" s="53">
        <v>2005</v>
      </c>
      <c r="C777" s="53" t="s">
        <v>190</v>
      </c>
      <c r="D777" s="12">
        <v>14</v>
      </c>
      <c r="E777" s="12">
        <v>1</v>
      </c>
      <c r="F777" s="12">
        <v>4</v>
      </c>
      <c r="H777" s="12">
        <v>2</v>
      </c>
      <c r="I777" s="12">
        <v>0</v>
      </c>
      <c r="J777" s="12">
        <v>0</v>
      </c>
      <c r="K777" s="64">
        <v>4</v>
      </c>
      <c r="L777" s="64"/>
      <c r="M777" s="12">
        <v>200510</v>
      </c>
      <c r="N777" s="12">
        <v>200521</v>
      </c>
      <c r="O777" s="12">
        <v>200530</v>
      </c>
      <c r="P777" s="12">
        <v>200541</v>
      </c>
      <c r="U777" s="12" t="s">
        <v>928</v>
      </c>
      <c r="V777" s="12" t="s">
        <v>929</v>
      </c>
      <c r="W777" s="12" t="s">
        <v>930</v>
      </c>
      <c r="X777" s="70">
        <v>3</v>
      </c>
      <c r="Y777" s="70">
        <v>3</v>
      </c>
      <c r="Z777" s="40">
        <v>2</v>
      </c>
      <c r="AA777" s="40">
        <v>1300010</v>
      </c>
      <c r="AB777" s="40" t="s">
        <v>932</v>
      </c>
      <c r="AC777" s="81"/>
      <c r="AD777" s="40"/>
      <c r="AE777" s="40"/>
      <c r="AF777" s="41">
        <v>1200500</v>
      </c>
      <c r="AH777" s="12">
        <v>11</v>
      </c>
      <c r="AI777" s="12">
        <v>2005</v>
      </c>
      <c r="AJ777" s="12">
        <v>60</v>
      </c>
      <c r="AK777" s="12">
        <v>3</v>
      </c>
      <c r="AL777" s="12">
        <v>210</v>
      </c>
      <c r="BA777" s="33">
        <f>VLOOKUP(C777,knight_info!$J$7:$M$74,4,FALSE)</f>
        <v>1</v>
      </c>
      <c r="BB777" s="33">
        <f t="shared" si="56"/>
        <v>3</v>
      </c>
      <c r="BC777" s="33">
        <f>ROUND(VLOOKUP($BA777,$BD$1:$BH$5,4,FALSE)/3*AL777,0)</f>
        <v>210</v>
      </c>
    </row>
    <row r="778" ht="14.25" spans="1:55">
      <c r="A778" s="12">
        <v>200515</v>
      </c>
      <c r="B778" s="53">
        <v>2005</v>
      </c>
      <c r="C778" s="53" t="s">
        <v>190</v>
      </c>
      <c r="D778" s="12">
        <v>15</v>
      </c>
      <c r="E778" s="12">
        <v>1</v>
      </c>
      <c r="F778" s="12">
        <v>4</v>
      </c>
      <c r="H778" s="12">
        <v>3</v>
      </c>
      <c r="I778" s="12">
        <v>0</v>
      </c>
      <c r="J778" s="12">
        <v>0</v>
      </c>
      <c r="K778" s="64">
        <v>4</v>
      </c>
      <c r="L778" s="64"/>
      <c r="M778" s="12">
        <v>200510</v>
      </c>
      <c r="N778" s="12">
        <v>200521</v>
      </c>
      <c r="O778" s="12">
        <v>200530</v>
      </c>
      <c r="P778" s="12">
        <v>200541</v>
      </c>
      <c r="U778" s="12" t="s">
        <v>928</v>
      </c>
      <c r="V778" s="12" t="s">
        <v>929</v>
      </c>
      <c r="W778" s="12" t="s">
        <v>930</v>
      </c>
      <c r="X778" s="70">
        <v>3</v>
      </c>
      <c r="Y778" s="70">
        <v>3</v>
      </c>
      <c r="Z778" s="40">
        <v>2</v>
      </c>
      <c r="AA778" s="40">
        <v>1300010</v>
      </c>
      <c r="AB778" s="40" t="s">
        <v>932</v>
      </c>
      <c r="AC778" s="81"/>
      <c r="AD778" s="40"/>
      <c r="AE778" s="40"/>
      <c r="AF778" s="41">
        <v>1200500</v>
      </c>
      <c r="AH778" s="12">
        <v>11</v>
      </c>
      <c r="AI778" s="12">
        <v>2005</v>
      </c>
      <c r="AJ778" s="12">
        <v>0</v>
      </c>
      <c r="AK778" s="12">
        <v>1</v>
      </c>
      <c r="AL778" s="12">
        <v>1400</v>
      </c>
      <c r="BA778" s="33">
        <f>VLOOKUP(C778,knight_info!$J$7:$M$74,4,FALSE)</f>
        <v>1</v>
      </c>
      <c r="BB778" s="33">
        <f t="shared" si="56"/>
        <v>1</v>
      </c>
      <c r="BC778" s="33">
        <f>ROUND(VLOOKUP($BA778,$BD$1:$BH$5,5,FALSE)/20*AL778,0)</f>
        <v>1400</v>
      </c>
    </row>
    <row r="779" ht="14.25" spans="1:55">
      <c r="A779" s="12">
        <v>200516</v>
      </c>
      <c r="B779" s="53">
        <v>2005</v>
      </c>
      <c r="C779" s="53" t="s">
        <v>190</v>
      </c>
      <c r="D779" s="12">
        <v>16</v>
      </c>
      <c r="E779" s="12">
        <v>1</v>
      </c>
      <c r="F779" s="54">
        <v>5</v>
      </c>
      <c r="G779" s="54"/>
      <c r="H779" s="54">
        <v>0</v>
      </c>
      <c r="I779" s="54">
        <v>0</v>
      </c>
      <c r="J779" s="54">
        <v>0</v>
      </c>
      <c r="K779" s="54">
        <v>5</v>
      </c>
      <c r="L779" s="54">
        <v>1</v>
      </c>
      <c r="M779" s="12">
        <v>200511</v>
      </c>
      <c r="N779" s="12">
        <v>200521</v>
      </c>
      <c r="O779" s="12">
        <v>200531</v>
      </c>
      <c r="P779" s="12">
        <v>200541</v>
      </c>
      <c r="Q779" s="12" t="s">
        <v>884</v>
      </c>
      <c r="S779" s="12" t="s">
        <v>885</v>
      </c>
      <c r="U779" s="12" t="s">
        <v>933</v>
      </c>
      <c r="V779" s="12" t="s">
        <v>934</v>
      </c>
      <c r="W779" s="12" t="s">
        <v>930</v>
      </c>
      <c r="X779" s="70">
        <v>3</v>
      </c>
      <c r="Y779" s="70">
        <v>3</v>
      </c>
      <c r="Z779" s="40">
        <v>2</v>
      </c>
      <c r="AA779" s="40">
        <v>1300010</v>
      </c>
      <c r="AB779" s="40" t="s">
        <v>932</v>
      </c>
      <c r="AC779" s="40"/>
      <c r="AD779" s="40"/>
      <c r="AE779" s="40"/>
      <c r="AF779" s="41">
        <v>1200500</v>
      </c>
      <c r="AG779" s="12">
        <v>5</v>
      </c>
      <c r="AH779" s="12">
        <v>11</v>
      </c>
      <c r="AI779" s="12">
        <v>2005</v>
      </c>
      <c r="AJ779" s="12">
        <v>70</v>
      </c>
      <c r="AK779" s="12">
        <v>53</v>
      </c>
      <c r="AL779" s="12">
        <v>100</v>
      </c>
      <c r="BA779" s="33">
        <f>VLOOKUP(C779,knight_info!$J$7:$M$74,4,FALSE)</f>
        <v>1</v>
      </c>
      <c r="BB779" s="51">
        <f t="shared" si="56"/>
        <v>53</v>
      </c>
      <c r="BC779" s="51">
        <f>AL779</f>
        <v>100</v>
      </c>
    </row>
    <row r="780" ht="14.25" spans="1:55">
      <c r="A780" s="12">
        <v>200517</v>
      </c>
      <c r="B780" s="53">
        <v>2005</v>
      </c>
      <c r="C780" s="53" t="s">
        <v>190</v>
      </c>
      <c r="D780" s="12">
        <v>17</v>
      </c>
      <c r="E780" s="12">
        <v>1</v>
      </c>
      <c r="F780" s="12">
        <v>5</v>
      </c>
      <c r="H780" s="12">
        <v>1</v>
      </c>
      <c r="I780" s="12">
        <v>0</v>
      </c>
      <c r="J780" s="12">
        <v>0</v>
      </c>
      <c r="K780" s="12">
        <v>5</v>
      </c>
      <c r="M780" s="12">
        <v>200511</v>
      </c>
      <c r="N780" s="12">
        <v>200521</v>
      </c>
      <c r="O780" s="12">
        <v>200531</v>
      </c>
      <c r="P780" s="12">
        <v>200541</v>
      </c>
      <c r="U780" s="12" t="s">
        <v>933</v>
      </c>
      <c r="V780" s="12" t="s">
        <v>934</v>
      </c>
      <c r="W780" s="12" t="s">
        <v>930</v>
      </c>
      <c r="X780" s="70">
        <v>3</v>
      </c>
      <c r="Y780" s="70">
        <v>3</v>
      </c>
      <c r="Z780" s="40">
        <v>2</v>
      </c>
      <c r="AA780" s="40">
        <v>1300010</v>
      </c>
      <c r="AB780" s="40" t="s">
        <v>932</v>
      </c>
      <c r="AC780" s="40"/>
      <c r="AD780" s="40"/>
      <c r="AE780" s="40"/>
      <c r="AF780" s="41">
        <v>1200500</v>
      </c>
      <c r="AH780" s="12">
        <v>11</v>
      </c>
      <c r="AI780" s="12">
        <v>2005</v>
      </c>
      <c r="AJ780" s="12">
        <v>70</v>
      </c>
      <c r="AK780" s="12">
        <v>2</v>
      </c>
      <c r="AL780" s="12">
        <v>700</v>
      </c>
      <c r="BA780" s="33">
        <f>VLOOKUP(C780,knight_info!$J$7:$M$74,4,FALSE)</f>
        <v>1</v>
      </c>
      <c r="BB780" s="33">
        <f t="shared" si="56"/>
        <v>2</v>
      </c>
      <c r="BC780" s="33">
        <f>ROUND(VLOOKUP($BA780,$BD$1:$BH$5,3,FALSE)/5*AL780,0)</f>
        <v>700</v>
      </c>
    </row>
    <row r="781" ht="14.25" spans="1:55">
      <c r="A781" s="12">
        <v>200518</v>
      </c>
      <c r="B781" s="53">
        <v>2005</v>
      </c>
      <c r="C781" s="53" t="s">
        <v>190</v>
      </c>
      <c r="D781" s="12">
        <v>18</v>
      </c>
      <c r="E781" s="12">
        <v>1</v>
      </c>
      <c r="F781" s="12">
        <v>5</v>
      </c>
      <c r="H781" s="12">
        <v>2</v>
      </c>
      <c r="I781" s="12">
        <v>0</v>
      </c>
      <c r="J781" s="12">
        <v>0</v>
      </c>
      <c r="K781" s="12">
        <v>5</v>
      </c>
      <c r="M781" s="12">
        <v>200511</v>
      </c>
      <c r="N781" s="12">
        <v>200521</v>
      </c>
      <c r="O781" s="12">
        <v>200531</v>
      </c>
      <c r="P781" s="12">
        <v>200541</v>
      </c>
      <c r="U781" s="12" t="s">
        <v>933</v>
      </c>
      <c r="V781" s="12" t="s">
        <v>934</v>
      </c>
      <c r="W781" s="12" t="s">
        <v>930</v>
      </c>
      <c r="X781" s="70">
        <v>3</v>
      </c>
      <c r="Y781" s="70">
        <v>3</v>
      </c>
      <c r="Z781" s="40">
        <v>2</v>
      </c>
      <c r="AA781" s="40">
        <v>1300010</v>
      </c>
      <c r="AB781" s="40" t="s">
        <v>932</v>
      </c>
      <c r="AC781" s="40"/>
      <c r="AD781" s="40"/>
      <c r="AE781" s="40"/>
      <c r="AF781" s="41">
        <v>1200500</v>
      </c>
      <c r="AH781" s="12">
        <v>11</v>
      </c>
      <c r="AI781" s="12">
        <v>2005</v>
      </c>
      <c r="AJ781" s="12">
        <v>70</v>
      </c>
      <c r="AK781" s="12">
        <v>3</v>
      </c>
      <c r="AL781" s="12">
        <v>420</v>
      </c>
      <c r="BA781" s="33">
        <f>VLOOKUP(C781,knight_info!$J$7:$M$74,4,FALSE)</f>
        <v>1</v>
      </c>
      <c r="BB781" s="33">
        <f t="shared" si="56"/>
        <v>3</v>
      </c>
      <c r="BC781" s="33">
        <f>ROUND(VLOOKUP($BA781,$BD$1:$BH$5,4,FALSE)/3*AL781,0)</f>
        <v>420</v>
      </c>
    </row>
    <row r="782" ht="14.25" spans="1:55">
      <c r="A782" s="12">
        <v>200519</v>
      </c>
      <c r="B782" s="53">
        <v>2005</v>
      </c>
      <c r="C782" s="53" t="s">
        <v>190</v>
      </c>
      <c r="D782" s="12">
        <v>19</v>
      </c>
      <c r="E782" s="12">
        <v>1</v>
      </c>
      <c r="F782" s="12">
        <v>5</v>
      </c>
      <c r="H782" s="12">
        <v>3</v>
      </c>
      <c r="I782" s="12">
        <v>0</v>
      </c>
      <c r="J782" s="12">
        <v>0</v>
      </c>
      <c r="K782" s="12">
        <v>5</v>
      </c>
      <c r="M782" s="12">
        <v>200511</v>
      </c>
      <c r="N782" s="12">
        <v>200521</v>
      </c>
      <c r="O782" s="12">
        <v>200531</v>
      </c>
      <c r="P782" s="12">
        <v>200541</v>
      </c>
      <c r="U782" s="12" t="s">
        <v>933</v>
      </c>
      <c r="V782" s="12" t="s">
        <v>934</v>
      </c>
      <c r="W782" s="12" t="s">
        <v>930</v>
      </c>
      <c r="X782" s="70">
        <v>3</v>
      </c>
      <c r="Y782" s="70">
        <v>3</v>
      </c>
      <c r="Z782" s="40">
        <v>2</v>
      </c>
      <c r="AA782" s="40">
        <v>1300010</v>
      </c>
      <c r="AB782" s="40" t="s">
        <v>932</v>
      </c>
      <c r="AC782" s="40"/>
      <c r="AD782" s="40"/>
      <c r="AE782" s="40"/>
      <c r="AF782" s="41">
        <v>1200500</v>
      </c>
      <c r="AH782" s="12">
        <v>11</v>
      </c>
      <c r="AI782" s="12">
        <v>2005</v>
      </c>
      <c r="AJ782" s="12">
        <v>0</v>
      </c>
      <c r="AK782" s="12">
        <v>1</v>
      </c>
      <c r="AL782" s="12">
        <v>2800</v>
      </c>
      <c r="BA782" s="33">
        <f>VLOOKUP(C782,knight_info!$J$7:$M$74,4,FALSE)</f>
        <v>1</v>
      </c>
      <c r="BB782" s="33">
        <f t="shared" si="56"/>
        <v>1</v>
      </c>
      <c r="BC782" s="33">
        <f>ROUND(VLOOKUP($BA782,$BD$1:$BH$5,5,FALSE)/20*AL782,0)</f>
        <v>2800</v>
      </c>
    </row>
    <row r="783" ht="14.25" spans="1:55">
      <c r="A783" s="12">
        <v>200520</v>
      </c>
      <c r="B783" s="53">
        <v>2005</v>
      </c>
      <c r="C783" s="53" t="s">
        <v>190</v>
      </c>
      <c r="D783" s="12">
        <v>20</v>
      </c>
      <c r="E783" s="12">
        <v>2</v>
      </c>
      <c r="F783" s="54">
        <v>6</v>
      </c>
      <c r="G783" s="54"/>
      <c r="H783" s="54">
        <v>0</v>
      </c>
      <c r="I783" s="54">
        <v>0</v>
      </c>
      <c r="J783" s="54">
        <v>0</v>
      </c>
      <c r="K783" s="54">
        <v>5</v>
      </c>
      <c r="L783" s="54">
        <v>13</v>
      </c>
      <c r="M783" s="12">
        <v>200511</v>
      </c>
      <c r="N783" s="12">
        <v>200521</v>
      </c>
      <c r="O783" s="12">
        <v>200531</v>
      </c>
      <c r="P783" s="12">
        <v>200541</v>
      </c>
      <c r="U783" s="12" t="s">
        <v>933</v>
      </c>
      <c r="V783" s="12" t="s">
        <v>934</v>
      </c>
      <c r="W783" s="12" t="s">
        <v>930</v>
      </c>
      <c r="X783" s="70">
        <v>3</v>
      </c>
      <c r="Y783" s="70">
        <v>3</v>
      </c>
      <c r="Z783" s="40">
        <v>2</v>
      </c>
      <c r="AA783" s="40">
        <v>1300010</v>
      </c>
      <c r="AB783" s="40" t="s">
        <v>932</v>
      </c>
      <c r="AC783" s="70" t="s">
        <v>935</v>
      </c>
      <c r="AD783" s="40"/>
      <c r="AE783" s="40"/>
      <c r="AF783" s="41">
        <v>1200500</v>
      </c>
      <c r="AG783" s="12">
        <v>5</v>
      </c>
      <c r="AH783" s="12">
        <v>11</v>
      </c>
      <c r="AI783" s="12">
        <v>2005</v>
      </c>
      <c r="AJ783" s="12">
        <v>90</v>
      </c>
      <c r="AK783" s="12">
        <v>53</v>
      </c>
      <c r="AL783" s="12">
        <v>100</v>
      </c>
      <c r="BA783" s="33">
        <f>VLOOKUP(C783,knight_info!$J$7:$M$74,4,FALSE)</f>
        <v>1</v>
      </c>
      <c r="BB783" s="51">
        <f t="shared" si="56"/>
        <v>53</v>
      </c>
      <c r="BC783" s="51">
        <f>AL783</f>
        <v>100</v>
      </c>
    </row>
    <row r="784" ht="14.25" spans="1:55">
      <c r="A784" s="12">
        <v>200521</v>
      </c>
      <c r="B784" s="53">
        <v>2005</v>
      </c>
      <c r="C784" s="53" t="s">
        <v>190</v>
      </c>
      <c r="D784" s="12">
        <v>21</v>
      </c>
      <c r="E784" s="12">
        <v>2</v>
      </c>
      <c r="F784" s="12">
        <v>6</v>
      </c>
      <c r="H784" s="12">
        <v>1</v>
      </c>
      <c r="I784" s="12">
        <v>0</v>
      </c>
      <c r="J784" s="12">
        <v>0</v>
      </c>
      <c r="K784" s="12">
        <v>5</v>
      </c>
      <c r="M784" s="12">
        <v>200511</v>
      </c>
      <c r="N784" s="12">
        <v>200521</v>
      </c>
      <c r="O784" s="12">
        <v>200531</v>
      </c>
      <c r="P784" s="12">
        <v>200541</v>
      </c>
      <c r="U784" s="12" t="s">
        <v>933</v>
      </c>
      <c r="V784" s="12" t="s">
        <v>934</v>
      </c>
      <c r="W784" s="12" t="s">
        <v>930</v>
      </c>
      <c r="X784" s="70">
        <v>3</v>
      </c>
      <c r="Y784" s="70">
        <v>3</v>
      </c>
      <c r="Z784" s="40">
        <v>2</v>
      </c>
      <c r="AA784" s="40">
        <v>1300010</v>
      </c>
      <c r="AB784" s="40" t="s">
        <v>932</v>
      </c>
      <c r="AC784" s="40" t="s">
        <v>935</v>
      </c>
      <c r="AD784" s="40"/>
      <c r="AE784" s="40"/>
      <c r="AF784" s="41">
        <v>1200500</v>
      </c>
      <c r="AH784" s="12">
        <v>11</v>
      </c>
      <c r="AI784" s="12">
        <v>2005</v>
      </c>
      <c r="AJ784" s="12">
        <v>90</v>
      </c>
      <c r="AK784" s="12">
        <v>2</v>
      </c>
      <c r="AL784" s="12">
        <v>700</v>
      </c>
      <c r="BA784" s="33">
        <f>VLOOKUP(C784,knight_info!$J$7:$M$74,4,FALSE)</f>
        <v>1</v>
      </c>
      <c r="BB784" s="33">
        <f t="shared" si="56"/>
        <v>2</v>
      </c>
      <c r="BC784" s="33">
        <f>ROUND(VLOOKUP($BA784,$BD$1:$BH$5,3,FALSE)/5*AL784,0)</f>
        <v>700</v>
      </c>
    </row>
    <row r="785" ht="14.25" spans="1:55">
      <c r="A785" s="12">
        <v>200522</v>
      </c>
      <c r="B785" s="53">
        <v>2005</v>
      </c>
      <c r="C785" s="53" t="s">
        <v>190</v>
      </c>
      <c r="D785" s="12">
        <v>22</v>
      </c>
      <c r="E785" s="12">
        <v>2</v>
      </c>
      <c r="F785" s="12">
        <v>6</v>
      </c>
      <c r="H785" s="12">
        <v>2</v>
      </c>
      <c r="I785" s="12">
        <v>0</v>
      </c>
      <c r="J785" s="12">
        <v>0</v>
      </c>
      <c r="K785" s="12">
        <v>5</v>
      </c>
      <c r="M785" s="12">
        <v>200511</v>
      </c>
      <c r="N785" s="12">
        <v>200521</v>
      </c>
      <c r="O785" s="12">
        <v>200531</v>
      </c>
      <c r="P785" s="12">
        <v>200541</v>
      </c>
      <c r="U785" s="12" t="s">
        <v>933</v>
      </c>
      <c r="V785" s="12" t="s">
        <v>934</v>
      </c>
      <c r="W785" s="12" t="s">
        <v>930</v>
      </c>
      <c r="X785" s="70">
        <v>3</v>
      </c>
      <c r="Y785" s="70">
        <v>3</v>
      </c>
      <c r="Z785" s="40">
        <v>2</v>
      </c>
      <c r="AA785" s="40">
        <v>1300010</v>
      </c>
      <c r="AB785" s="40" t="s">
        <v>932</v>
      </c>
      <c r="AC785" s="40" t="s">
        <v>935</v>
      </c>
      <c r="AD785" s="40"/>
      <c r="AE785" s="40"/>
      <c r="AF785" s="41">
        <v>1200500</v>
      </c>
      <c r="AH785" s="12">
        <v>11</v>
      </c>
      <c r="AI785" s="12">
        <v>2005</v>
      </c>
      <c r="AJ785" s="12">
        <v>90</v>
      </c>
      <c r="AK785" s="12">
        <v>3</v>
      </c>
      <c r="AL785" s="12">
        <v>420</v>
      </c>
      <c r="BA785" s="33">
        <f>VLOOKUP(C785,knight_info!$J$7:$M$74,4,FALSE)</f>
        <v>1</v>
      </c>
      <c r="BB785" s="33">
        <f t="shared" si="56"/>
        <v>3</v>
      </c>
      <c r="BC785" s="33">
        <f>ROUND(VLOOKUP($BA785,$BD$1:$BH$5,4,FALSE)/3*AL785,0)</f>
        <v>420</v>
      </c>
    </row>
    <row r="786" ht="14.25" spans="1:55">
      <c r="A786" s="12">
        <v>200523</v>
      </c>
      <c r="B786" s="53">
        <v>2005</v>
      </c>
      <c r="C786" s="53" t="s">
        <v>190</v>
      </c>
      <c r="D786" s="12">
        <v>23</v>
      </c>
      <c r="E786" s="12">
        <v>2</v>
      </c>
      <c r="F786" s="12">
        <v>6</v>
      </c>
      <c r="H786" s="12">
        <v>3</v>
      </c>
      <c r="I786" s="12">
        <v>0</v>
      </c>
      <c r="J786" s="12">
        <v>0</v>
      </c>
      <c r="K786" s="12">
        <v>5</v>
      </c>
      <c r="M786" s="12">
        <v>200511</v>
      </c>
      <c r="N786" s="12">
        <v>200521</v>
      </c>
      <c r="O786" s="12">
        <v>200531</v>
      </c>
      <c r="P786" s="12">
        <v>200541</v>
      </c>
      <c r="U786" s="12" t="s">
        <v>933</v>
      </c>
      <c r="V786" s="12" t="s">
        <v>934</v>
      </c>
      <c r="W786" s="12" t="s">
        <v>930</v>
      </c>
      <c r="X786" s="70">
        <v>3</v>
      </c>
      <c r="Y786" s="70">
        <v>3</v>
      </c>
      <c r="Z786" s="40">
        <v>2</v>
      </c>
      <c r="AA786" s="40">
        <v>1300010</v>
      </c>
      <c r="AB786" s="40" t="s">
        <v>932</v>
      </c>
      <c r="AC786" s="40" t="s">
        <v>935</v>
      </c>
      <c r="AD786" s="40"/>
      <c r="AE786" s="40"/>
      <c r="AF786" s="41">
        <v>1200500</v>
      </c>
      <c r="AH786" s="12">
        <v>11</v>
      </c>
      <c r="AI786" s="12">
        <v>2005</v>
      </c>
      <c r="AJ786" s="12">
        <v>0</v>
      </c>
      <c r="AK786" s="12">
        <v>1</v>
      </c>
      <c r="AL786" s="12">
        <v>2800</v>
      </c>
      <c r="BA786" s="33">
        <f>VLOOKUP(C786,knight_info!$J$7:$M$74,4,FALSE)</f>
        <v>1</v>
      </c>
      <c r="BB786" s="33">
        <f t="shared" si="56"/>
        <v>1</v>
      </c>
      <c r="BC786" s="33">
        <f>ROUND(VLOOKUP($BA786,$BD$1:$BH$5,5,FALSE)/20*AL786,0)</f>
        <v>2800</v>
      </c>
    </row>
    <row r="787" ht="14.25" spans="1:55">
      <c r="A787" s="12">
        <v>200524</v>
      </c>
      <c r="B787" s="53">
        <v>2005</v>
      </c>
      <c r="C787" s="53" t="s">
        <v>190</v>
      </c>
      <c r="D787" s="12">
        <v>24</v>
      </c>
      <c r="E787" s="12">
        <v>2</v>
      </c>
      <c r="F787" s="54">
        <v>7</v>
      </c>
      <c r="G787" s="54"/>
      <c r="H787" s="54">
        <v>0</v>
      </c>
      <c r="I787" s="54">
        <v>0</v>
      </c>
      <c r="J787" s="54">
        <v>0</v>
      </c>
      <c r="K787" s="54">
        <v>5</v>
      </c>
      <c r="L787" s="54">
        <v>2</v>
      </c>
      <c r="M787" s="12">
        <v>200511</v>
      </c>
      <c r="N787" s="12">
        <v>200522</v>
      </c>
      <c r="O787" s="12">
        <v>200531</v>
      </c>
      <c r="P787" s="12">
        <v>200542</v>
      </c>
      <c r="R787" s="12" t="s">
        <v>885</v>
      </c>
      <c r="T787" s="12" t="s">
        <v>931</v>
      </c>
      <c r="U787" s="12" t="s">
        <v>933</v>
      </c>
      <c r="V787" s="12" t="s">
        <v>934</v>
      </c>
      <c r="W787" s="12" t="s">
        <v>930</v>
      </c>
      <c r="X787" s="70">
        <v>3</v>
      </c>
      <c r="Y787" s="70">
        <v>3</v>
      </c>
      <c r="Z787" s="40">
        <v>2</v>
      </c>
      <c r="AA787" s="40">
        <v>1300010</v>
      </c>
      <c r="AB787" s="40" t="s">
        <v>932</v>
      </c>
      <c r="AC787" s="40" t="s">
        <v>935</v>
      </c>
      <c r="AD787" s="40"/>
      <c r="AE787" s="40"/>
      <c r="AF787" s="41">
        <v>1200500</v>
      </c>
      <c r="AG787" s="12">
        <v>5</v>
      </c>
      <c r="AH787" s="12">
        <v>11</v>
      </c>
      <c r="AI787" s="12">
        <v>2005</v>
      </c>
      <c r="AJ787" s="12">
        <v>100</v>
      </c>
      <c r="AK787" s="12">
        <v>53</v>
      </c>
      <c r="AL787" s="12">
        <v>100</v>
      </c>
      <c r="BA787" s="33">
        <f>VLOOKUP(C787,knight_info!$J$7:$M$74,4,FALSE)</f>
        <v>1</v>
      </c>
      <c r="BB787" s="51">
        <f t="shared" si="56"/>
        <v>53</v>
      </c>
      <c r="BC787" s="51">
        <f>AL787</f>
        <v>100</v>
      </c>
    </row>
    <row r="788" ht="14.25" spans="1:55">
      <c r="A788" s="12">
        <v>200525</v>
      </c>
      <c r="B788" s="53">
        <v>2005</v>
      </c>
      <c r="C788" s="53" t="s">
        <v>190</v>
      </c>
      <c r="D788" s="12">
        <v>25</v>
      </c>
      <c r="E788" s="12">
        <v>2</v>
      </c>
      <c r="F788" s="12">
        <v>7</v>
      </c>
      <c r="H788" s="12">
        <v>1</v>
      </c>
      <c r="I788" s="12">
        <v>0</v>
      </c>
      <c r="J788" s="12">
        <v>0</v>
      </c>
      <c r="K788" s="12">
        <v>5</v>
      </c>
      <c r="M788" s="12">
        <v>200511</v>
      </c>
      <c r="N788" s="12">
        <v>200522</v>
      </c>
      <c r="O788" s="12">
        <v>200531</v>
      </c>
      <c r="P788" s="12">
        <v>200542</v>
      </c>
      <c r="U788" s="12" t="s">
        <v>933</v>
      </c>
      <c r="V788" s="12" t="s">
        <v>934</v>
      </c>
      <c r="W788" s="12" t="s">
        <v>930</v>
      </c>
      <c r="X788" s="70">
        <v>3</v>
      </c>
      <c r="Y788" s="70">
        <v>3</v>
      </c>
      <c r="Z788" s="40">
        <v>2</v>
      </c>
      <c r="AA788" s="40">
        <v>1300010</v>
      </c>
      <c r="AB788" s="40" t="s">
        <v>932</v>
      </c>
      <c r="AC788" s="40" t="s">
        <v>935</v>
      </c>
      <c r="AD788" s="40"/>
      <c r="AE788" s="40"/>
      <c r="AF788" s="41">
        <v>1200500</v>
      </c>
      <c r="AH788" s="12">
        <v>11</v>
      </c>
      <c r="AI788" s="12">
        <v>2005</v>
      </c>
      <c r="AJ788" s="12">
        <v>100</v>
      </c>
      <c r="AK788" s="12">
        <v>2</v>
      </c>
      <c r="AL788" s="12">
        <v>700</v>
      </c>
      <c r="BA788" s="33">
        <f>VLOOKUP(C788,knight_info!$J$7:$M$74,4,FALSE)</f>
        <v>1</v>
      </c>
      <c r="BB788" s="33">
        <f t="shared" si="56"/>
        <v>2</v>
      </c>
      <c r="BC788" s="33">
        <f>ROUND(VLOOKUP($BA788,$BD$1:$BH$5,3,FALSE)/5*AL788,0)</f>
        <v>700</v>
      </c>
    </row>
    <row r="789" ht="14.25" spans="1:55">
      <c r="A789" s="12">
        <v>200526</v>
      </c>
      <c r="B789" s="53">
        <v>2005</v>
      </c>
      <c r="C789" s="53" t="s">
        <v>190</v>
      </c>
      <c r="D789" s="12">
        <v>26</v>
      </c>
      <c r="E789" s="12">
        <v>2</v>
      </c>
      <c r="F789" s="12">
        <v>7</v>
      </c>
      <c r="H789" s="12">
        <v>2</v>
      </c>
      <c r="I789" s="12">
        <v>0</v>
      </c>
      <c r="J789" s="12">
        <v>0</v>
      </c>
      <c r="K789" s="12">
        <v>5</v>
      </c>
      <c r="M789" s="12">
        <v>200511</v>
      </c>
      <c r="N789" s="12">
        <v>200522</v>
      </c>
      <c r="O789" s="12">
        <v>200531</v>
      </c>
      <c r="P789" s="12">
        <v>200542</v>
      </c>
      <c r="U789" s="12" t="s">
        <v>933</v>
      </c>
      <c r="V789" s="12" t="s">
        <v>934</v>
      </c>
      <c r="W789" s="12" t="s">
        <v>930</v>
      </c>
      <c r="X789" s="70">
        <v>3</v>
      </c>
      <c r="Y789" s="70">
        <v>3</v>
      </c>
      <c r="Z789" s="40">
        <v>2</v>
      </c>
      <c r="AA789" s="40">
        <v>1300010</v>
      </c>
      <c r="AB789" s="40" t="s">
        <v>932</v>
      </c>
      <c r="AC789" s="40" t="s">
        <v>935</v>
      </c>
      <c r="AD789" s="40"/>
      <c r="AE789" s="40"/>
      <c r="AF789" s="41">
        <v>1200500</v>
      </c>
      <c r="AH789" s="12">
        <v>11</v>
      </c>
      <c r="AI789" s="12">
        <v>2005</v>
      </c>
      <c r="AJ789" s="12">
        <v>100</v>
      </c>
      <c r="AK789" s="12">
        <v>3</v>
      </c>
      <c r="AL789" s="12">
        <v>420</v>
      </c>
      <c r="BA789" s="33">
        <f>VLOOKUP(C789,knight_info!$J$7:$M$74,4,FALSE)</f>
        <v>1</v>
      </c>
      <c r="BB789" s="33">
        <f t="shared" si="56"/>
        <v>3</v>
      </c>
      <c r="BC789" s="33">
        <f>ROUND(VLOOKUP($BA789,$BD$1:$BH$5,4,FALSE)/3*AL789,0)</f>
        <v>420</v>
      </c>
    </row>
    <row r="790" ht="14.25" spans="1:55">
      <c r="A790" s="12">
        <v>200527</v>
      </c>
      <c r="B790" s="53">
        <v>2005</v>
      </c>
      <c r="C790" s="53" t="s">
        <v>190</v>
      </c>
      <c r="D790" s="12">
        <v>27</v>
      </c>
      <c r="E790" s="12">
        <v>2</v>
      </c>
      <c r="F790" s="12">
        <v>7</v>
      </c>
      <c r="H790" s="12">
        <v>3</v>
      </c>
      <c r="I790" s="12">
        <v>0</v>
      </c>
      <c r="J790" s="12">
        <v>0</v>
      </c>
      <c r="K790" s="12">
        <v>5</v>
      </c>
      <c r="M790" s="12">
        <v>200511</v>
      </c>
      <c r="N790" s="12">
        <v>200522</v>
      </c>
      <c r="O790" s="12">
        <v>200531</v>
      </c>
      <c r="P790" s="12">
        <v>200542</v>
      </c>
      <c r="U790" s="12" t="s">
        <v>933</v>
      </c>
      <c r="V790" s="12" t="s">
        <v>934</v>
      </c>
      <c r="W790" s="12" t="s">
        <v>930</v>
      </c>
      <c r="X790" s="70">
        <v>3</v>
      </c>
      <c r="Y790" s="70">
        <v>3</v>
      </c>
      <c r="Z790" s="40">
        <v>2</v>
      </c>
      <c r="AA790" s="40">
        <v>1300010</v>
      </c>
      <c r="AB790" s="40" t="s">
        <v>932</v>
      </c>
      <c r="AC790" s="40" t="s">
        <v>935</v>
      </c>
      <c r="AD790" s="40"/>
      <c r="AE790" s="40"/>
      <c r="AF790" s="41">
        <v>1200500</v>
      </c>
      <c r="AH790" s="12">
        <v>11</v>
      </c>
      <c r="AI790" s="12">
        <v>2005</v>
      </c>
      <c r="AJ790" s="12">
        <v>0</v>
      </c>
      <c r="AK790" s="12">
        <v>1</v>
      </c>
      <c r="AL790" s="12">
        <v>2800</v>
      </c>
      <c r="BA790" s="33">
        <f>VLOOKUP(C790,knight_info!$J$7:$M$74,4,FALSE)</f>
        <v>1</v>
      </c>
      <c r="BB790" s="33">
        <f t="shared" si="56"/>
        <v>1</v>
      </c>
      <c r="BC790" s="33">
        <f>ROUND(VLOOKUP($BA790,$BD$1:$BH$5,5,FALSE)/20*AL790,0)</f>
        <v>2800</v>
      </c>
    </row>
    <row r="791" ht="14.25" spans="1:55">
      <c r="A791" s="12">
        <v>200528</v>
      </c>
      <c r="B791" s="53">
        <v>2005</v>
      </c>
      <c r="C791" s="53" t="s">
        <v>190</v>
      </c>
      <c r="D791" s="12">
        <v>28</v>
      </c>
      <c r="E791" s="12">
        <v>2</v>
      </c>
      <c r="F791" s="54">
        <v>8</v>
      </c>
      <c r="G791" s="54"/>
      <c r="H791" s="54">
        <v>0</v>
      </c>
      <c r="I791" s="54">
        <v>0</v>
      </c>
      <c r="J791" s="54">
        <v>0</v>
      </c>
      <c r="K791" s="54">
        <v>5</v>
      </c>
      <c r="L791" s="54">
        <v>14</v>
      </c>
      <c r="M791" s="12">
        <v>200511</v>
      </c>
      <c r="N791" s="12">
        <v>200522</v>
      </c>
      <c r="O791" s="12">
        <v>200531</v>
      </c>
      <c r="P791" s="12">
        <v>200542</v>
      </c>
      <c r="U791" s="12" t="s">
        <v>933</v>
      </c>
      <c r="V791" s="12" t="s">
        <v>934</v>
      </c>
      <c r="W791" s="12" t="s">
        <v>930</v>
      </c>
      <c r="X791" s="70">
        <v>3</v>
      </c>
      <c r="Y791" s="70">
        <v>3</v>
      </c>
      <c r="Z791" s="40">
        <v>2</v>
      </c>
      <c r="AA791" s="40">
        <v>1300010</v>
      </c>
      <c r="AB791" s="40" t="s">
        <v>932</v>
      </c>
      <c r="AC791" s="40" t="s">
        <v>935</v>
      </c>
      <c r="AD791" s="80">
        <v>1300020</v>
      </c>
      <c r="AE791" s="40"/>
      <c r="AF791" s="41">
        <v>1200500</v>
      </c>
      <c r="AG791" s="12">
        <v>5</v>
      </c>
      <c r="AH791" s="12">
        <v>11</v>
      </c>
      <c r="AI791" s="12">
        <v>2005</v>
      </c>
      <c r="AJ791" s="12">
        <v>110</v>
      </c>
      <c r="AK791" s="12">
        <v>53</v>
      </c>
      <c r="AL791" s="12">
        <v>100</v>
      </c>
      <c r="BA791" s="33">
        <f>VLOOKUP(C791,knight_info!$J$7:$M$74,4,FALSE)</f>
        <v>1</v>
      </c>
      <c r="BB791" s="51">
        <f t="shared" si="56"/>
        <v>53</v>
      </c>
      <c r="BC791" s="51">
        <f>AL791</f>
        <v>100</v>
      </c>
    </row>
    <row r="792" ht="14.25" spans="1:55">
      <c r="A792" s="12">
        <v>200529</v>
      </c>
      <c r="B792" s="53">
        <v>2005</v>
      </c>
      <c r="C792" s="53" t="s">
        <v>190</v>
      </c>
      <c r="D792" s="12">
        <v>29</v>
      </c>
      <c r="E792" s="12">
        <v>2</v>
      </c>
      <c r="F792" s="12">
        <v>8</v>
      </c>
      <c r="H792" s="12">
        <v>1</v>
      </c>
      <c r="I792" s="12">
        <v>0</v>
      </c>
      <c r="J792" s="12">
        <v>0</v>
      </c>
      <c r="K792" s="12">
        <v>5</v>
      </c>
      <c r="M792" s="12">
        <v>200511</v>
      </c>
      <c r="N792" s="12">
        <v>200522</v>
      </c>
      <c r="O792" s="12">
        <v>200531</v>
      </c>
      <c r="P792" s="12">
        <v>200542</v>
      </c>
      <c r="U792" s="12" t="s">
        <v>933</v>
      </c>
      <c r="V792" s="12" t="s">
        <v>934</v>
      </c>
      <c r="W792" s="12" t="s">
        <v>930</v>
      </c>
      <c r="X792" s="70">
        <v>3</v>
      </c>
      <c r="Y792" s="70">
        <v>3</v>
      </c>
      <c r="Z792" s="40">
        <v>2</v>
      </c>
      <c r="AA792" s="40">
        <v>1300010</v>
      </c>
      <c r="AB792" s="40" t="s">
        <v>932</v>
      </c>
      <c r="AC792" s="40" t="s">
        <v>935</v>
      </c>
      <c r="AD792" s="40">
        <v>1300020</v>
      </c>
      <c r="AE792" s="40"/>
      <c r="AF792" s="41">
        <v>1200500</v>
      </c>
      <c r="AH792" s="12">
        <v>11</v>
      </c>
      <c r="AI792" s="12">
        <v>2005</v>
      </c>
      <c r="AJ792" s="12">
        <v>110</v>
      </c>
      <c r="AK792" s="12">
        <v>2</v>
      </c>
      <c r="AL792" s="12">
        <v>700</v>
      </c>
      <c r="BA792" s="33">
        <f>VLOOKUP(C792,knight_info!$J$7:$M$74,4,FALSE)</f>
        <v>1</v>
      </c>
      <c r="BB792" s="33">
        <f t="shared" si="56"/>
        <v>2</v>
      </c>
      <c r="BC792" s="33">
        <f>ROUND(VLOOKUP($BA792,$BD$1:$BH$5,3,FALSE)/5*AL792,0)</f>
        <v>700</v>
      </c>
    </row>
    <row r="793" ht="14.25" spans="1:55">
      <c r="A793" s="12">
        <v>200530</v>
      </c>
      <c r="B793" s="53">
        <v>2005</v>
      </c>
      <c r="C793" s="53" t="s">
        <v>190</v>
      </c>
      <c r="D793" s="12">
        <v>30</v>
      </c>
      <c r="E793" s="12">
        <v>2</v>
      </c>
      <c r="F793" s="12">
        <v>8</v>
      </c>
      <c r="H793" s="12">
        <v>2</v>
      </c>
      <c r="I793" s="12">
        <v>0</v>
      </c>
      <c r="J793" s="12">
        <v>0</v>
      </c>
      <c r="K793" s="12">
        <v>5</v>
      </c>
      <c r="L793" s="64"/>
      <c r="M793" s="12">
        <v>200511</v>
      </c>
      <c r="N793" s="12">
        <v>200522</v>
      </c>
      <c r="O793" s="12">
        <v>200531</v>
      </c>
      <c r="P793" s="12">
        <v>200542</v>
      </c>
      <c r="U793" s="12" t="s">
        <v>933</v>
      </c>
      <c r="V793" s="12" t="s">
        <v>934</v>
      </c>
      <c r="W793" s="12" t="s">
        <v>930</v>
      </c>
      <c r="X793" s="70">
        <v>3</v>
      </c>
      <c r="Y793" s="70">
        <v>3</v>
      </c>
      <c r="Z793" s="40">
        <v>2</v>
      </c>
      <c r="AA793" s="40">
        <v>1300010</v>
      </c>
      <c r="AB793" s="40" t="s">
        <v>932</v>
      </c>
      <c r="AC793" s="40" t="s">
        <v>935</v>
      </c>
      <c r="AD793" s="40">
        <v>1300020</v>
      </c>
      <c r="AE793" s="40"/>
      <c r="AF793" s="41">
        <v>1200500</v>
      </c>
      <c r="AH793" s="12">
        <v>11</v>
      </c>
      <c r="AI793" s="12">
        <v>2005</v>
      </c>
      <c r="AJ793" s="12">
        <v>110</v>
      </c>
      <c r="AK793" s="12">
        <v>3</v>
      </c>
      <c r="AL793" s="12">
        <v>420</v>
      </c>
      <c r="BA793" s="33">
        <f>VLOOKUP(C793,knight_info!$J$7:$M$74,4,FALSE)</f>
        <v>1</v>
      </c>
      <c r="BB793" s="33">
        <f t="shared" si="56"/>
        <v>3</v>
      </c>
      <c r="BC793" s="33">
        <f>ROUND(VLOOKUP($BA793,$BD$1:$BH$5,4,FALSE)/3*AL793,0)</f>
        <v>420</v>
      </c>
    </row>
    <row r="794" ht="14.25" spans="1:55">
      <c r="A794" s="12">
        <v>200531</v>
      </c>
      <c r="B794" s="53">
        <v>2005</v>
      </c>
      <c r="C794" s="53" t="s">
        <v>190</v>
      </c>
      <c r="D794" s="12">
        <v>31</v>
      </c>
      <c r="E794" s="12">
        <v>2</v>
      </c>
      <c r="F794" s="12">
        <v>8</v>
      </c>
      <c r="H794" s="12">
        <v>3</v>
      </c>
      <c r="I794" s="12">
        <v>0</v>
      </c>
      <c r="J794" s="12">
        <v>0</v>
      </c>
      <c r="K794" s="12">
        <v>5</v>
      </c>
      <c r="L794" s="64"/>
      <c r="M794" s="12">
        <v>200511</v>
      </c>
      <c r="N794" s="12">
        <v>200522</v>
      </c>
      <c r="O794" s="12">
        <v>200531</v>
      </c>
      <c r="P794" s="12">
        <v>200542</v>
      </c>
      <c r="U794" s="12" t="s">
        <v>933</v>
      </c>
      <c r="V794" s="12" t="s">
        <v>934</v>
      </c>
      <c r="W794" s="12" t="s">
        <v>930</v>
      </c>
      <c r="X794" s="70">
        <v>3</v>
      </c>
      <c r="Y794" s="70">
        <v>3</v>
      </c>
      <c r="Z794" s="40">
        <v>2</v>
      </c>
      <c r="AA794" s="40">
        <v>1300010</v>
      </c>
      <c r="AB794" s="40" t="s">
        <v>932</v>
      </c>
      <c r="AC794" s="40" t="s">
        <v>935</v>
      </c>
      <c r="AD794" s="40">
        <v>1300020</v>
      </c>
      <c r="AE794" s="40"/>
      <c r="AF794" s="41">
        <v>1200500</v>
      </c>
      <c r="AH794" s="12">
        <v>11</v>
      </c>
      <c r="AI794" s="12">
        <v>2005</v>
      </c>
      <c r="AJ794" s="12">
        <v>0</v>
      </c>
      <c r="AK794" s="12">
        <v>1</v>
      </c>
      <c r="AL794" s="12">
        <v>2800</v>
      </c>
      <c r="BA794" s="33">
        <f>VLOOKUP(C794,knight_info!$J$7:$M$74,4,FALSE)</f>
        <v>1</v>
      </c>
      <c r="BB794" s="33">
        <f t="shared" si="56"/>
        <v>1</v>
      </c>
      <c r="BC794" s="33">
        <f>ROUND(VLOOKUP($BA794,$BD$1:$BH$5,5,FALSE)/20*AL794,0)</f>
        <v>2800</v>
      </c>
    </row>
    <row r="795" ht="14.25" spans="1:55">
      <c r="A795" s="12">
        <v>200532</v>
      </c>
      <c r="B795" s="53">
        <v>2005</v>
      </c>
      <c r="C795" s="53" t="s">
        <v>190</v>
      </c>
      <c r="D795" s="12">
        <v>32</v>
      </c>
      <c r="E795" s="12">
        <v>2</v>
      </c>
      <c r="F795" s="54">
        <v>9</v>
      </c>
      <c r="G795" s="54"/>
      <c r="H795" s="54">
        <v>0</v>
      </c>
      <c r="I795" s="54">
        <v>0</v>
      </c>
      <c r="J795" s="54">
        <v>0</v>
      </c>
      <c r="K795" s="54">
        <v>5</v>
      </c>
      <c r="L795" s="54">
        <v>1</v>
      </c>
      <c r="M795" s="12">
        <v>200512</v>
      </c>
      <c r="N795" s="12">
        <v>200522</v>
      </c>
      <c r="O795" s="12">
        <v>200532</v>
      </c>
      <c r="P795" s="12">
        <v>200542</v>
      </c>
      <c r="Q795" s="12" t="s">
        <v>884</v>
      </c>
      <c r="S795" s="12" t="s">
        <v>885</v>
      </c>
      <c r="U795" s="12" t="s">
        <v>936</v>
      </c>
      <c r="V795" s="12" t="s">
        <v>937</v>
      </c>
      <c r="W795" s="12" t="s">
        <v>930</v>
      </c>
      <c r="X795" s="70">
        <v>3</v>
      </c>
      <c r="Y795" s="70">
        <v>3</v>
      </c>
      <c r="Z795" s="40">
        <v>2</v>
      </c>
      <c r="AA795" s="40">
        <v>1300010</v>
      </c>
      <c r="AB795" s="40" t="s">
        <v>932</v>
      </c>
      <c r="AC795" s="40" t="s">
        <v>935</v>
      </c>
      <c r="AD795" s="40">
        <v>1300020</v>
      </c>
      <c r="AE795" s="40"/>
      <c r="AF795" s="41">
        <v>1200500</v>
      </c>
      <c r="AG795" s="12">
        <v>5</v>
      </c>
      <c r="AH795" s="12">
        <v>11</v>
      </c>
      <c r="AI795" s="12">
        <v>2005</v>
      </c>
      <c r="AJ795" s="12">
        <v>130</v>
      </c>
      <c r="AK795" s="12">
        <v>53</v>
      </c>
      <c r="AL795" s="12">
        <v>100</v>
      </c>
      <c r="BA795" s="33">
        <f>VLOOKUP(C795,knight_info!$J$7:$M$74,4,FALSE)</f>
        <v>1</v>
      </c>
      <c r="BB795" s="51">
        <f t="shared" si="56"/>
        <v>53</v>
      </c>
      <c r="BC795" s="51">
        <f>AL795</f>
        <v>100</v>
      </c>
    </row>
    <row r="796" ht="14.25" spans="1:55">
      <c r="A796" s="12">
        <v>200533</v>
      </c>
      <c r="B796" s="53">
        <v>2005</v>
      </c>
      <c r="C796" s="53" t="s">
        <v>190</v>
      </c>
      <c r="D796" s="12">
        <v>33</v>
      </c>
      <c r="E796" s="12">
        <v>2</v>
      </c>
      <c r="F796" s="12">
        <v>9</v>
      </c>
      <c r="H796" s="12">
        <v>1</v>
      </c>
      <c r="I796" s="12">
        <v>0</v>
      </c>
      <c r="J796" s="12">
        <v>0</v>
      </c>
      <c r="K796" s="12">
        <v>5</v>
      </c>
      <c r="M796" s="12">
        <v>200512</v>
      </c>
      <c r="N796" s="12">
        <v>200522</v>
      </c>
      <c r="O796" s="12">
        <v>200532</v>
      </c>
      <c r="P796" s="12">
        <v>200542</v>
      </c>
      <c r="U796" s="12" t="s">
        <v>936</v>
      </c>
      <c r="V796" s="12" t="s">
        <v>937</v>
      </c>
      <c r="W796" s="12" t="s">
        <v>930</v>
      </c>
      <c r="X796" s="70">
        <v>3</v>
      </c>
      <c r="Y796" s="70">
        <v>3</v>
      </c>
      <c r="Z796" s="40">
        <v>2</v>
      </c>
      <c r="AA796" s="40">
        <v>1300010</v>
      </c>
      <c r="AB796" s="40" t="s">
        <v>932</v>
      </c>
      <c r="AC796" s="40" t="s">
        <v>935</v>
      </c>
      <c r="AD796" s="40">
        <v>1300020</v>
      </c>
      <c r="AE796" s="40"/>
      <c r="AF796" s="41">
        <v>1200500</v>
      </c>
      <c r="AH796" s="12">
        <v>11</v>
      </c>
      <c r="AI796" s="12">
        <v>2005</v>
      </c>
      <c r="AJ796" s="12">
        <v>130</v>
      </c>
      <c r="AK796" s="12">
        <v>2</v>
      </c>
      <c r="AL796" s="12">
        <v>1050</v>
      </c>
      <c r="BA796" s="33">
        <f>VLOOKUP(C796,knight_info!$J$7:$M$74,4,FALSE)</f>
        <v>1</v>
      </c>
      <c r="BB796" s="33">
        <f t="shared" si="56"/>
        <v>2</v>
      </c>
      <c r="BC796" s="33">
        <f>ROUND(VLOOKUP($BA796,$BD$1:$BH$5,3,FALSE)/5*AL796,0)</f>
        <v>1050</v>
      </c>
    </row>
    <row r="797" ht="14.25" spans="1:55">
      <c r="A797" s="12">
        <v>200534</v>
      </c>
      <c r="B797" s="53">
        <v>2005</v>
      </c>
      <c r="C797" s="53" t="s">
        <v>190</v>
      </c>
      <c r="D797" s="12">
        <v>34</v>
      </c>
      <c r="E797" s="12">
        <v>2</v>
      </c>
      <c r="F797" s="12">
        <v>9</v>
      </c>
      <c r="H797" s="12">
        <v>2</v>
      </c>
      <c r="I797" s="12">
        <v>0</v>
      </c>
      <c r="J797" s="12">
        <v>0</v>
      </c>
      <c r="K797" s="12">
        <v>5</v>
      </c>
      <c r="M797" s="12">
        <v>200512</v>
      </c>
      <c r="N797" s="12">
        <v>200522</v>
      </c>
      <c r="O797" s="12">
        <v>200532</v>
      </c>
      <c r="P797" s="12">
        <v>200542</v>
      </c>
      <c r="U797" s="12" t="s">
        <v>936</v>
      </c>
      <c r="V797" s="12" t="s">
        <v>937</v>
      </c>
      <c r="W797" s="12" t="s">
        <v>930</v>
      </c>
      <c r="X797" s="70">
        <v>3</v>
      </c>
      <c r="Y797" s="70">
        <v>3</v>
      </c>
      <c r="Z797" s="40">
        <v>2</v>
      </c>
      <c r="AA797" s="40">
        <v>1300010</v>
      </c>
      <c r="AB797" s="40" t="s">
        <v>932</v>
      </c>
      <c r="AC797" s="40" t="s">
        <v>935</v>
      </c>
      <c r="AD797" s="40">
        <v>1300020</v>
      </c>
      <c r="AE797" s="40"/>
      <c r="AF797" s="41">
        <v>1200500</v>
      </c>
      <c r="AH797" s="12">
        <v>11</v>
      </c>
      <c r="AI797" s="12">
        <v>2005</v>
      </c>
      <c r="AJ797" s="12">
        <v>130</v>
      </c>
      <c r="AK797" s="12">
        <v>3</v>
      </c>
      <c r="AL797" s="12">
        <v>630</v>
      </c>
      <c r="BA797" s="33">
        <f>VLOOKUP(C797,knight_info!$J$7:$M$74,4,FALSE)</f>
        <v>1</v>
      </c>
      <c r="BB797" s="33">
        <f t="shared" si="56"/>
        <v>3</v>
      </c>
      <c r="BC797" s="33">
        <f>ROUND(VLOOKUP($BA797,$BD$1:$BH$5,4,FALSE)/3*AL797,0)</f>
        <v>630</v>
      </c>
    </row>
    <row r="798" ht="14.25" spans="1:55">
      <c r="A798" s="12">
        <v>200535</v>
      </c>
      <c r="B798" s="53">
        <v>2005</v>
      </c>
      <c r="C798" s="53" t="s">
        <v>190</v>
      </c>
      <c r="D798" s="12">
        <v>35</v>
      </c>
      <c r="E798" s="12">
        <v>2</v>
      </c>
      <c r="F798" s="12">
        <v>9</v>
      </c>
      <c r="H798" s="12">
        <v>3</v>
      </c>
      <c r="I798" s="12">
        <v>0</v>
      </c>
      <c r="J798" s="12">
        <v>0</v>
      </c>
      <c r="K798" s="12">
        <v>5</v>
      </c>
      <c r="M798" s="12">
        <v>200512</v>
      </c>
      <c r="N798" s="12">
        <v>200522</v>
      </c>
      <c r="O798" s="12">
        <v>200532</v>
      </c>
      <c r="P798" s="12">
        <v>200542</v>
      </c>
      <c r="U798" s="12" t="s">
        <v>936</v>
      </c>
      <c r="V798" s="12" t="s">
        <v>937</v>
      </c>
      <c r="W798" s="12" t="s">
        <v>930</v>
      </c>
      <c r="X798" s="70">
        <v>3</v>
      </c>
      <c r="Y798" s="70">
        <v>3</v>
      </c>
      <c r="Z798" s="40">
        <v>2</v>
      </c>
      <c r="AA798" s="40">
        <v>1300010</v>
      </c>
      <c r="AB798" s="40" t="s">
        <v>932</v>
      </c>
      <c r="AC798" s="40" t="s">
        <v>935</v>
      </c>
      <c r="AD798" s="40">
        <v>1300020</v>
      </c>
      <c r="AE798" s="40"/>
      <c r="AF798" s="41">
        <v>1200500</v>
      </c>
      <c r="AH798" s="12">
        <v>11</v>
      </c>
      <c r="AI798" s="12">
        <v>2005</v>
      </c>
      <c r="AJ798" s="12">
        <v>0</v>
      </c>
      <c r="AK798" s="12">
        <v>1</v>
      </c>
      <c r="AL798" s="12">
        <v>4200</v>
      </c>
      <c r="BA798" s="33">
        <f>VLOOKUP(C798,knight_info!$J$7:$M$74,4,FALSE)</f>
        <v>1</v>
      </c>
      <c r="BB798" s="33">
        <f t="shared" si="56"/>
        <v>1</v>
      </c>
      <c r="BC798" s="33">
        <f>ROUND(VLOOKUP($BA798,$BD$1:$BH$5,5,FALSE)/20*AL798,0)</f>
        <v>4200</v>
      </c>
    </row>
    <row r="799" ht="14.25" spans="1:55">
      <c r="A799" s="12">
        <v>200536</v>
      </c>
      <c r="B799" s="53">
        <v>2005</v>
      </c>
      <c r="C799" s="53" t="s">
        <v>190</v>
      </c>
      <c r="D799" s="12">
        <v>36</v>
      </c>
      <c r="E799" s="12">
        <v>2</v>
      </c>
      <c r="F799" s="54">
        <v>10</v>
      </c>
      <c r="G799" s="54"/>
      <c r="H799" s="54">
        <v>0</v>
      </c>
      <c r="I799" s="54">
        <v>0</v>
      </c>
      <c r="J799" s="54">
        <v>0</v>
      </c>
      <c r="K799" s="54">
        <v>5</v>
      </c>
      <c r="L799" s="54">
        <v>15</v>
      </c>
      <c r="M799" s="12">
        <v>200512</v>
      </c>
      <c r="N799" s="12">
        <v>200522</v>
      </c>
      <c r="O799" s="12">
        <v>200532</v>
      </c>
      <c r="P799" s="12">
        <v>200542</v>
      </c>
      <c r="U799" s="12" t="s">
        <v>936</v>
      </c>
      <c r="V799" s="12" t="s">
        <v>937</v>
      </c>
      <c r="W799" s="12" t="s">
        <v>930</v>
      </c>
      <c r="X799" s="70">
        <v>3</v>
      </c>
      <c r="Y799" s="70">
        <v>3</v>
      </c>
      <c r="Z799" s="40">
        <v>2</v>
      </c>
      <c r="AA799" s="40">
        <v>1300010</v>
      </c>
      <c r="AB799" s="40" t="s">
        <v>932</v>
      </c>
      <c r="AC799" s="40" t="s">
        <v>935</v>
      </c>
      <c r="AD799" s="40">
        <v>1300020</v>
      </c>
      <c r="AE799" s="70" t="s">
        <v>938</v>
      </c>
      <c r="AF799" s="41">
        <v>1200500</v>
      </c>
      <c r="AG799" s="12">
        <v>5</v>
      </c>
      <c r="AH799" s="12">
        <v>11</v>
      </c>
      <c r="AI799" s="12">
        <v>2005</v>
      </c>
      <c r="AJ799" s="12">
        <v>0</v>
      </c>
      <c r="AK799" s="12">
        <v>53</v>
      </c>
      <c r="AL799" s="12">
        <v>100</v>
      </c>
      <c r="BA799" s="33">
        <f>VLOOKUP(C799,knight_info!$J$7:$M$74,4,FALSE)</f>
        <v>1</v>
      </c>
      <c r="BB799" s="51">
        <f t="shared" si="56"/>
        <v>53</v>
      </c>
      <c r="BC799" s="51">
        <f>AL799</f>
        <v>100</v>
      </c>
    </row>
    <row r="800" ht="14.25" spans="1:55">
      <c r="A800" s="12">
        <v>200537</v>
      </c>
      <c r="B800" s="53">
        <v>2005</v>
      </c>
      <c r="C800" s="53" t="s">
        <v>190</v>
      </c>
      <c r="D800" s="14">
        <v>37</v>
      </c>
      <c r="E800" s="14">
        <v>3</v>
      </c>
      <c r="F800" s="14">
        <v>11</v>
      </c>
      <c r="G800" s="14">
        <v>1</v>
      </c>
      <c r="H800" s="14"/>
      <c r="I800" s="14"/>
      <c r="J800" s="14"/>
      <c r="K800" s="14"/>
      <c r="L800" s="54">
        <v>2</v>
      </c>
      <c r="M800" s="12">
        <v>200512</v>
      </c>
      <c r="N800" s="12">
        <v>200523</v>
      </c>
      <c r="O800" s="12">
        <v>200532</v>
      </c>
      <c r="P800" s="12">
        <v>200543</v>
      </c>
      <c r="R800" s="12" t="s">
        <v>885</v>
      </c>
      <c r="T800" s="12" t="s">
        <v>931</v>
      </c>
      <c r="U800" s="12" t="s">
        <v>936</v>
      </c>
      <c r="V800" s="12" t="s">
        <v>937</v>
      </c>
      <c r="W800" s="12" t="s">
        <v>930</v>
      </c>
      <c r="X800" s="70">
        <v>3</v>
      </c>
      <c r="Y800" s="70">
        <v>3</v>
      </c>
      <c r="Z800" s="40">
        <v>2</v>
      </c>
      <c r="AA800" s="40">
        <v>1300010</v>
      </c>
      <c r="AB800" s="40" t="s">
        <v>932</v>
      </c>
      <c r="AC800" s="40" t="s">
        <v>935</v>
      </c>
      <c r="AD800" s="40">
        <v>1300020</v>
      </c>
      <c r="AE800" s="40" t="s">
        <v>938</v>
      </c>
      <c r="AF800" s="41">
        <v>1200500</v>
      </c>
      <c r="AG800" s="12">
        <v>5</v>
      </c>
      <c r="AH800" s="12">
        <v>11</v>
      </c>
      <c r="AI800" s="12">
        <v>2005</v>
      </c>
      <c r="AJ800" s="14"/>
      <c r="AK800" s="14"/>
      <c r="AL800" s="14"/>
      <c r="BA800" s="33"/>
      <c r="BB800" s="51"/>
      <c r="BC800" s="51"/>
    </row>
    <row r="801" ht="14.25" spans="1:55">
      <c r="A801" s="12">
        <v>200538</v>
      </c>
      <c r="B801" s="53">
        <v>2005</v>
      </c>
      <c r="C801" s="53" t="s">
        <v>190</v>
      </c>
      <c r="D801" s="14">
        <v>38</v>
      </c>
      <c r="E801" s="14">
        <v>3</v>
      </c>
      <c r="F801" s="14">
        <v>12</v>
      </c>
      <c r="G801" s="14">
        <v>2</v>
      </c>
      <c r="H801" s="14"/>
      <c r="I801" s="14"/>
      <c r="J801" s="14"/>
      <c r="K801" s="14"/>
      <c r="L801" s="14"/>
      <c r="M801" s="12">
        <v>200512</v>
      </c>
      <c r="N801" s="12">
        <v>200523</v>
      </c>
      <c r="O801" s="12">
        <v>200532</v>
      </c>
      <c r="P801" s="12">
        <v>200543</v>
      </c>
      <c r="U801" s="12" t="s">
        <v>936</v>
      </c>
      <c r="V801" s="12" t="s">
        <v>937</v>
      </c>
      <c r="W801" s="12" t="s">
        <v>930</v>
      </c>
      <c r="X801" s="70">
        <v>3</v>
      </c>
      <c r="Y801" s="70">
        <v>3</v>
      </c>
      <c r="Z801" s="40">
        <v>2</v>
      </c>
      <c r="AA801" s="40">
        <v>1300010</v>
      </c>
      <c r="AB801" s="40" t="s">
        <v>932</v>
      </c>
      <c r="AC801" s="40" t="s">
        <v>935</v>
      </c>
      <c r="AD801" s="40">
        <v>1300020</v>
      </c>
      <c r="AE801" s="40" t="s">
        <v>938</v>
      </c>
      <c r="AF801" s="41">
        <v>1200500</v>
      </c>
      <c r="AG801" s="12">
        <v>5</v>
      </c>
      <c r="AH801" s="12">
        <v>11</v>
      </c>
      <c r="AI801" s="12">
        <v>2005</v>
      </c>
      <c r="AJ801" s="14"/>
      <c r="AK801" s="14"/>
      <c r="AL801" s="14"/>
      <c r="BA801" s="33"/>
      <c r="BB801" s="51"/>
      <c r="BC801" s="51"/>
    </row>
    <row r="802" ht="14.25" spans="1:55">
      <c r="A802" s="12">
        <v>200539</v>
      </c>
      <c r="B802" s="53">
        <v>2005</v>
      </c>
      <c r="C802" s="53" t="s">
        <v>190</v>
      </c>
      <c r="D802" s="14">
        <v>39</v>
      </c>
      <c r="E802" s="14">
        <v>3</v>
      </c>
      <c r="F802" s="14">
        <v>13</v>
      </c>
      <c r="G802" s="14">
        <v>3</v>
      </c>
      <c r="H802" s="14"/>
      <c r="I802" s="14"/>
      <c r="J802" s="14"/>
      <c r="K802" s="14"/>
      <c r="L802" s="54">
        <v>1</v>
      </c>
      <c r="M802" s="12">
        <v>200513</v>
      </c>
      <c r="N802" s="12">
        <v>200523</v>
      </c>
      <c r="O802" s="12">
        <v>200533</v>
      </c>
      <c r="P802" s="12">
        <v>200543</v>
      </c>
      <c r="Q802" s="12" t="s">
        <v>884</v>
      </c>
      <c r="S802" s="12" t="s">
        <v>885</v>
      </c>
      <c r="U802" s="12" t="s">
        <v>939</v>
      </c>
      <c r="V802" s="12" t="s">
        <v>940</v>
      </c>
      <c r="W802" s="12" t="s">
        <v>930</v>
      </c>
      <c r="X802" s="70">
        <v>3</v>
      </c>
      <c r="Y802" s="70">
        <v>3</v>
      </c>
      <c r="Z802" s="40">
        <v>2</v>
      </c>
      <c r="AA802" s="40">
        <v>1300010</v>
      </c>
      <c r="AB802" s="40" t="s">
        <v>932</v>
      </c>
      <c r="AC802" s="40" t="s">
        <v>935</v>
      </c>
      <c r="AD802" s="40">
        <v>1300020</v>
      </c>
      <c r="AE802" s="40" t="s">
        <v>938</v>
      </c>
      <c r="AF802" s="41">
        <v>1200500</v>
      </c>
      <c r="AG802" s="12">
        <v>5</v>
      </c>
      <c r="AH802" s="12">
        <v>11</v>
      </c>
      <c r="AI802" s="12">
        <v>2005</v>
      </c>
      <c r="AJ802" s="14"/>
      <c r="AK802" s="14"/>
      <c r="AL802" s="14"/>
      <c r="BA802" s="33"/>
      <c r="BB802" s="51"/>
      <c r="BC802" s="51"/>
    </row>
    <row r="803" ht="14.25" spans="1:55">
      <c r="A803" s="12">
        <v>200540</v>
      </c>
      <c r="B803" s="53">
        <v>2005</v>
      </c>
      <c r="C803" s="53" t="s">
        <v>190</v>
      </c>
      <c r="D803" s="14">
        <v>40</v>
      </c>
      <c r="E803" s="14">
        <v>3</v>
      </c>
      <c r="F803" s="14">
        <v>14</v>
      </c>
      <c r="G803" s="14">
        <v>4</v>
      </c>
      <c r="H803" s="14"/>
      <c r="I803" s="14"/>
      <c r="J803" s="14"/>
      <c r="K803" s="14"/>
      <c r="L803" s="54">
        <v>2</v>
      </c>
      <c r="M803" s="12">
        <v>200513</v>
      </c>
      <c r="N803" s="12">
        <v>200524</v>
      </c>
      <c r="O803" s="12">
        <v>200533</v>
      </c>
      <c r="P803" s="12">
        <v>200544</v>
      </c>
      <c r="R803" s="12" t="s">
        <v>885</v>
      </c>
      <c r="T803" s="12" t="s">
        <v>931</v>
      </c>
      <c r="U803" s="12" t="s">
        <v>939</v>
      </c>
      <c r="V803" s="12" t="s">
        <v>940</v>
      </c>
      <c r="W803" s="12" t="s">
        <v>930</v>
      </c>
      <c r="X803" s="70">
        <v>3</v>
      </c>
      <c r="Y803" s="70">
        <v>3</v>
      </c>
      <c r="Z803" s="40">
        <v>2</v>
      </c>
      <c r="AA803" s="40">
        <v>1300010</v>
      </c>
      <c r="AB803" s="40" t="s">
        <v>932</v>
      </c>
      <c r="AC803" s="40" t="s">
        <v>935</v>
      </c>
      <c r="AD803" s="40">
        <v>1300020</v>
      </c>
      <c r="AE803" s="40" t="s">
        <v>938</v>
      </c>
      <c r="AF803" s="41">
        <v>1200500</v>
      </c>
      <c r="AG803" s="12">
        <v>5</v>
      </c>
      <c r="AH803" s="12">
        <v>11</v>
      </c>
      <c r="AI803" s="12">
        <v>2005</v>
      </c>
      <c r="AJ803" s="14"/>
      <c r="AK803" s="14"/>
      <c r="AL803" s="14"/>
      <c r="BA803" s="33"/>
      <c r="BB803" s="51"/>
      <c r="BC803" s="51"/>
    </row>
    <row r="804" ht="14.25" spans="1:55">
      <c r="A804" s="12">
        <v>200541</v>
      </c>
      <c r="B804" s="53">
        <v>2005</v>
      </c>
      <c r="C804" s="53" t="s">
        <v>190</v>
      </c>
      <c r="D804" s="14">
        <v>41</v>
      </c>
      <c r="E804" s="14">
        <v>3</v>
      </c>
      <c r="F804" s="14">
        <v>15</v>
      </c>
      <c r="G804" s="14">
        <v>5</v>
      </c>
      <c r="H804" s="14"/>
      <c r="I804" s="14"/>
      <c r="J804" s="14"/>
      <c r="K804" s="14"/>
      <c r="L804" s="14"/>
      <c r="M804" s="12">
        <v>200513</v>
      </c>
      <c r="N804" s="12">
        <v>200524</v>
      </c>
      <c r="O804" s="12">
        <v>200533</v>
      </c>
      <c r="P804" s="12">
        <v>200544</v>
      </c>
      <c r="U804" s="12" t="s">
        <v>939</v>
      </c>
      <c r="V804" s="12" t="s">
        <v>940</v>
      </c>
      <c r="W804" s="12" t="s">
        <v>930</v>
      </c>
      <c r="X804" s="70">
        <v>3</v>
      </c>
      <c r="Y804" s="70">
        <v>3</v>
      </c>
      <c r="Z804" s="40">
        <v>2</v>
      </c>
      <c r="AA804" s="40">
        <v>1300010</v>
      </c>
      <c r="AB804" s="40" t="s">
        <v>932</v>
      </c>
      <c r="AC804" s="40" t="s">
        <v>935</v>
      </c>
      <c r="AD804" s="40">
        <v>1300020</v>
      </c>
      <c r="AE804" s="40" t="s">
        <v>938</v>
      </c>
      <c r="AF804" s="41">
        <v>1200500</v>
      </c>
      <c r="AG804" s="12">
        <v>5</v>
      </c>
      <c r="AH804" s="12">
        <v>11</v>
      </c>
      <c r="AI804" s="12">
        <v>2005</v>
      </c>
      <c r="AJ804" s="14"/>
      <c r="AK804" s="14"/>
      <c r="AL804" s="14"/>
      <c r="BA804" s="33"/>
      <c r="BB804" s="51"/>
      <c r="BC804" s="51"/>
    </row>
    <row r="805" s="33" customFormat="1" ht="14.25" spans="1:65">
      <c r="A805" s="51">
        <v>200600</v>
      </c>
      <c r="B805" s="52">
        <v>2006</v>
      </c>
      <c r="C805" s="52" t="s">
        <v>194</v>
      </c>
      <c r="D805" s="51">
        <v>0</v>
      </c>
      <c r="E805" s="51">
        <v>1</v>
      </c>
      <c r="F805" s="51">
        <v>1</v>
      </c>
      <c r="G805" s="51"/>
      <c r="H805" s="51">
        <v>0</v>
      </c>
      <c r="I805" s="51">
        <v>0</v>
      </c>
      <c r="J805" s="51">
        <v>0</v>
      </c>
      <c r="K805" s="51">
        <v>1</v>
      </c>
      <c r="L805" s="51"/>
      <c r="M805" s="51">
        <v>200610</v>
      </c>
      <c r="N805" s="51">
        <v>200620</v>
      </c>
      <c r="O805" s="51">
        <v>200630</v>
      </c>
      <c r="P805" s="51">
        <v>200640</v>
      </c>
      <c r="Q805" s="51"/>
      <c r="R805" s="51"/>
      <c r="S805" s="51"/>
      <c r="T805" s="51"/>
      <c r="U805" s="51" t="s">
        <v>941</v>
      </c>
      <c r="V805" s="51" t="s">
        <v>942</v>
      </c>
      <c r="W805" s="51" t="s">
        <v>943</v>
      </c>
      <c r="X805" s="69">
        <v>3</v>
      </c>
      <c r="Y805" s="69">
        <v>3</v>
      </c>
      <c r="Z805" s="69">
        <v>2</v>
      </c>
      <c r="AA805" s="69"/>
      <c r="AB805" s="69"/>
      <c r="AC805" s="69"/>
      <c r="AD805" s="69"/>
      <c r="AE805" s="69"/>
      <c r="AF805" s="41">
        <v>1200600</v>
      </c>
      <c r="AG805" s="51"/>
      <c r="AH805" s="51">
        <v>11</v>
      </c>
      <c r="AI805" s="51">
        <v>2006</v>
      </c>
      <c r="AJ805" s="51">
        <v>20</v>
      </c>
      <c r="AK805" s="51">
        <v>2</v>
      </c>
      <c r="AL805" s="51">
        <v>275</v>
      </c>
      <c r="AM805" s="51">
        <v>3</v>
      </c>
      <c r="AN805" s="51">
        <v>224</v>
      </c>
      <c r="AO805" s="51">
        <v>1</v>
      </c>
      <c r="AP805" s="51">
        <v>1472</v>
      </c>
      <c r="AQ805" s="51">
        <v>58</v>
      </c>
      <c r="AR805" s="51">
        <v>14</v>
      </c>
      <c r="AS805" s="51">
        <v>59</v>
      </c>
      <c r="AT805" s="51">
        <v>12</v>
      </c>
      <c r="AU805" s="51">
        <v>57</v>
      </c>
      <c r="AV805" s="51">
        <v>74</v>
      </c>
      <c r="BA805" s="33">
        <f>VLOOKUP(C805,knight_info!$J$7:$M$74,4,FALSE)</f>
        <v>3</v>
      </c>
      <c r="BB805" s="33">
        <f t="shared" ref="BB805:BF805" si="57">AK805</f>
        <v>2</v>
      </c>
      <c r="BC805" s="33">
        <f>ROUND(VLOOKUP($BA805,$BD$1:$BH$5,3,FALSE)/5*AL805,0)</f>
        <v>237</v>
      </c>
      <c r="BD805" s="33">
        <f t="shared" si="57"/>
        <v>3</v>
      </c>
      <c r="BE805" s="33">
        <f>ROUND(VLOOKUP($BA805,$BD$1:$BH$5,4,FALSE)/3*AN805,0)</f>
        <v>261</v>
      </c>
      <c r="BF805" s="33">
        <f t="shared" si="57"/>
        <v>1</v>
      </c>
      <c r="BG805" s="33">
        <f>ROUND(VLOOKUP($BA805,$BD$1:$BH$5,5,FALSE)/20*AP805,0)</f>
        <v>1693</v>
      </c>
      <c r="BH805" s="33">
        <f t="shared" ref="BH805:BL805" si="58">AQ805</f>
        <v>58</v>
      </c>
      <c r="BI805" s="33">
        <f>ROUND(VLOOKUP($BA805,$BD$1:$BH$5,3,FALSE)/5*AR805,0)</f>
        <v>12</v>
      </c>
      <c r="BJ805" s="33">
        <f t="shared" si="58"/>
        <v>59</v>
      </c>
      <c r="BK805" s="33">
        <f>ROUND(VLOOKUP($BA805,$BD$1:$BH$5,4,FALSE)/3*AT805,0)</f>
        <v>14</v>
      </c>
      <c r="BL805" s="33">
        <f t="shared" si="58"/>
        <v>57</v>
      </c>
      <c r="BM805" s="33">
        <f>ROUND(VLOOKUP($BA805,$BD$1:$BH$5,5,FALSE)/20*AV805,0)</f>
        <v>85</v>
      </c>
    </row>
    <row r="806" ht="14.25" spans="1:55">
      <c r="A806" s="12">
        <v>200601</v>
      </c>
      <c r="B806" s="53">
        <v>2006</v>
      </c>
      <c r="C806" s="53" t="s">
        <v>194</v>
      </c>
      <c r="D806" s="12">
        <v>1</v>
      </c>
      <c r="E806" s="12">
        <v>1</v>
      </c>
      <c r="F806" s="12">
        <v>1</v>
      </c>
      <c r="H806" s="12">
        <v>1</v>
      </c>
      <c r="I806" s="12">
        <v>0</v>
      </c>
      <c r="J806" s="12">
        <v>0</v>
      </c>
      <c r="K806" s="12">
        <v>1</v>
      </c>
      <c r="M806" s="12">
        <v>200610</v>
      </c>
      <c r="N806" s="12">
        <v>200620</v>
      </c>
      <c r="O806" s="12">
        <v>200630</v>
      </c>
      <c r="P806" s="12">
        <v>200640</v>
      </c>
      <c r="U806" s="12" t="s">
        <v>941</v>
      </c>
      <c r="V806" s="12" t="s">
        <v>942</v>
      </c>
      <c r="W806" s="12" t="s">
        <v>943</v>
      </c>
      <c r="X806" s="70">
        <v>3</v>
      </c>
      <c r="Y806" s="70">
        <v>3</v>
      </c>
      <c r="Z806" s="40">
        <v>2</v>
      </c>
      <c r="AA806" s="40"/>
      <c r="AB806" s="40"/>
      <c r="AC806" s="40"/>
      <c r="AD806" s="40"/>
      <c r="AE806" s="40"/>
      <c r="AF806" s="41">
        <v>1200600</v>
      </c>
      <c r="AH806" s="12">
        <v>11</v>
      </c>
      <c r="AI806" s="12">
        <v>2006</v>
      </c>
      <c r="AJ806" s="12">
        <v>20</v>
      </c>
      <c r="AK806" s="12">
        <v>2</v>
      </c>
      <c r="AL806" s="12">
        <v>301</v>
      </c>
      <c r="BA806" s="33">
        <f>VLOOKUP(C806,knight_info!$J$7:$M$74,4,FALSE)</f>
        <v>3</v>
      </c>
      <c r="BB806" s="33">
        <f t="shared" ref="BB806:BB841" si="59">AK806</f>
        <v>2</v>
      </c>
      <c r="BC806" s="33">
        <f>ROUND(VLOOKUP($BA806,$BD$1:$BH$5,3,FALSE)/5*AL806,0)</f>
        <v>259</v>
      </c>
    </row>
    <row r="807" ht="14.25" spans="1:55">
      <c r="A807" s="12">
        <v>200602</v>
      </c>
      <c r="B807" s="53">
        <v>2006</v>
      </c>
      <c r="C807" s="53" t="s">
        <v>194</v>
      </c>
      <c r="D807" s="12">
        <v>2</v>
      </c>
      <c r="E807" s="12">
        <v>1</v>
      </c>
      <c r="F807" s="12">
        <v>1</v>
      </c>
      <c r="H807" s="12">
        <v>2</v>
      </c>
      <c r="I807" s="12">
        <v>0</v>
      </c>
      <c r="J807" s="12">
        <v>0</v>
      </c>
      <c r="K807" s="12">
        <v>1</v>
      </c>
      <c r="M807" s="12">
        <v>200610</v>
      </c>
      <c r="N807" s="12">
        <v>200620</v>
      </c>
      <c r="O807" s="12">
        <v>200630</v>
      </c>
      <c r="P807" s="12">
        <v>200640</v>
      </c>
      <c r="U807" s="12" t="s">
        <v>941</v>
      </c>
      <c r="V807" s="12" t="s">
        <v>942</v>
      </c>
      <c r="W807" s="12" t="s">
        <v>943</v>
      </c>
      <c r="X807" s="70">
        <v>3</v>
      </c>
      <c r="Y807" s="70">
        <v>3</v>
      </c>
      <c r="Z807" s="40">
        <v>2</v>
      </c>
      <c r="AA807" s="40"/>
      <c r="AB807" s="40"/>
      <c r="AC807" s="40"/>
      <c r="AD807" s="40"/>
      <c r="AE807" s="40"/>
      <c r="AF807" s="41">
        <v>1200600</v>
      </c>
      <c r="AH807" s="12">
        <v>11</v>
      </c>
      <c r="AI807" s="12">
        <v>2006</v>
      </c>
      <c r="AJ807" s="12">
        <v>20</v>
      </c>
      <c r="AK807" s="12">
        <v>3</v>
      </c>
      <c r="AL807" s="12">
        <v>245</v>
      </c>
      <c r="BA807" s="33">
        <f>VLOOKUP(C807,knight_info!$J$7:$M$74,4,FALSE)</f>
        <v>3</v>
      </c>
      <c r="BB807" s="33">
        <f t="shared" si="59"/>
        <v>3</v>
      </c>
      <c r="BC807" s="33">
        <f>ROUND(VLOOKUP($BA807,$BD$1:$BH$5,4,FALSE)/3*AL807,0)</f>
        <v>286</v>
      </c>
    </row>
    <row r="808" ht="14.25" spans="1:55">
      <c r="A808" s="12">
        <v>200603</v>
      </c>
      <c r="B808" s="53">
        <v>2006</v>
      </c>
      <c r="C808" s="53" t="s">
        <v>194</v>
      </c>
      <c r="D808" s="12">
        <v>3</v>
      </c>
      <c r="E808" s="12">
        <v>1</v>
      </c>
      <c r="F808" s="12">
        <v>1</v>
      </c>
      <c r="H808" s="12">
        <v>3</v>
      </c>
      <c r="I808" s="12">
        <v>0</v>
      </c>
      <c r="J808" s="12">
        <v>0</v>
      </c>
      <c r="K808" s="12">
        <v>1</v>
      </c>
      <c r="M808" s="12">
        <v>200610</v>
      </c>
      <c r="N808" s="12">
        <v>200620</v>
      </c>
      <c r="O808" s="12">
        <v>200630</v>
      </c>
      <c r="P808" s="12">
        <v>200640</v>
      </c>
      <c r="U808" s="12" t="s">
        <v>941</v>
      </c>
      <c r="V808" s="12" t="s">
        <v>942</v>
      </c>
      <c r="W808" s="12" t="s">
        <v>943</v>
      </c>
      <c r="X808" s="70">
        <v>3</v>
      </c>
      <c r="Y808" s="70">
        <v>3</v>
      </c>
      <c r="Z808" s="40">
        <v>2</v>
      </c>
      <c r="AA808" s="40"/>
      <c r="AB808" s="40"/>
      <c r="AC808" s="40"/>
      <c r="AD808" s="40"/>
      <c r="AE808" s="40"/>
      <c r="AF808" s="41">
        <v>1200600</v>
      </c>
      <c r="AH808" s="12">
        <v>11</v>
      </c>
      <c r="AI808" s="12">
        <v>2006</v>
      </c>
      <c r="AJ808" s="12">
        <v>0</v>
      </c>
      <c r="AK808" s="12">
        <v>1</v>
      </c>
      <c r="AL808" s="12">
        <v>1610</v>
      </c>
      <c r="BA808" s="33">
        <f>VLOOKUP(C808,knight_info!$J$7:$M$74,4,FALSE)</f>
        <v>3</v>
      </c>
      <c r="BB808" s="33">
        <f t="shared" si="59"/>
        <v>1</v>
      </c>
      <c r="BC808" s="33">
        <f>ROUND(VLOOKUP($BA808,$BD$1:$BH$5,5,FALSE)/20*AL808,0)</f>
        <v>1852</v>
      </c>
    </row>
    <row r="809" ht="14.25" spans="1:55">
      <c r="A809" s="12">
        <v>200604</v>
      </c>
      <c r="B809" s="53">
        <v>2006</v>
      </c>
      <c r="C809" s="53" t="s">
        <v>194</v>
      </c>
      <c r="D809" s="12">
        <v>4</v>
      </c>
      <c r="E809" s="12">
        <v>1</v>
      </c>
      <c r="F809" s="54">
        <v>2</v>
      </c>
      <c r="G809" s="54"/>
      <c r="H809" s="54">
        <v>0</v>
      </c>
      <c r="I809" s="54">
        <v>0</v>
      </c>
      <c r="J809" s="54">
        <v>0</v>
      </c>
      <c r="K809" s="54">
        <v>2</v>
      </c>
      <c r="L809" s="54">
        <v>11</v>
      </c>
      <c r="M809" s="12">
        <v>200610</v>
      </c>
      <c r="N809" s="12">
        <v>200620</v>
      </c>
      <c r="O809" s="12">
        <v>200630</v>
      </c>
      <c r="P809" s="12">
        <v>200640</v>
      </c>
      <c r="U809" s="12" t="s">
        <v>941</v>
      </c>
      <c r="V809" s="12" t="s">
        <v>942</v>
      </c>
      <c r="W809" s="12" t="s">
        <v>943</v>
      </c>
      <c r="X809" s="70">
        <v>3</v>
      </c>
      <c r="Y809" s="70">
        <v>3</v>
      </c>
      <c r="Z809" s="40">
        <v>2</v>
      </c>
      <c r="AA809" s="80">
        <v>1300010</v>
      </c>
      <c r="AB809" s="40"/>
      <c r="AC809" s="40"/>
      <c r="AD809" s="40"/>
      <c r="AE809" s="40"/>
      <c r="AF809" s="41">
        <v>1200600</v>
      </c>
      <c r="AG809" s="12">
        <v>5</v>
      </c>
      <c r="AH809" s="12">
        <v>11</v>
      </c>
      <c r="AI809" s="12">
        <v>2006</v>
      </c>
      <c r="AJ809" s="12">
        <v>30</v>
      </c>
      <c r="AK809" s="12">
        <v>53</v>
      </c>
      <c r="AL809" s="12">
        <v>100</v>
      </c>
      <c r="BA809" s="33">
        <f>VLOOKUP(C809,knight_info!$J$7:$M$74,4,FALSE)</f>
        <v>3</v>
      </c>
      <c r="BB809" s="51">
        <f t="shared" si="59"/>
        <v>53</v>
      </c>
      <c r="BC809" s="51">
        <f>AL809</f>
        <v>100</v>
      </c>
    </row>
    <row r="810" ht="14.25" spans="1:55">
      <c r="A810" s="12">
        <v>200605</v>
      </c>
      <c r="B810" s="53">
        <v>2006</v>
      </c>
      <c r="C810" s="53" t="s">
        <v>194</v>
      </c>
      <c r="D810" s="12">
        <v>5</v>
      </c>
      <c r="E810" s="12">
        <v>1</v>
      </c>
      <c r="F810" s="12">
        <v>2</v>
      </c>
      <c r="H810" s="12">
        <v>1</v>
      </c>
      <c r="I810" s="12">
        <v>0</v>
      </c>
      <c r="J810" s="12">
        <v>0</v>
      </c>
      <c r="K810" s="12">
        <v>2</v>
      </c>
      <c r="M810" s="12">
        <v>200610</v>
      </c>
      <c r="N810" s="12">
        <v>200620</v>
      </c>
      <c r="O810" s="12">
        <v>200630</v>
      </c>
      <c r="P810" s="12">
        <v>200640</v>
      </c>
      <c r="U810" s="12" t="s">
        <v>941</v>
      </c>
      <c r="V810" s="12" t="s">
        <v>942</v>
      </c>
      <c r="W810" s="12" t="s">
        <v>943</v>
      </c>
      <c r="X810" s="70">
        <v>3</v>
      </c>
      <c r="Y810" s="70">
        <v>3</v>
      </c>
      <c r="Z810" s="40">
        <v>2</v>
      </c>
      <c r="AA810" s="40">
        <v>1300010</v>
      </c>
      <c r="AB810" s="40"/>
      <c r="AC810" s="40"/>
      <c r="AD810" s="40"/>
      <c r="AE810" s="40"/>
      <c r="AF810" s="41">
        <v>1200600</v>
      </c>
      <c r="AH810" s="12">
        <v>11</v>
      </c>
      <c r="AI810" s="12">
        <v>2006</v>
      </c>
      <c r="AJ810" s="12">
        <v>30</v>
      </c>
      <c r="AK810" s="12">
        <v>2</v>
      </c>
      <c r="AL810" s="12">
        <v>301</v>
      </c>
      <c r="BA810" s="33">
        <f>VLOOKUP(C810,knight_info!$J$7:$M$74,4,FALSE)</f>
        <v>3</v>
      </c>
      <c r="BB810" s="33">
        <f t="shared" si="59"/>
        <v>2</v>
      </c>
      <c r="BC810" s="33">
        <f>ROUND(VLOOKUP($BA810,$BD$1:$BH$5,3,FALSE)/5*AL810,0)</f>
        <v>259</v>
      </c>
    </row>
    <row r="811" ht="14.25" spans="1:55">
      <c r="A811" s="12">
        <v>200606</v>
      </c>
      <c r="B811" s="53">
        <v>2006</v>
      </c>
      <c r="C811" s="53" t="s">
        <v>194</v>
      </c>
      <c r="D811" s="12">
        <v>6</v>
      </c>
      <c r="E811" s="12">
        <v>1</v>
      </c>
      <c r="F811" s="12">
        <v>2</v>
      </c>
      <c r="H811" s="12">
        <v>2</v>
      </c>
      <c r="I811" s="12">
        <v>0</v>
      </c>
      <c r="J811" s="12">
        <v>0</v>
      </c>
      <c r="K811" s="12">
        <v>2</v>
      </c>
      <c r="M811" s="12">
        <v>200610</v>
      </c>
      <c r="N811" s="12">
        <v>200620</v>
      </c>
      <c r="O811" s="12">
        <v>200630</v>
      </c>
      <c r="P811" s="12">
        <v>200640</v>
      </c>
      <c r="U811" s="12" t="s">
        <v>941</v>
      </c>
      <c r="V811" s="12" t="s">
        <v>942</v>
      </c>
      <c r="W811" s="12" t="s">
        <v>943</v>
      </c>
      <c r="X811" s="70">
        <v>3</v>
      </c>
      <c r="Y811" s="70">
        <v>3</v>
      </c>
      <c r="Z811" s="40">
        <v>2</v>
      </c>
      <c r="AA811" s="40">
        <v>1300010</v>
      </c>
      <c r="AB811" s="40"/>
      <c r="AC811" s="40"/>
      <c r="AD811" s="40"/>
      <c r="AE811" s="40"/>
      <c r="AF811" s="41">
        <v>1200600</v>
      </c>
      <c r="AH811" s="12">
        <v>11</v>
      </c>
      <c r="AI811" s="12">
        <v>2006</v>
      </c>
      <c r="AJ811" s="12">
        <v>30</v>
      </c>
      <c r="AK811" s="12">
        <v>3</v>
      </c>
      <c r="AL811" s="12">
        <v>245</v>
      </c>
      <c r="BA811" s="33">
        <f>VLOOKUP(C811,knight_info!$J$7:$M$74,4,FALSE)</f>
        <v>3</v>
      </c>
      <c r="BB811" s="33">
        <f t="shared" si="59"/>
        <v>3</v>
      </c>
      <c r="BC811" s="33">
        <f>ROUND(VLOOKUP($BA811,$BD$1:$BH$5,4,FALSE)/3*AL811,0)</f>
        <v>286</v>
      </c>
    </row>
    <row r="812" ht="14.25" spans="1:55">
      <c r="A812" s="12">
        <v>200607</v>
      </c>
      <c r="B812" s="53">
        <v>2006</v>
      </c>
      <c r="C812" s="53" t="s">
        <v>194</v>
      </c>
      <c r="D812" s="12">
        <v>7</v>
      </c>
      <c r="E812" s="12">
        <v>1</v>
      </c>
      <c r="F812" s="12">
        <v>2</v>
      </c>
      <c r="H812" s="12">
        <v>3</v>
      </c>
      <c r="I812" s="12">
        <v>0</v>
      </c>
      <c r="J812" s="12">
        <v>0</v>
      </c>
      <c r="K812" s="12">
        <v>2</v>
      </c>
      <c r="M812" s="12">
        <v>200610</v>
      </c>
      <c r="N812" s="12">
        <v>200620</v>
      </c>
      <c r="O812" s="12">
        <v>200630</v>
      </c>
      <c r="P812" s="12">
        <v>200640</v>
      </c>
      <c r="U812" s="12" t="s">
        <v>941</v>
      </c>
      <c r="V812" s="12" t="s">
        <v>942</v>
      </c>
      <c r="W812" s="12" t="s">
        <v>943</v>
      </c>
      <c r="X812" s="70">
        <v>3</v>
      </c>
      <c r="Y812" s="70">
        <v>3</v>
      </c>
      <c r="Z812" s="40">
        <v>2</v>
      </c>
      <c r="AA812" s="40">
        <v>1300010</v>
      </c>
      <c r="AB812" s="40"/>
      <c r="AC812" s="40"/>
      <c r="AD812" s="40"/>
      <c r="AE812" s="40"/>
      <c r="AF812" s="41">
        <v>1200600</v>
      </c>
      <c r="AH812" s="12">
        <v>11</v>
      </c>
      <c r="AI812" s="12">
        <v>2006</v>
      </c>
      <c r="AJ812" s="12">
        <v>0</v>
      </c>
      <c r="AK812" s="12">
        <v>1</v>
      </c>
      <c r="AL812" s="12">
        <v>1610</v>
      </c>
      <c r="BA812" s="33">
        <f>VLOOKUP(C812,knight_info!$J$7:$M$74,4,FALSE)</f>
        <v>3</v>
      </c>
      <c r="BB812" s="33">
        <f t="shared" si="59"/>
        <v>1</v>
      </c>
      <c r="BC812" s="33">
        <f>ROUND(VLOOKUP($BA812,$BD$1:$BH$5,5,FALSE)/20*AL812,0)</f>
        <v>1852</v>
      </c>
    </row>
    <row r="813" ht="14.25" spans="1:55">
      <c r="A813" s="12">
        <v>200608</v>
      </c>
      <c r="B813" s="53">
        <v>2006</v>
      </c>
      <c r="C813" s="53" t="s">
        <v>194</v>
      </c>
      <c r="D813" s="12">
        <v>8</v>
      </c>
      <c r="E813" s="12">
        <v>1</v>
      </c>
      <c r="F813" s="54">
        <v>3</v>
      </c>
      <c r="G813" s="54"/>
      <c r="H813" s="54">
        <v>0</v>
      </c>
      <c r="I813" s="54">
        <v>0</v>
      </c>
      <c r="J813" s="54">
        <v>0</v>
      </c>
      <c r="K813" s="54">
        <v>3</v>
      </c>
      <c r="L813" s="54">
        <v>2</v>
      </c>
      <c r="M813" s="12">
        <v>200610</v>
      </c>
      <c r="N813" s="12">
        <v>200621</v>
      </c>
      <c r="O813" s="12">
        <v>200630</v>
      </c>
      <c r="P813" s="12">
        <v>200641</v>
      </c>
      <c r="R813" s="12" t="s">
        <v>944</v>
      </c>
      <c r="T813" s="12" t="s">
        <v>945</v>
      </c>
      <c r="U813" s="12" t="s">
        <v>941</v>
      </c>
      <c r="V813" s="12" t="s">
        <v>942</v>
      </c>
      <c r="W813" s="12" t="s">
        <v>943</v>
      </c>
      <c r="X813" s="70">
        <v>3</v>
      </c>
      <c r="Y813" s="70">
        <v>3</v>
      </c>
      <c r="Z813" s="40">
        <v>2</v>
      </c>
      <c r="AA813" s="40">
        <v>1300010</v>
      </c>
      <c r="AB813" s="40"/>
      <c r="AC813" s="40"/>
      <c r="AD813" s="40"/>
      <c r="AE813" s="40"/>
      <c r="AF813" s="41">
        <v>1200600</v>
      </c>
      <c r="AG813" s="12">
        <v>5</v>
      </c>
      <c r="AH813" s="12">
        <v>11</v>
      </c>
      <c r="AI813" s="12">
        <v>2006</v>
      </c>
      <c r="AJ813" s="12">
        <v>50</v>
      </c>
      <c r="AK813" s="12">
        <v>53</v>
      </c>
      <c r="AL813" s="12">
        <v>100</v>
      </c>
      <c r="BA813" s="33">
        <f>VLOOKUP(C813,knight_info!$J$7:$M$74,4,FALSE)</f>
        <v>3</v>
      </c>
      <c r="BB813" s="51">
        <f t="shared" si="59"/>
        <v>53</v>
      </c>
      <c r="BC813" s="51">
        <f>AL813</f>
        <v>100</v>
      </c>
    </row>
    <row r="814" ht="14.25" spans="1:55">
      <c r="A814" s="12">
        <v>200609</v>
      </c>
      <c r="B814" s="53">
        <v>2006</v>
      </c>
      <c r="C814" s="53" t="s">
        <v>194</v>
      </c>
      <c r="D814" s="12">
        <v>9</v>
      </c>
      <c r="E814" s="12">
        <v>1</v>
      </c>
      <c r="F814" s="12">
        <v>3</v>
      </c>
      <c r="H814" s="12">
        <v>1</v>
      </c>
      <c r="I814" s="12">
        <v>0</v>
      </c>
      <c r="J814" s="12">
        <v>0</v>
      </c>
      <c r="K814" s="12">
        <v>3</v>
      </c>
      <c r="M814" s="12">
        <v>200610</v>
      </c>
      <c r="N814" s="12">
        <v>200621</v>
      </c>
      <c r="O814" s="12">
        <v>200630</v>
      </c>
      <c r="P814" s="12">
        <v>200641</v>
      </c>
      <c r="U814" s="12" t="s">
        <v>941</v>
      </c>
      <c r="V814" s="12" t="s">
        <v>942</v>
      </c>
      <c r="W814" s="12" t="s">
        <v>943</v>
      </c>
      <c r="X814" s="70">
        <v>3</v>
      </c>
      <c r="Y814" s="70">
        <v>3</v>
      </c>
      <c r="Z814" s="40">
        <v>2</v>
      </c>
      <c r="AA814" s="40">
        <v>1300010</v>
      </c>
      <c r="AB814" s="40"/>
      <c r="AC814" s="40"/>
      <c r="AD814" s="40"/>
      <c r="AE814" s="40"/>
      <c r="AF814" s="41">
        <v>1200600</v>
      </c>
      <c r="AH814" s="12">
        <v>11</v>
      </c>
      <c r="AI814" s="12">
        <v>2006</v>
      </c>
      <c r="AJ814" s="12">
        <v>50</v>
      </c>
      <c r="AK814" s="12">
        <v>2</v>
      </c>
      <c r="AL814" s="12">
        <v>301</v>
      </c>
      <c r="BA814" s="33">
        <f>VLOOKUP(C814,knight_info!$J$7:$M$74,4,FALSE)</f>
        <v>3</v>
      </c>
      <c r="BB814" s="33">
        <f t="shared" si="59"/>
        <v>2</v>
      </c>
      <c r="BC814" s="33">
        <f>ROUND(VLOOKUP($BA814,$BD$1:$BH$5,3,FALSE)/5*AL814,0)</f>
        <v>259</v>
      </c>
    </row>
    <row r="815" ht="14.25" spans="1:55">
      <c r="A815" s="12">
        <v>200610</v>
      </c>
      <c r="B815" s="53">
        <v>2006</v>
      </c>
      <c r="C815" s="53" t="s">
        <v>194</v>
      </c>
      <c r="D815" s="12">
        <v>10</v>
      </c>
      <c r="E815" s="12">
        <v>1</v>
      </c>
      <c r="F815" s="12">
        <v>3</v>
      </c>
      <c r="H815" s="12">
        <v>2</v>
      </c>
      <c r="I815" s="12">
        <v>0</v>
      </c>
      <c r="J815" s="12">
        <v>0</v>
      </c>
      <c r="K815" s="12">
        <v>3</v>
      </c>
      <c r="M815" s="12">
        <v>200610</v>
      </c>
      <c r="N815" s="12">
        <v>200621</v>
      </c>
      <c r="O815" s="12">
        <v>200630</v>
      </c>
      <c r="P815" s="12">
        <v>200641</v>
      </c>
      <c r="U815" s="12" t="s">
        <v>941</v>
      </c>
      <c r="V815" s="12" t="s">
        <v>942</v>
      </c>
      <c r="W815" s="12" t="s">
        <v>943</v>
      </c>
      <c r="X815" s="70">
        <v>3</v>
      </c>
      <c r="Y815" s="70">
        <v>3</v>
      </c>
      <c r="Z815" s="40">
        <v>2</v>
      </c>
      <c r="AA815" s="40">
        <v>1300010</v>
      </c>
      <c r="AB815" s="40"/>
      <c r="AC815" s="40"/>
      <c r="AD815" s="40"/>
      <c r="AE815" s="40"/>
      <c r="AF815" s="41">
        <v>1200600</v>
      </c>
      <c r="AH815" s="12">
        <v>11</v>
      </c>
      <c r="AI815" s="12">
        <v>2006</v>
      </c>
      <c r="AJ815" s="12">
        <v>50</v>
      </c>
      <c r="AK815" s="12">
        <v>3</v>
      </c>
      <c r="AL815" s="12">
        <v>245</v>
      </c>
      <c r="BA815" s="33">
        <f>VLOOKUP(C815,knight_info!$J$7:$M$74,4,FALSE)</f>
        <v>3</v>
      </c>
      <c r="BB815" s="33">
        <f t="shared" si="59"/>
        <v>3</v>
      </c>
      <c r="BC815" s="33">
        <f>ROUND(VLOOKUP($BA815,$BD$1:$BH$5,4,FALSE)/3*AL815,0)</f>
        <v>286</v>
      </c>
    </row>
    <row r="816" ht="14.25" spans="1:55">
      <c r="A816" s="12">
        <v>200611</v>
      </c>
      <c r="B816" s="53">
        <v>2006</v>
      </c>
      <c r="C816" s="53" t="s">
        <v>194</v>
      </c>
      <c r="D816" s="12">
        <v>11</v>
      </c>
      <c r="E816" s="12">
        <v>1</v>
      </c>
      <c r="F816" s="12">
        <v>3</v>
      </c>
      <c r="H816" s="12">
        <v>3</v>
      </c>
      <c r="I816" s="12">
        <v>0</v>
      </c>
      <c r="J816" s="12">
        <v>0</v>
      </c>
      <c r="K816" s="12">
        <v>3</v>
      </c>
      <c r="M816" s="12">
        <v>200610</v>
      </c>
      <c r="N816" s="12">
        <v>200621</v>
      </c>
      <c r="O816" s="12">
        <v>200630</v>
      </c>
      <c r="P816" s="12">
        <v>200641</v>
      </c>
      <c r="U816" s="12" t="s">
        <v>941</v>
      </c>
      <c r="V816" s="12" t="s">
        <v>942</v>
      </c>
      <c r="W816" s="12" t="s">
        <v>943</v>
      </c>
      <c r="X816" s="70">
        <v>3</v>
      </c>
      <c r="Y816" s="70">
        <v>3</v>
      </c>
      <c r="Z816" s="40">
        <v>2</v>
      </c>
      <c r="AA816" s="40">
        <v>1300010</v>
      </c>
      <c r="AB816" s="40"/>
      <c r="AC816" s="40"/>
      <c r="AD816" s="40"/>
      <c r="AE816" s="40"/>
      <c r="AF816" s="41">
        <v>1200600</v>
      </c>
      <c r="AH816" s="12">
        <v>11</v>
      </c>
      <c r="AI816" s="12">
        <v>2006</v>
      </c>
      <c r="AJ816" s="12">
        <v>0</v>
      </c>
      <c r="AK816" s="12">
        <v>1</v>
      </c>
      <c r="AL816" s="12">
        <v>1610</v>
      </c>
      <c r="BA816" s="33">
        <f>VLOOKUP(C816,knight_info!$J$7:$M$74,4,FALSE)</f>
        <v>3</v>
      </c>
      <c r="BB816" s="33">
        <f t="shared" si="59"/>
        <v>1</v>
      </c>
      <c r="BC816" s="33">
        <f>ROUND(VLOOKUP($BA816,$BD$1:$BH$5,5,FALSE)/20*AL816,0)</f>
        <v>1852</v>
      </c>
    </row>
    <row r="817" ht="14.25" spans="1:55">
      <c r="A817" s="12">
        <v>200612</v>
      </c>
      <c r="B817" s="53">
        <v>2006</v>
      </c>
      <c r="C817" s="53" t="s">
        <v>194</v>
      </c>
      <c r="D817" s="12">
        <v>12</v>
      </c>
      <c r="E817" s="12">
        <v>1</v>
      </c>
      <c r="F817" s="54">
        <v>4</v>
      </c>
      <c r="G817" s="54"/>
      <c r="H817" s="54">
        <v>0</v>
      </c>
      <c r="I817" s="54">
        <v>0</v>
      </c>
      <c r="J817" s="54">
        <v>0</v>
      </c>
      <c r="K817" s="54">
        <v>4</v>
      </c>
      <c r="L817" s="54">
        <v>12</v>
      </c>
      <c r="M817" s="12">
        <v>200610</v>
      </c>
      <c r="N817" s="12">
        <v>200621</v>
      </c>
      <c r="O817" s="12">
        <v>200630</v>
      </c>
      <c r="P817" s="12">
        <v>200641</v>
      </c>
      <c r="U817" s="12" t="s">
        <v>941</v>
      </c>
      <c r="V817" s="12" t="s">
        <v>942</v>
      </c>
      <c r="W817" s="12" t="s">
        <v>943</v>
      </c>
      <c r="X817" s="70">
        <v>3</v>
      </c>
      <c r="Y817" s="70">
        <v>3</v>
      </c>
      <c r="Z817" s="40">
        <v>2</v>
      </c>
      <c r="AA817" s="40">
        <v>1300010</v>
      </c>
      <c r="AB817" s="70" t="s">
        <v>946</v>
      </c>
      <c r="AC817" s="40"/>
      <c r="AD817" s="40"/>
      <c r="AE817" s="40"/>
      <c r="AF817" s="41">
        <v>1200600</v>
      </c>
      <c r="AG817" s="12">
        <v>5</v>
      </c>
      <c r="AH817" s="12">
        <v>11</v>
      </c>
      <c r="AI817" s="12">
        <v>2006</v>
      </c>
      <c r="AJ817" s="12">
        <v>60</v>
      </c>
      <c r="AK817" s="12">
        <v>53</v>
      </c>
      <c r="AL817" s="12">
        <v>100</v>
      </c>
      <c r="BA817" s="33">
        <f>VLOOKUP(C817,knight_info!$J$7:$M$74,4,FALSE)</f>
        <v>3</v>
      </c>
      <c r="BB817" s="51">
        <f t="shared" si="59"/>
        <v>53</v>
      </c>
      <c r="BC817" s="51">
        <f>AL817</f>
        <v>100</v>
      </c>
    </row>
    <row r="818" ht="14.25" spans="1:55">
      <c r="A818" s="12">
        <v>200613</v>
      </c>
      <c r="B818" s="53">
        <v>2006</v>
      </c>
      <c r="C818" s="53" t="s">
        <v>194</v>
      </c>
      <c r="D818" s="12">
        <v>13</v>
      </c>
      <c r="E818" s="12">
        <v>1</v>
      </c>
      <c r="F818" s="12">
        <v>4</v>
      </c>
      <c r="H818" s="12">
        <v>1</v>
      </c>
      <c r="I818" s="12">
        <v>0</v>
      </c>
      <c r="J818" s="12">
        <v>0</v>
      </c>
      <c r="K818" s="12">
        <v>4</v>
      </c>
      <c r="M818" s="12">
        <v>200610</v>
      </c>
      <c r="N818" s="12">
        <v>200621</v>
      </c>
      <c r="O818" s="12">
        <v>200630</v>
      </c>
      <c r="P818" s="12">
        <v>200641</v>
      </c>
      <c r="U818" s="12" t="s">
        <v>941</v>
      </c>
      <c r="V818" s="12" t="s">
        <v>942</v>
      </c>
      <c r="W818" s="12" t="s">
        <v>943</v>
      </c>
      <c r="X818" s="70">
        <v>3</v>
      </c>
      <c r="Y818" s="70">
        <v>3</v>
      </c>
      <c r="Z818" s="40">
        <v>2</v>
      </c>
      <c r="AA818" s="40">
        <v>1300010</v>
      </c>
      <c r="AB818" s="40" t="s">
        <v>946</v>
      </c>
      <c r="AC818" s="40"/>
      <c r="AD818" s="40"/>
      <c r="AE818" s="40"/>
      <c r="AF818" s="41">
        <v>1200600</v>
      </c>
      <c r="AH818" s="12">
        <v>11</v>
      </c>
      <c r="AI818" s="12">
        <v>2006</v>
      </c>
      <c r="AJ818" s="12">
        <v>60</v>
      </c>
      <c r="AK818" s="12">
        <v>2</v>
      </c>
      <c r="AL818" s="12">
        <v>301</v>
      </c>
      <c r="BA818" s="33">
        <f>VLOOKUP(C818,knight_info!$J$7:$M$74,4,FALSE)</f>
        <v>3</v>
      </c>
      <c r="BB818" s="33">
        <f t="shared" si="59"/>
        <v>2</v>
      </c>
      <c r="BC818" s="33">
        <f>ROUND(VLOOKUP($BA818,$BD$1:$BH$5,3,FALSE)/5*AL818,0)</f>
        <v>259</v>
      </c>
    </row>
    <row r="819" ht="14.25" spans="1:55">
      <c r="A819" s="12">
        <v>200614</v>
      </c>
      <c r="B819" s="53">
        <v>2006</v>
      </c>
      <c r="C819" s="53" t="s">
        <v>194</v>
      </c>
      <c r="D819" s="12">
        <v>14</v>
      </c>
      <c r="E819" s="12">
        <v>1</v>
      </c>
      <c r="F819" s="12">
        <v>4</v>
      </c>
      <c r="H819" s="12">
        <v>2</v>
      </c>
      <c r="I819" s="12">
        <v>0</v>
      </c>
      <c r="J819" s="12">
        <v>0</v>
      </c>
      <c r="K819" s="64">
        <v>4</v>
      </c>
      <c r="L819" s="64"/>
      <c r="M819" s="12">
        <v>200610</v>
      </c>
      <c r="N819" s="12">
        <v>200621</v>
      </c>
      <c r="O819" s="12">
        <v>200630</v>
      </c>
      <c r="P819" s="12">
        <v>200641</v>
      </c>
      <c r="U819" s="12" t="s">
        <v>941</v>
      </c>
      <c r="V819" s="12" t="s">
        <v>942</v>
      </c>
      <c r="W819" s="12" t="s">
        <v>943</v>
      </c>
      <c r="X819" s="70">
        <v>3</v>
      </c>
      <c r="Y819" s="70">
        <v>3</v>
      </c>
      <c r="Z819" s="40">
        <v>2</v>
      </c>
      <c r="AA819" s="40">
        <v>1300010</v>
      </c>
      <c r="AB819" s="40" t="s">
        <v>946</v>
      </c>
      <c r="AC819" s="81"/>
      <c r="AD819" s="40"/>
      <c r="AE819" s="40"/>
      <c r="AF819" s="41">
        <v>1200600</v>
      </c>
      <c r="AH819" s="12">
        <v>11</v>
      </c>
      <c r="AI819" s="12">
        <v>2006</v>
      </c>
      <c r="AJ819" s="12">
        <v>60</v>
      </c>
      <c r="AK819" s="12">
        <v>3</v>
      </c>
      <c r="AL819" s="12">
        <v>245</v>
      </c>
      <c r="BA819" s="33">
        <f>VLOOKUP(C819,knight_info!$J$7:$M$74,4,FALSE)</f>
        <v>3</v>
      </c>
      <c r="BB819" s="33">
        <f t="shared" si="59"/>
        <v>3</v>
      </c>
      <c r="BC819" s="33">
        <f>ROUND(VLOOKUP($BA819,$BD$1:$BH$5,4,FALSE)/3*AL819,0)</f>
        <v>286</v>
      </c>
    </row>
    <row r="820" ht="14.25" spans="1:55">
      <c r="A820" s="12">
        <v>200615</v>
      </c>
      <c r="B820" s="53">
        <v>2006</v>
      </c>
      <c r="C820" s="53" t="s">
        <v>194</v>
      </c>
      <c r="D820" s="12">
        <v>15</v>
      </c>
      <c r="E820" s="12">
        <v>1</v>
      </c>
      <c r="F820" s="12">
        <v>4</v>
      </c>
      <c r="H820" s="12">
        <v>3</v>
      </c>
      <c r="I820" s="12">
        <v>0</v>
      </c>
      <c r="J820" s="12">
        <v>0</v>
      </c>
      <c r="K820" s="64">
        <v>4</v>
      </c>
      <c r="L820" s="64"/>
      <c r="M820" s="12">
        <v>200610</v>
      </c>
      <c r="N820" s="12">
        <v>200621</v>
      </c>
      <c r="O820" s="12">
        <v>200630</v>
      </c>
      <c r="P820" s="12">
        <v>200641</v>
      </c>
      <c r="U820" s="12" t="s">
        <v>941</v>
      </c>
      <c r="V820" s="12" t="s">
        <v>942</v>
      </c>
      <c r="W820" s="12" t="s">
        <v>943</v>
      </c>
      <c r="X820" s="70">
        <v>3</v>
      </c>
      <c r="Y820" s="70">
        <v>3</v>
      </c>
      <c r="Z820" s="40">
        <v>2</v>
      </c>
      <c r="AA820" s="40">
        <v>1300010</v>
      </c>
      <c r="AB820" s="40" t="s">
        <v>946</v>
      </c>
      <c r="AC820" s="81"/>
      <c r="AD820" s="40"/>
      <c r="AE820" s="40"/>
      <c r="AF820" s="41">
        <v>1200600</v>
      </c>
      <c r="AH820" s="12">
        <v>11</v>
      </c>
      <c r="AI820" s="12">
        <v>2006</v>
      </c>
      <c r="AJ820" s="12">
        <v>0</v>
      </c>
      <c r="AK820" s="12">
        <v>1</v>
      </c>
      <c r="AL820" s="12">
        <v>1610</v>
      </c>
      <c r="BA820" s="33">
        <f>VLOOKUP(C820,knight_info!$J$7:$M$74,4,FALSE)</f>
        <v>3</v>
      </c>
      <c r="BB820" s="33">
        <f t="shared" si="59"/>
        <v>1</v>
      </c>
      <c r="BC820" s="33">
        <f>ROUND(VLOOKUP($BA820,$BD$1:$BH$5,5,FALSE)/20*AL820,0)</f>
        <v>1852</v>
      </c>
    </row>
    <row r="821" ht="14.25" spans="1:55">
      <c r="A821" s="12">
        <v>200616</v>
      </c>
      <c r="B821" s="53">
        <v>2006</v>
      </c>
      <c r="C821" s="53" t="s">
        <v>194</v>
      </c>
      <c r="D821" s="12">
        <v>16</v>
      </c>
      <c r="E821" s="12">
        <v>1</v>
      </c>
      <c r="F821" s="54">
        <v>5</v>
      </c>
      <c r="G821" s="54"/>
      <c r="H821" s="54">
        <v>0</v>
      </c>
      <c r="I821" s="54">
        <v>0</v>
      </c>
      <c r="J821" s="54">
        <v>0</v>
      </c>
      <c r="K821" s="54">
        <v>5</v>
      </c>
      <c r="L821" s="54">
        <v>1</v>
      </c>
      <c r="M821" s="12">
        <v>200611</v>
      </c>
      <c r="N821" s="12">
        <v>200621</v>
      </c>
      <c r="O821" s="12">
        <v>200631</v>
      </c>
      <c r="P821" s="12">
        <v>200641</v>
      </c>
      <c r="Q821" s="12" t="s">
        <v>884</v>
      </c>
      <c r="S821" s="12" t="s">
        <v>884</v>
      </c>
      <c r="U821" s="12" t="s">
        <v>947</v>
      </c>
      <c r="V821" s="12" t="s">
        <v>948</v>
      </c>
      <c r="W821" s="12" t="s">
        <v>943</v>
      </c>
      <c r="X821" s="70">
        <v>3</v>
      </c>
      <c r="Y821" s="70">
        <v>3</v>
      </c>
      <c r="Z821" s="40">
        <v>2</v>
      </c>
      <c r="AA821" s="40">
        <v>1300010</v>
      </c>
      <c r="AB821" s="40" t="s">
        <v>946</v>
      </c>
      <c r="AC821" s="40"/>
      <c r="AD821" s="40"/>
      <c r="AE821" s="40"/>
      <c r="AF821" s="41">
        <v>1200600</v>
      </c>
      <c r="AG821" s="12">
        <v>5</v>
      </c>
      <c r="AH821" s="12">
        <v>11</v>
      </c>
      <c r="AI821" s="12">
        <v>2006</v>
      </c>
      <c r="AJ821" s="12">
        <v>70</v>
      </c>
      <c r="AK821" s="12">
        <v>53</v>
      </c>
      <c r="AL821" s="12">
        <v>100</v>
      </c>
      <c r="BA821" s="33">
        <f>VLOOKUP(C821,knight_info!$J$7:$M$74,4,FALSE)</f>
        <v>3</v>
      </c>
      <c r="BB821" s="51">
        <f t="shared" si="59"/>
        <v>53</v>
      </c>
      <c r="BC821" s="51">
        <f>AL821</f>
        <v>100</v>
      </c>
    </row>
    <row r="822" ht="14.25" spans="1:55">
      <c r="A822" s="12">
        <v>200617</v>
      </c>
      <c r="B822" s="53">
        <v>2006</v>
      </c>
      <c r="C822" s="53" t="s">
        <v>194</v>
      </c>
      <c r="D822" s="12">
        <v>17</v>
      </c>
      <c r="E822" s="12">
        <v>1</v>
      </c>
      <c r="F822" s="12">
        <v>5</v>
      </c>
      <c r="H822" s="12">
        <v>1</v>
      </c>
      <c r="I822" s="12">
        <v>0</v>
      </c>
      <c r="J822" s="12">
        <v>0</v>
      </c>
      <c r="K822" s="12">
        <v>5</v>
      </c>
      <c r="M822" s="12">
        <v>200611</v>
      </c>
      <c r="N822" s="12">
        <v>200621</v>
      </c>
      <c r="O822" s="12">
        <v>200631</v>
      </c>
      <c r="P822" s="12">
        <v>200641</v>
      </c>
      <c r="U822" s="12" t="s">
        <v>947</v>
      </c>
      <c r="V822" s="12" t="s">
        <v>948</v>
      </c>
      <c r="W822" s="12" t="s">
        <v>943</v>
      </c>
      <c r="X822" s="70">
        <v>3</v>
      </c>
      <c r="Y822" s="70">
        <v>3</v>
      </c>
      <c r="Z822" s="40">
        <v>2</v>
      </c>
      <c r="AA822" s="40">
        <v>1300010</v>
      </c>
      <c r="AB822" s="40" t="s">
        <v>946</v>
      </c>
      <c r="AC822" s="40"/>
      <c r="AD822" s="40"/>
      <c r="AE822" s="40"/>
      <c r="AF822" s="41">
        <v>1200600</v>
      </c>
      <c r="AH822" s="12">
        <v>11</v>
      </c>
      <c r="AI822" s="12">
        <v>2006</v>
      </c>
      <c r="AJ822" s="12">
        <v>70</v>
      </c>
      <c r="AK822" s="12">
        <v>2</v>
      </c>
      <c r="AL822" s="12">
        <v>602</v>
      </c>
      <c r="BA822" s="33">
        <f>VLOOKUP(C822,knight_info!$J$7:$M$74,4,FALSE)</f>
        <v>3</v>
      </c>
      <c r="BB822" s="33">
        <f t="shared" si="59"/>
        <v>2</v>
      </c>
      <c r="BC822" s="33">
        <f>ROUND(VLOOKUP($BA822,$BD$1:$BH$5,3,FALSE)/5*AL822,0)</f>
        <v>518</v>
      </c>
    </row>
    <row r="823" ht="14.25" spans="1:55">
      <c r="A823" s="12">
        <v>200618</v>
      </c>
      <c r="B823" s="53">
        <v>2006</v>
      </c>
      <c r="C823" s="53" t="s">
        <v>194</v>
      </c>
      <c r="D823" s="12">
        <v>18</v>
      </c>
      <c r="E823" s="12">
        <v>1</v>
      </c>
      <c r="F823" s="12">
        <v>5</v>
      </c>
      <c r="H823" s="12">
        <v>2</v>
      </c>
      <c r="I823" s="12">
        <v>0</v>
      </c>
      <c r="J823" s="12">
        <v>0</v>
      </c>
      <c r="K823" s="12">
        <v>5</v>
      </c>
      <c r="M823" s="12">
        <v>200611</v>
      </c>
      <c r="N823" s="12">
        <v>200621</v>
      </c>
      <c r="O823" s="12">
        <v>200631</v>
      </c>
      <c r="P823" s="12">
        <v>200641</v>
      </c>
      <c r="U823" s="12" t="s">
        <v>947</v>
      </c>
      <c r="V823" s="12" t="s">
        <v>948</v>
      </c>
      <c r="W823" s="12" t="s">
        <v>943</v>
      </c>
      <c r="X823" s="70">
        <v>3</v>
      </c>
      <c r="Y823" s="70">
        <v>3</v>
      </c>
      <c r="Z823" s="40">
        <v>2</v>
      </c>
      <c r="AA823" s="40">
        <v>1300010</v>
      </c>
      <c r="AB823" s="40" t="s">
        <v>946</v>
      </c>
      <c r="AC823" s="40"/>
      <c r="AD823" s="40"/>
      <c r="AE823" s="40"/>
      <c r="AF823" s="41">
        <v>1200600</v>
      </c>
      <c r="AH823" s="12">
        <v>11</v>
      </c>
      <c r="AI823" s="12">
        <v>2006</v>
      </c>
      <c r="AJ823" s="12">
        <v>70</v>
      </c>
      <c r="AK823" s="12">
        <v>3</v>
      </c>
      <c r="AL823" s="12">
        <v>490</v>
      </c>
      <c r="BA823" s="33">
        <f>VLOOKUP(C823,knight_info!$J$7:$M$74,4,FALSE)</f>
        <v>3</v>
      </c>
      <c r="BB823" s="33">
        <f t="shared" si="59"/>
        <v>3</v>
      </c>
      <c r="BC823" s="33">
        <f>ROUND(VLOOKUP($BA823,$BD$1:$BH$5,4,FALSE)/3*AL823,0)</f>
        <v>572</v>
      </c>
    </row>
    <row r="824" ht="14.25" spans="1:55">
      <c r="A824" s="12">
        <v>200619</v>
      </c>
      <c r="B824" s="53">
        <v>2006</v>
      </c>
      <c r="C824" s="53" t="s">
        <v>194</v>
      </c>
      <c r="D824" s="12">
        <v>19</v>
      </c>
      <c r="E824" s="12">
        <v>1</v>
      </c>
      <c r="F824" s="12">
        <v>5</v>
      </c>
      <c r="H824" s="12">
        <v>3</v>
      </c>
      <c r="I824" s="12">
        <v>0</v>
      </c>
      <c r="J824" s="12">
        <v>0</v>
      </c>
      <c r="K824" s="12">
        <v>5</v>
      </c>
      <c r="M824" s="12">
        <v>200611</v>
      </c>
      <c r="N824" s="12">
        <v>200621</v>
      </c>
      <c r="O824" s="12">
        <v>200631</v>
      </c>
      <c r="P824" s="12">
        <v>200641</v>
      </c>
      <c r="U824" s="12" t="s">
        <v>947</v>
      </c>
      <c r="V824" s="12" t="s">
        <v>948</v>
      </c>
      <c r="W824" s="12" t="s">
        <v>943</v>
      </c>
      <c r="X824" s="70">
        <v>3</v>
      </c>
      <c r="Y824" s="70">
        <v>3</v>
      </c>
      <c r="Z824" s="40">
        <v>2</v>
      </c>
      <c r="AA824" s="40">
        <v>1300010</v>
      </c>
      <c r="AB824" s="40" t="s">
        <v>946</v>
      </c>
      <c r="AC824" s="40"/>
      <c r="AD824" s="40"/>
      <c r="AE824" s="40"/>
      <c r="AF824" s="41">
        <v>1200600</v>
      </c>
      <c r="AH824" s="12">
        <v>11</v>
      </c>
      <c r="AI824" s="12">
        <v>2006</v>
      </c>
      <c r="AJ824" s="12">
        <v>0</v>
      </c>
      <c r="AK824" s="12">
        <v>1</v>
      </c>
      <c r="AL824" s="12">
        <v>3220</v>
      </c>
      <c r="BA824" s="33">
        <f>VLOOKUP(C824,knight_info!$J$7:$M$74,4,FALSE)</f>
        <v>3</v>
      </c>
      <c r="BB824" s="33">
        <f t="shared" si="59"/>
        <v>1</v>
      </c>
      <c r="BC824" s="33">
        <f>ROUND(VLOOKUP($BA824,$BD$1:$BH$5,5,FALSE)/20*AL824,0)</f>
        <v>3703</v>
      </c>
    </row>
    <row r="825" ht="14.25" spans="1:55">
      <c r="A825" s="12">
        <v>200620</v>
      </c>
      <c r="B825" s="53">
        <v>2006</v>
      </c>
      <c r="C825" s="53" t="s">
        <v>194</v>
      </c>
      <c r="D825" s="12">
        <v>20</v>
      </c>
      <c r="E825" s="12">
        <v>2</v>
      </c>
      <c r="F825" s="54">
        <v>6</v>
      </c>
      <c r="G825" s="54"/>
      <c r="H825" s="54">
        <v>0</v>
      </c>
      <c r="I825" s="54">
        <v>0</v>
      </c>
      <c r="J825" s="54">
        <v>0</v>
      </c>
      <c r="K825" s="54">
        <v>5</v>
      </c>
      <c r="L825" s="54">
        <v>13</v>
      </c>
      <c r="M825" s="12">
        <v>200611</v>
      </c>
      <c r="N825" s="12">
        <v>200621</v>
      </c>
      <c r="O825" s="12">
        <v>200631</v>
      </c>
      <c r="P825" s="12">
        <v>200641</v>
      </c>
      <c r="U825" s="12" t="s">
        <v>947</v>
      </c>
      <c r="V825" s="12" t="s">
        <v>948</v>
      </c>
      <c r="W825" s="12" t="s">
        <v>943</v>
      </c>
      <c r="X825" s="70">
        <v>3</v>
      </c>
      <c r="Y825" s="70">
        <v>3</v>
      </c>
      <c r="Z825" s="40">
        <v>2</v>
      </c>
      <c r="AA825" s="40">
        <v>1300010</v>
      </c>
      <c r="AB825" s="40" t="s">
        <v>946</v>
      </c>
      <c r="AC825" s="70" t="s">
        <v>949</v>
      </c>
      <c r="AD825" s="40"/>
      <c r="AE825" s="40"/>
      <c r="AF825" s="41">
        <v>1200600</v>
      </c>
      <c r="AG825" s="12">
        <v>5</v>
      </c>
      <c r="AH825" s="12">
        <v>11</v>
      </c>
      <c r="AI825" s="12">
        <v>2006</v>
      </c>
      <c r="AJ825" s="12">
        <v>90</v>
      </c>
      <c r="AK825" s="12">
        <v>53</v>
      </c>
      <c r="AL825" s="12">
        <v>100</v>
      </c>
      <c r="BA825" s="33">
        <f>VLOOKUP(C825,knight_info!$J$7:$M$74,4,FALSE)</f>
        <v>3</v>
      </c>
      <c r="BB825" s="51">
        <f t="shared" si="59"/>
        <v>53</v>
      </c>
      <c r="BC825" s="51">
        <f>AL825</f>
        <v>100</v>
      </c>
    </row>
    <row r="826" ht="14.25" spans="1:55">
      <c r="A826" s="12">
        <v>200621</v>
      </c>
      <c r="B826" s="53">
        <v>2006</v>
      </c>
      <c r="C826" s="53" t="s">
        <v>194</v>
      </c>
      <c r="D826" s="12">
        <v>21</v>
      </c>
      <c r="E826" s="12">
        <v>2</v>
      </c>
      <c r="F826" s="12">
        <v>6</v>
      </c>
      <c r="H826" s="12">
        <v>1</v>
      </c>
      <c r="I826" s="12">
        <v>0</v>
      </c>
      <c r="J826" s="12">
        <v>0</v>
      </c>
      <c r="K826" s="12">
        <v>5</v>
      </c>
      <c r="M826" s="12">
        <v>200611</v>
      </c>
      <c r="N826" s="12">
        <v>200621</v>
      </c>
      <c r="O826" s="12">
        <v>200631</v>
      </c>
      <c r="P826" s="12">
        <v>200641</v>
      </c>
      <c r="U826" s="12" t="s">
        <v>947</v>
      </c>
      <c r="V826" s="12" t="s">
        <v>948</v>
      </c>
      <c r="W826" s="12" t="s">
        <v>943</v>
      </c>
      <c r="X826" s="70">
        <v>3</v>
      </c>
      <c r="Y826" s="70">
        <v>3</v>
      </c>
      <c r="Z826" s="40">
        <v>2</v>
      </c>
      <c r="AA826" s="40">
        <v>1300010</v>
      </c>
      <c r="AB826" s="40" t="s">
        <v>946</v>
      </c>
      <c r="AC826" s="40" t="s">
        <v>949</v>
      </c>
      <c r="AD826" s="40"/>
      <c r="AE826" s="40"/>
      <c r="AF826" s="41">
        <v>1200600</v>
      </c>
      <c r="AH826" s="12">
        <v>11</v>
      </c>
      <c r="AI826" s="12">
        <v>2006</v>
      </c>
      <c r="AJ826" s="12">
        <v>90</v>
      </c>
      <c r="AK826" s="12">
        <v>2</v>
      </c>
      <c r="AL826" s="12">
        <v>602</v>
      </c>
      <c r="BA826" s="33">
        <f>VLOOKUP(C826,knight_info!$J$7:$M$74,4,FALSE)</f>
        <v>3</v>
      </c>
      <c r="BB826" s="33">
        <f t="shared" si="59"/>
        <v>2</v>
      </c>
      <c r="BC826" s="33">
        <f>ROUND(VLOOKUP($BA826,$BD$1:$BH$5,3,FALSE)/5*AL826,0)</f>
        <v>518</v>
      </c>
    </row>
    <row r="827" ht="14.25" spans="1:55">
      <c r="A827" s="12">
        <v>200622</v>
      </c>
      <c r="B827" s="53">
        <v>2006</v>
      </c>
      <c r="C827" s="53" t="s">
        <v>194</v>
      </c>
      <c r="D827" s="12">
        <v>22</v>
      </c>
      <c r="E827" s="12">
        <v>2</v>
      </c>
      <c r="F827" s="12">
        <v>6</v>
      </c>
      <c r="H827" s="12">
        <v>2</v>
      </c>
      <c r="I827" s="12">
        <v>0</v>
      </c>
      <c r="J827" s="12">
        <v>0</v>
      </c>
      <c r="K827" s="12">
        <v>5</v>
      </c>
      <c r="M827" s="12">
        <v>200611</v>
      </c>
      <c r="N827" s="12">
        <v>200621</v>
      </c>
      <c r="O827" s="12">
        <v>200631</v>
      </c>
      <c r="P827" s="12">
        <v>200641</v>
      </c>
      <c r="U827" s="12" t="s">
        <v>947</v>
      </c>
      <c r="V827" s="12" t="s">
        <v>948</v>
      </c>
      <c r="W827" s="12" t="s">
        <v>943</v>
      </c>
      <c r="X827" s="70">
        <v>3</v>
      </c>
      <c r="Y827" s="70">
        <v>3</v>
      </c>
      <c r="Z827" s="40">
        <v>2</v>
      </c>
      <c r="AA827" s="40">
        <v>1300010</v>
      </c>
      <c r="AB827" s="40" t="s">
        <v>946</v>
      </c>
      <c r="AC827" s="40" t="s">
        <v>949</v>
      </c>
      <c r="AD827" s="40"/>
      <c r="AE827" s="40"/>
      <c r="AF827" s="41">
        <v>1200600</v>
      </c>
      <c r="AH827" s="12">
        <v>11</v>
      </c>
      <c r="AI827" s="12">
        <v>2006</v>
      </c>
      <c r="AJ827" s="12">
        <v>90</v>
      </c>
      <c r="AK827" s="12">
        <v>3</v>
      </c>
      <c r="AL827" s="12">
        <v>490</v>
      </c>
      <c r="BA827" s="33">
        <f>VLOOKUP(C827,knight_info!$J$7:$M$74,4,FALSE)</f>
        <v>3</v>
      </c>
      <c r="BB827" s="33">
        <f t="shared" si="59"/>
        <v>3</v>
      </c>
      <c r="BC827" s="33">
        <f>ROUND(VLOOKUP($BA827,$BD$1:$BH$5,4,FALSE)/3*AL827,0)</f>
        <v>572</v>
      </c>
    </row>
    <row r="828" ht="14.25" spans="1:55">
      <c r="A828" s="12">
        <v>200623</v>
      </c>
      <c r="B828" s="53">
        <v>2006</v>
      </c>
      <c r="C828" s="53" t="s">
        <v>194</v>
      </c>
      <c r="D828" s="12">
        <v>23</v>
      </c>
      <c r="E828" s="12">
        <v>2</v>
      </c>
      <c r="F828" s="12">
        <v>6</v>
      </c>
      <c r="H828" s="12">
        <v>3</v>
      </c>
      <c r="I828" s="12">
        <v>0</v>
      </c>
      <c r="J828" s="12">
        <v>0</v>
      </c>
      <c r="K828" s="12">
        <v>5</v>
      </c>
      <c r="M828" s="12">
        <v>200611</v>
      </c>
      <c r="N828" s="12">
        <v>200621</v>
      </c>
      <c r="O828" s="12">
        <v>200631</v>
      </c>
      <c r="P828" s="12">
        <v>200641</v>
      </c>
      <c r="U828" s="12" t="s">
        <v>947</v>
      </c>
      <c r="V828" s="12" t="s">
        <v>948</v>
      </c>
      <c r="W828" s="12" t="s">
        <v>943</v>
      </c>
      <c r="X828" s="70">
        <v>3</v>
      </c>
      <c r="Y828" s="70">
        <v>3</v>
      </c>
      <c r="Z828" s="40">
        <v>2</v>
      </c>
      <c r="AA828" s="40">
        <v>1300010</v>
      </c>
      <c r="AB828" s="40" t="s">
        <v>946</v>
      </c>
      <c r="AC828" s="40" t="s">
        <v>949</v>
      </c>
      <c r="AD828" s="40"/>
      <c r="AE828" s="40"/>
      <c r="AF828" s="41">
        <v>1200600</v>
      </c>
      <c r="AH828" s="12">
        <v>11</v>
      </c>
      <c r="AI828" s="12">
        <v>2006</v>
      </c>
      <c r="AJ828" s="12">
        <v>0</v>
      </c>
      <c r="AK828" s="12">
        <v>1</v>
      </c>
      <c r="AL828" s="12">
        <v>3220</v>
      </c>
      <c r="BA828" s="33">
        <f>VLOOKUP(C828,knight_info!$J$7:$M$74,4,FALSE)</f>
        <v>3</v>
      </c>
      <c r="BB828" s="33">
        <f t="shared" si="59"/>
        <v>1</v>
      </c>
      <c r="BC828" s="33">
        <f>ROUND(VLOOKUP($BA828,$BD$1:$BH$5,5,FALSE)/20*AL828,0)</f>
        <v>3703</v>
      </c>
    </row>
    <row r="829" ht="14.25" spans="1:55">
      <c r="A829" s="12">
        <v>200624</v>
      </c>
      <c r="B829" s="53">
        <v>2006</v>
      </c>
      <c r="C829" s="53" t="s">
        <v>194</v>
      </c>
      <c r="D829" s="12">
        <v>24</v>
      </c>
      <c r="E829" s="12">
        <v>2</v>
      </c>
      <c r="F829" s="54">
        <v>7</v>
      </c>
      <c r="G829" s="54"/>
      <c r="H829" s="54">
        <v>0</v>
      </c>
      <c r="I829" s="54">
        <v>0</v>
      </c>
      <c r="J829" s="54">
        <v>0</v>
      </c>
      <c r="K829" s="54">
        <v>5</v>
      </c>
      <c r="L829" s="54">
        <v>2</v>
      </c>
      <c r="M829" s="12">
        <v>200611</v>
      </c>
      <c r="N829" s="12">
        <v>200622</v>
      </c>
      <c r="O829" s="12">
        <v>200631</v>
      </c>
      <c r="P829" s="12">
        <v>200642</v>
      </c>
      <c r="R829" s="12" t="s">
        <v>944</v>
      </c>
      <c r="T829" s="12" t="s">
        <v>945</v>
      </c>
      <c r="U829" s="12" t="s">
        <v>947</v>
      </c>
      <c r="V829" s="12" t="s">
        <v>948</v>
      </c>
      <c r="W829" s="12" t="s">
        <v>943</v>
      </c>
      <c r="X829" s="70">
        <v>3</v>
      </c>
      <c r="Y829" s="70">
        <v>3</v>
      </c>
      <c r="Z829" s="40">
        <v>2</v>
      </c>
      <c r="AA829" s="40">
        <v>1300010</v>
      </c>
      <c r="AB829" s="40" t="s">
        <v>946</v>
      </c>
      <c r="AC829" s="40" t="s">
        <v>949</v>
      </c>
      <c r="AD829" s="40"/>
      <c r="AE829" s="40"/>
      <c r="AF829" s="41">
        <v>1200600</v>
      </c>
      <c r="AG829" s="12">
        <v>5</v>
      </c>
      <c r="AH829" s="12">
        <v>11</v>
      </c>
      <c r="AI829" s="12">
        <v>2006</v>
      </c>
      <c r="AJ829" s="12">
        <v>100</v>
      </c>
      <c r="AK829" s="12">
        <v>53</v>
      </c>
      <c r="AL829" s="12">
        <v>100</v>
      </c>
      <c r="BA829" s="33">
        <f>VLOOKUP(C829,knight_info!$J$7:$M$74,4,FALSE)</f>
        <v>3</v>
      </c>
      <c r="BB829" s="51">
        <f t="shared" si="59"/>
        <v>53</v>
      </c>
      <c r="BC829" s="51">
        <f>AL829</f>
        <v>100</v>
      </c>
    </row>
    <row r="830" ht="14.25" spans="1:55">
      <c r="A830" s="12">
        <v>200625</v>
      </c>
      <c r="B830" s="53">
        <v>2006</v>
      </c>
      <c r="C830" s="53" t="s">
        <v>194</v>
      </c>
      <c r="D830" s="12">
        <v>25</v>
      </c>
      <c r="E830" s="12">
        <v>2</v>
      </c>
      <c r="F830" s="12">
        <v>7</v>
      </c>
      <c r="H830" s="12">
        <v>1</v>
      </c>
      <c r="I830" s="12">
        <v>0</v>
      </c>
      <c r="J830" s="12">
        <v>0</v>
      </c>
      <c r="K830" s="12">
        <v>5</v>
      </c>
      <c r="M830" s="12">
        <v>200611</v>
      </c>
      <c r="N830" s="12">
        <v>200622</v>
      </c>
      <c r="O830" s="12">
        <v>200631</v>
      </c>
      <c r="P830" s="12">
        <v>200642</v>
      </c>
      <c r="U830" s="12" t="s">
        <v>947</v>
      </c>
      <c r="V830" s="12" t="s">
        <v>948</v>
      </c>
      <c r="W830" s="12" t="s">
        <v>943</v>
      </c>
      <c r="X830" s="70">
        <v>3</v>
      </c>
      <c r="Y830" s="70">
        <v>3</v>
      </c>
      <c r="Z830" s="40">
        <v>2</v>
      </c>
      <c r="AA830" s="40">
        <v>1300010</v>
      </c>
      <c r="AB830" s="40" t="s">
        <v>946</v>
      </c>
      <c r="AC830" s="40" t="s">
        <v>949</v>
      </c>
      <c r="AD830" s="40"/>
      <c r="AE830" s="40"/>
      <c r="AF830" s="41">
        <v>1200600</v>
      </c>
      <c r="AH830" s="12">
        <v>11</v>
      </c>
      <c r="AI830" s="12">
        <v>2006</v>
      </c>
      <c r="AJ830" s="12">
        <v>100</v>
      </c>
      <c r="AK830" s="12">
        <v>2</v>
      </c>
      <c r="AL830" s="12">
        <v>602</v>
      </c>
      <c r="BA830" s="33">
        <f>VLOOKUP(C830,knight_info!$J$7:$M$74,4,FALSE)</f>
        <v>3</v>
      </c>
      <c r="BB830" s="33">
        <f t="shared" si="59"/>
        <v>2</v>
      </c>
      <c r="BC830" s="33">
        <f>ROUND(VLOOKUP($BA830,$BD$1:$BH$5,3,FALSE)/5*AL830,0)</f>
        <v>518</v>
      </c>
    </row>
    <row r="831" ht="14.25" spans="1:55">
      <c r="A831" s="12">
        <v>200626</v>
      </c>
      <c r="B831" s="53">
        <v>2006</v>
      </c>
      <c r="C831" s="53" t="s">
        <v>194</v>
      </c>
      <c r="D831" s="12">
        <v>26</v>
      </c>
      <c r="E831" s="12">
        <v>2</v>
      </c>
      <c r="F831" s="12">
        <v>7</v>
      </c>
      <c r="H831" s="12">
        <v>2</v>
      </c>
      <c r="I831" s="12">
        <v>0</v>
      </c>
      <c r="J831" s="12">
        <v>0</v>
      </c>
      <c r="K831" s="12">
        <v>5</v>
      </c>
      <c r="M831" s="12">
        <v>200611</v>
      </c>
      <c r="N831" s="12">
        <v>200622</v>
      </c>
      <c r="O831" s="12">
        <v>200631</v>
      </c>
      <c r="P831" s="12">
        <v>200642</v>
      </c>
      <c r="U831" s="12" t="s">
        <v>947</v>
      </c>
      <c r="V831" s="12" t="s">
        <v>948</v>
      </c>
      <c r="W831" s="12" t="s">
        <v>943</v>
      </c>
      <c r="X831" s="70">
        <v>3</v>
      </c>
      <c r="Y831" s="70">
        <v>3</v>
      </c>
      <c r="Z831" s="40">
        <v>2</v>
      </c>
      <c r="AA831" s="40">
        <v>1300010</v>
      </c>
      <c r="AB831" s="40" t="s">
        <v>946</v>
      </c>
      <c r="AC831" s="40" t="s">
        <v>949</v>
      </c>
      <c r="AD831" s="40"/>
      <c r="AE831" s="40"/>
      <c r="AF831" s="41">
        <v>1200600</v>
      </c>
      <c r="AH831" s="12">
        <v>11</v>
      </c>
      <c r="AI831" s="12">
        <v>2006</v>
      </c>
      <c r="AJ831" s="12">
        <v>100</v>
      </c>
      <c r="AK831" s="12">
        <v>3</v>
      </c>
      <c r="AL831" s="12">
        <v>490</v>
      </c>
      <c r="BA831" s="33">
        <f>VLOOKUP(C831,knight_info!$J$7:$M$74,4,FALSE)</f>
        <v>3</v>
      </c>
      <c r="BB831" s="33">
        <f t="shared" si="59"/>
        <v>3</v>
      </c>
      <c r="BC831" s="33">
        <f>ROUND(VLOOKUP($BA831,$BD$1:$BH$5,4,FALSE)/3*AL831,0)</f>
        <v>572</v>
      </c>
    </row>
    <row r="832" ht="14.25" spans="1:55">
      <c r="A832" s="12">
        <v>200627</v>
      </c>
      <c r="B832" s="53">
        <v>2006</v>
      </c>
      <c r="C832" s="53" t="s">
        <v>194</v>
      </c>
      <c r="D832" s="12">
        <v>27</v>
      </c>
      <c r="E832" s="12">
        <v>2</v>
      </c>
      <c r="F832" s="12">
        <v>7</v>
      </c>
      <c r="H832" s="12">
        <v>3</v>
      </c>
      <c r="I832" s="12">
        <v>0</v>
      </c>
      <c r="J832" s="12">
        <v>0</v>
      </c>
      <c r="K832" s="12">
        <v>5</v>
      </c>
      <c r="M832" s="12">
        <v>200611</v>
      </c>
      <c r="N832" s="12">
        <v>200622</v>
      </c>
      <c r="O832" s="12">
        <v>200631</v>
      </c>
      <c r="P832" s="12">
        <v>200642</v>
      </c>
      <c r="U832" s="12" t="s">
        <v>947</v>
      </c>
      <c r="V832" s="12" t="s">
        <v>948</v>
      </c>
      <c r="W832" s="12" t="s">
        <v>943</v>
      </c>
      <c r="X832" s="70">
        <v>3</v>
      </c>
      <c r="Y832" s="70">
        <v>3</v>
      </c>
      <c r="Z832" s="40">
        <v>2</v>
      </c>
      <c r="AA832" s="40">
        <v>1300010</v>
      </c>
      <c r="AB832" s="40" t="s">
        <v>946</v>
      </c>
      <c r="AC832" s="40" t="s">
        <v>949</v>
      </c>
      <c r="AD832" s="40"/>
      <c r="AE832" s="40"/>
      <c r="AF832" s="41">
        <v>1200600</v>
      </c>
      <c r="AH832" s="12">
        <v>11</v>
      </c>
      <c r="AI832" s="12">
        <v>2006</v>
      </c>
      <c r="AJ832" s="12">
        <v>0</v>
      </c>
      <c r="AK832" s="12">
        <v>1</v>
      </c>
      <c r="AL832" s="12">
        <v>3220</v>
      </c>
      <c r="BA832" s="33">
        <f>VLOOKUP(C832,knight_info!$J$7:$M$74,4,FALSE)</f>
        <v>3</v>
      </c>
      <c r="BB832" s="33">
        <f t="shared" si="59"/>
        <v>1</v>
      </c>
      <c r="BC832" s="33">
        <f>ROUND(VLOOKUP($BA832,$BD$1:$BH$5,5,FALSE)/20*AL832,0)</f>
        <v>3703</v>
      </c>
    </row>
    <row r="833" ht="14.25" spans="1:55">
      <c r="A833" s="12">
        <v>200628</v>
      </c>
      <c r="B833" s="53">
        <v>2006</v>
      </c>
      <c r="C833" s="53" t="s">
        <v>194</v>
      </c>
      <c r="D833" s="12">
        <v>28</v>
      </c>
      <c r="E833" s="12">
        <v>2</v>
      </c>
      <c r="F833" s="54">
        <v>8</v>
      </c>
      <c r="G833" s="54"/>
      <c r="H833" s="54">
        <v>0</v>
      </c>
      <c r="I833" s="54">
        <v>0</v>
      </c>
      <c r="J833" s="54">
        <v>0</v>
      </c>
      <c r="K833" s="54">
        <v>5</v>
      </c>
      <c r="L833" s="54">
        <v>14</v>
      </c>
      <c r="M833" s="12">
        <v>200611</v>
      </c>
      <c r="N833" s="12">
        <v>200622</v>
      </c>
      <c r="O833" s="12">
        <v>200631</v>
      </c>
      <c r="P833" s="12">
        <v>200642</v>
      </c>
      <c r="U833" s="12" t="s">
        <v>947</v>
      </c>
      <c r="V833" s="12" t="s">
        <v>948</v>
      </c>
      <c r="W833" s="12" t="s">
        <v>943</v>
      </c>
      <c r="X833" s="70">
        <v>3</v>
      </c>
      <c r="Y833" s="70">
        <v>3</v>
      </c>
      <c r="Z833" s="40">
        <v>2</v>
      </c>
      <c r="AA833" s="40">
        <v>1300010</v>
      </c>
      <c r="AB833" s="40" t="s">
        <v>946</v>
      </c>
      <c r="AC833" s="40" t="s">
        <v>949</v>
      </c>
      <c r="AD833" s="80">
        <v>1300020</v>
      </c>
      <c r="AE833" s="40"/>
      <c r="AF833" s="41">
        <v>1200600</v>
      </c>
      <c r="AG833" s="12">
        <v>5</v>
      </c>
      <c r="AH833" s="12">
        <v>11</v>
      </c>
      <c r="AI833" s="12">
        <v>2006</v>
      </c>
      <c r="AJ833" s="12">
        <v>110</v>
      </c>
      <c r="AK833" s="12">
        <v>53</v>
      </c>
      <c r="AL833" s="12">
        <v>100</v>
      </c>
      <c r="BA833" s="33">
        <f>VLOOKUP(C833,knight_info!$J$7:$M$74,4,FALSE)</f>
        <v>3</v>
      </c>
      <c r="BB833" s="51">
        <f t="shared" si="59"/>
        <v>53</v>
      </c>
      <c r="BC833" s="51">
        <f>AL833</f>
        <v>100</v>
      </c>
    </row>
    <row r="834" ht="14.25" spans="1:55">
      <c r="A834" s="12">
        <v>200629</v>
      </c>
      <c r="B834" s="53">
        <v>2006</v>
      </c>
      <c r="C834" s="53" t="s">
        <v>194</v>
      </c>
      <c r="D834" s="12">
        <v>29</v>
      </c>
      <c r="E834" s="12">
        <v>2</v>
      </c>
      <c r="F834" s="12">
        <v>8</v>
      </c>
      <c r="H834" s="12">
        <v>1</v>
      </c>
      <c r="I834" s="12">
        <v>0</v>
      </c>
      <c r="J834" s="12">
        <v>0</v>
      </c>
      <c r="K834" s="12">
        <v>5</v>
      </c>
      <c r="M834" s="12">
        <v>200611</v>
      </c>
      <c r="N834" s="12">
        <v>200622</v>
      </c>
      <c r="O834" s="12">
        <v>200631</v>
      </c>
      <c r="P834" s="12">
        <v>200642</v>
      </c>
      <c r="U834" s="12" t="s">
        <v>947</v>
      </c>
      <c r="V834" s="12" t="s">
        <v>948</v>
      </c>
      <c r="W834" s="12" t="s">
        <v>943</v>
      </c>
      <c r="X834" s="70">
        <v>3</v>
      </c>
      <c r="Y834" s="70">
        <v>3</v>
      </c>
      <c r="Z834" s="40">
        <v>2</v>
      </c>
      <c r="AA834" s="40">
        <v>1300010</v>
      </c>
      <c r="AB834" s="40" t="s">
        <v>946</v>
      </c>
      <c r="AC834" s="40" t="s">
        <v>949</v>
      </c>
      <c r="AD834" s="40">
        <v>1300020</v>
      </c>
      <c r="AE834" s="40"/>
      <c r="AF834" s="41">
        <v>1200600</v>
      </c>
      <c r="AH834" s="12">
        <v>11</v>
      </c>
      <c r="AI834" s="12">
        <v>2006</v>
      </c>
      <c r="AJ834" s="12">
        <v>110</v>
      </c>
      <c r="AK834" s="12">
        <v>2</v>
      </c>
      <c r="AL834" s="12">
        <v>602</v>
      </c>
      <c r="BA834" s="33">
        <f>VLOOKUP(C834,knight_info!$J$7:$M$74,4,FALSE)</f>
        <v>3</v>
      </c>
      <c r="BB834" s="33">
        <f t="shared" si="59"/>
        <v>2</v>
      </c>
      <c r="BC834" s="33">
        <f>ROUND(VLOOKUP($BA834,$BD$1:$BH$5,3,FALSE)/5*AL834,0)</f>
        <v>518</v>
      </c>
    </row>
    <row r="835" ht="14.25" spans="1:55">
      <c r="A835" s="12">
        <v>200630</v>
      </c>
      <c r="B835" s="53">
        <v>2006</v>
      </c>
      <c r="C835" s="53" t="s">
        <v>194</v>
      </c>
      <c r="D835" s="12">
        <v>30</v>
      </c>
      <c r="E835" s="12">
        <v>2</v>
      </c>
      <c r="F835" s="12">
        <v>8</v>
      </c>
      <c r="H835" s="12">
        <v>2</v>
      </c>
      <c r="I835" s="12">
        <v>0</v>
      </c>
      <c r="J835" s="12">
        <v>0</v>
      </c>
      <c r="K835" s="12">
        <v>5</v>
      </c>
      <c r="L835" s="64"/>
      <c r="M835" s="12">
        <v>200611</v>
      </c>
      <c r="N835" s="12">
        <v>200622</v>
      </c>
      <c r="O835" s="12">
        <v>200631</v>
      </c>
      <c r="P835" s="12">
        <v>200642</v>
      </c>
      <c r="U835" s="12" t="s">
        <v>947</v>
      </c>
      <c r="V835" s="12" t="s">
        <v>948</v>
      </c>
      <c r="W835" s="12" t="s">
        <v>943</v>
      </c>
      <c r="X835" s="70">
        <v>3</v>
      </c>
      <c r="Y835" s="70">
        <v>3</v>
      </c>
      <c r="Z835" s="40">
        <v>2</v>
      </c>
      <c r="AA835" s="40">
        <v>1300010</v>
      </c>
      <c r="AB835" s="40" t="s">
        <v>946</v>
      </c>
      <c r="AC835" s="40" t="s">
        <v>949</v>
      </c>
      <c r="AD835" s="40">
        <v>1300020</v>
      </c>
      <c r="AE835" s="40"/>
      <c r="AF835" s="41">
        <v>1200600</v>
      </c>
      <c r="AH835" s="12">
        <v>11</v>
      </c>
      <c r="AI835" s="12">
        <v>2006</v>
      </c>
      <c r="AJ835" s="12">
        <v>110</v>
      </c>
      <c r="AK835" s="12">
        <v>3</v>
      </c>
      <c r="AL835" s="12">
        <v>490</v>
      </c>
      <c r="BA835" s="33">
        <f>VLOOKUP(C835,knight_info!$J$7:$M$74,4,FALSE)</f>
        <v>3</v>
      </c>
      <c r="BB835" s="33">
        <f t="shared" si="59"/>
        <v>3</v>
      </c>
      <c r="BC835" s="33">
        <f>ROUND(VLOOKUP($BA835,$BD$1:$BH$5,4,FALSE)/3*AL835,0)</f>
        <v>572</v>
      </c>
    </row>
    <row r="836" ht="14.25" spans="1:55">
      <c r="A836" s="12">
        <v>200631</v>
      </c>
      <c r="B836" s="53">
        <v>2006</v>
      </c>
      <c r="C836" s="53" t="s">
        <v>194</v>
      </c>
      <c r="D836" s="12">
        <v>31</v>
      </c>
      <c r="E836" s="12">
        <v>2</v>
      </c>
      <c r="F836" s="12">
        <v>8</v>
      </c>
      <c r="H836" s="12">
        <v>3</v>
      </c>
      <c r="I836" s="12">
        <v>0</v>
      </c>
      <c r="J836" s="12">
        <v>0</v>
      </c>
      <c r="K836" s="12">
        <v>5</v>
      </c>
      <c r="L836" s="64"/>
      <c r="M836" s="12">
        <v>200611</v>
      </c>
      <c r="N836" s="12">
        <v>200622</v>
      </c>
      <c r="O836" s="12">
        <v>200631</v>
      </c>
      <c r="P836" s="12">
        <v>200642</v>
      </c>
      <c r="U836" s="12" t="s">
        <v>947</v>
      </c>
      <c r="V836" s="12" t="s">
        <v>948</v>
      </c>
      <c r="W836" s="12" t="s">
        <v>943</v>
      </c>
      <c r="X836" s="70">
        <v>3</v>
      </c>
      <c r="Y836" s="70">
        <v>3</v>
      </c>
      <c r="Z836" s="40">
        <v>2</v>
      </c>
      <c r="AA836" s="40">
        <v>1300010</v>
      </c>
      <c r="AB836" s="40" t="s">
        <v>946</v>
      </c>
      <c r="AC836" s="40" t="s">
        <v>949</v>
      </c>
      <c r="AD836" s="40">
        <v>1300020</v>
      </c>
      <c r="AE836" s="40"/>
      <c r="AF836" s="41">
        <v>1200600</v>
      </c>
      <c r="AH836" s="12">
        <v>11</v>
      </c>
      <c r="AI836" s="12">
        <v>2006</v>
      </c>
      <c r="AJ836" s="12">
        <v>0</v>
      </c>
      <c r="AK836" s="12">
        <v>1</v>
      </c>
      <c r="AL836" s="12">
        <v>3220</v>
      </c>
      <c r="BA836" s="33">
        <f>VLOOKUP(C836,knight_info!$J$7:$M$74,4,FALSE)</f>
        <v>3</v>
      </c>
      <c r="BB836" s="33">
        <f t="shared" si="59"/>
        <v>1</v>
      </c>
      <c r="BC836" s="33">
        <f>ROUND(VLOOKUP($BA836,$BD$1:$BH$5,5,FALSE)/20*AL836,0)</f>
        <v>3703</v>
      </c>
    </row>
    <row r="837" ht="14.25" spans="1:55">
      <c r="A837" s="12">
        <v>200632</v>
      </c>
      <c r="B837" s="53">
        <v>2006</v>
      </c>
      <c r="C837" s="53" t="s">
        <v>194</v>
      </c>
      <c r="D837" s="12">
        <v>32</v>
      </c>
      <c r="E837" s="12">
        <v>2</v>
      </c>
      <c r="F837" s="54">
        <v>9</v>
      </c>
      <c r="G837" s="54"/>
      <c r="H837" s="54">
        <v>0</v>
      </c>
      <c r="I837" s="54">
        <v>0</v>
      </c>
      <c r="J837" s="54">
        <v>0</v>
      </c>
      <c r="K837" s="54">
        <v>5</v>
      </c>
      <c r="L837" s="54">
        <v>1</v>
      </c>
      <c r="M837" s="12">
        <v>200612</v>
      </c>
      <c r="N837" s="12">
        <v>200622</v>
      </c>
      <c r="O837" s="12">
        <v>200632</v>
      </c>
      <c r="P837" s="12">
        <v>200642</v>
      </c>
      <c r="Q837" s="12" t="s">
        <v>884</v>
      </c>
      <c r="S837" s="12" t="s">
        <v>884</v>
      </c>
      <c r="U837" s="12" t="s">
        <v>950</v>
      </c>
      <c r="V837" s="12" t="s">
        <v>951</v>
      </c>
      <c r="W837" s="12" t="s">
        <v>943</v>
      </c>
      <c r="X837" s="70">
        <v>3</v>
      </c>
      <c r="Y837" s="70">
        <v>3</v>
      </c>
      <c r="Z837" s="40">
        <v>2</v>
      </c>
      <c r="AA837" s="40">
        <v>1300010</v>
      </c>
      <c r="AB837" s="40" t="s">
        <v>946</v>
      </c>
      <c r="AC837" s="40" t="s">
        <v>949</v>
      </c>
      <c r="AD837" s="40">
        <v>1300020</v>
      </c>
      <c r="AE837" s="40"/>
      <c r="AF837" s="41">
        <v>1200600</v>
      </c>
      <c r="AG837" s="12">
        <v>5</v>
      </c>
      <c r="AH837" s="12">
        <v>11</v>
      </c>
      <c r="AI837" s="12">
        <v>2006</v>
      </c>
      <c r="AJ837" s="12">
        <v>130</v>
      </c>
      <c r="AK837" s="12">
        <v>53</v>
      </c>
      <c r="AL837" s="12">
        <v>100</v>
      </c>
      <c r="BA837" s="33">
        <f>VLOOKUP(C837,knight_info!$J$7:$M$74,4,FALSE)</f>
        <v>3</v>
      </c>
      <c r="BB837" s="51">
        <f t="shared" si="59"/>
        <v>53</v>
      </c>
      <c r="BC837" s="51">
        <f>AL837</f>
        <v>100</v>
      </c>
    </row>
    <row r="838" ht="14.25" spans="1:55">
      <c r="A838" s="12">
        <v>200633</v>
      </c>
      <c r="B838" s="53">
        <v>2006</v>
      </c>
      <c r="C838" s="53" t="s">
        <v>194</v>
      </c>
      <c r="D838" s="12">
        <v>33</v>
      </c>
      <c r="E838" s="12">
        <v>2</v>
      </c>
      <c r="F838" s="12">
        <v>9</v>
      </c>
      <c r="H838" s="12">
        <v>1</v>
      </c>
      <c r="I838" s="12">
        <v>0</v>
      </c>
      <c r="J838" s="12">
        <v>0</v>
      </c>
      <c r="K838" s="12">
        <v>5</v>
      </c>
      <c r="M838" s="12">
        <v>200612</v>
      </c>
      <c r="N838" s="12">
        <v>200622</v>
      </c>
      <c r="O838" s="12">
        <v>200632</v>
      </c>
      <c r="P838" s="12">
        <v>200642</v>
      </c>
      <c r="U838" s="12" t="s">
        <v>950</v>
      </c>
      <c r="V838" s="12" t="s">
        <v>951</v>
      </c>
      <c r="W838" s="12" t="s">
        <v>943</v>
      </c>
      <c r="X838" s="70">
        <v>3</v>
      </c>
      <c r="Y838" s="70">
        <v>3</v>
      </c>
      <c r="Z838" s="40">
        <v>2</v>
      </c>
      <c r="AA838" s="40">
        <v>1300010</v>
      </c>
      <c r="AB838" s="40" t="s">
        <v>946</v>
      </c>
      <c r="AC838" s="40" t="s">
        <v>949</v>
      </c>
      <c r="AD838" s="40">
        <v>1300020</v>
      </c>
      <c r="AE838" s="40"/>
      <c r="AF838" s="41">
        <v>1200600</v>
      </c>
      <c r="AH838" s="12">
        <v>11</v>
      </c>
      <c r="AI838" s="12">
        <v>2006</v>
      </c>
      <c r="AJ838" s="12">
        <v>130</v>
      </c>
      <c r="AK838" s="12">
        <v>2</v>
      </c>
      <c r="AL838" s="12">
        <v>903</v>
      </c>
      <c r="BA838" s="33">
        <f>VLOOKUP(C838,knight_info!$J$7:$M$74,4,FALSE)</f>
        <v>3</v>
      </c>
      <c r="BB838" s="33">
        <f t="shared" si="59"/>
        <v>2</v>
      </c>
      <c r="BC838" s="33">
        <f>ROUND(VLOOKUP($BA838,$BD$1:$BH$5,3,FALSE)/5*AL838,0)</f>
        <v>777</v>
      </c>
    </row>
    <row r="839" ht="14.25" spans="1:55">
      <c r="A839" s="12">
        <v>200634</v>
      </c>
      <c r="B839" s="53">
        <v>2006</v>
      </c>
      <c r="C839" s="53" t="s">
        <v>194</v>
      </c>
      <c r="D839" s="12">
        <v>34</v>
      </c>
      <c r="E839" s="12">
        <v>2</v>
      </c>
      <c r="F839" s="12">
        <v>9</v>
      </c>
      <c r="H839" s="12">
        <v>2</v>
      </c>
      <c r="I839" s="12">
        <v>0</v>
      </c>
      <c r="J839" s="12">
        <v>0</v>
      </c>
      <c r="K839" s="12">
        <v>5</v>
      </c>
      <c r="M839" s="12">
        <v>200612</v>
      </c>
      <c r="N839" s="12">
        <v>200622</v>
      </c>
      <c r="O839" s="12">
        <v>200632</v>
      </c>
      <c r="P839" s="12">
        <v>200642</v>
      </c>
      <c r="U839" s="12" t="s">
        <v>950</v>
      </c>
      <c r="V839" s="12" t="s">
        <v>951</v>
      </c>
      <c r="W839" s="12" t="s">
        <v>943</v>
      </c>
      <c r="X839" s="70">
        <v>3</v>
      </c>
      <c r="Y839" s="70">
        <v>3</v>
      </c>
      <c r="Z839" s="40">
        <v>2</v>
      </c>
      <c r="AA839" s="40">
        <v>1300010</v>
      </c>
      <c r="AB839" s="40" t="s">
        <v>946</v>
      </c>
      <c r="AC839" s="40" t="s">
        <v>949</v>
      </c>
      <c r="AD839" s="40">
        <v>1300020</v>
      </c>
      <c r="AE839" s="40"/>
      <c r="AF839" s="41">
        <v>1200600</v>
      </c>
      <c r="AH839" s="12">
        <v>11</v>
      </c>
      <c r="AI839" s="12">
        <v>2006</v>
      </c>
      <c r="AJ839" s="12">
        <v>130</v>
      </c>
      <c r="AK839" s="12">
        <v>3</v>
      </c>
      <c r="AL839" s="12">
        <v>735</v>
      </c>
      <c r="BA839" s="33">
        <f>VLOOKUP(C839,knight_info!$J$7:$M$74,4,FALSE)</f>
        <v>3</v>
      </c>
      <c r="BB839" s="33">
        <f t="shared" si="59"/>
        <v>3</v>
      </c>
      <c r="BC839" s="33">
        <f>ROUND(VLOOKUP($BA839,$BD$1:$BH$5,4,FALSE)/3*AL839,0)</f>
        <v>858</v>
      </c>
    </row>
    <row r="840" ht="14.25" spans="1:55">
      <c r="A840" s="12">
        <v>200635</v>
      </c>
      <c r="B840" s="53">
        <v>2006</v>
      </c>
      <c r="C840" s="53" t="s">
        <v>194</v>
      </c>
      <c r="D840" s="12">
        <v>35</v>
      </c>
      <c r="E840" s="12">
        <v>2</v>
      </c>
      <c r="F840" s="12">
        <v>9</v>
      </c>
      <c r="H840" s="12">
        <v>3</v>
      </c>
      <c r="I840" s="12">
        <v>0</v>
      </c>
      <c r="J840" s="12">
        <v>0</v>
      </c>
      <c r="K840" s="12">
        <v>5</v>
      </c>
      <c r="M840" s="12">
        <v>200612</v>
      </c>
      <c r="N840" s="12">
        <v>200622</v>
      </c>
      <c r="O840" s="12">
        <v>200632</v>
      </c>
      <c r="P840" s="12">
        <v>200642</v>
      </c>
      <c r="U840" s="12" t="s">
        <v>950</v>
      </c>
      <c r="V840" s="12" t="s">
        <v>951</v>
      </c>
      <c r="W840" s="12" t="s">
        <v>943</v>
      </c>
      <c r="X840" s="70">
        <v>3</v>
      </c>
      <c r="Y840" s="70">
        <v>3</v>
      </c>
      <c r="Z840" s="40">
        <v>2</v>
      </c>
      <c r="AA840" s="40">
        <v>1300010</v>
      </c>
      <c r="AB840" s="40" t="s">
        <v>946</v>
      </c>
      <c r="AC840" s="40" t="s">
        <v>949</v>
      </c>
      <c r="AD840" s="40">
        <v>1300020</v>
      </c>
      <c r="AE840" s="40"/>
      <c r="AF840" s="41">
        <v>1200600</v>
      </c>
      <c r="AH840" s="12">
        <v>11</v>
      </c>
      <c r="AI840" s="12">
        <v>2006</v>
      </c>
      <c r="AJ840" s="12">
        <v>0</v>
      </c>
      <c r="AK840" s="12">
        <v>1</v>
      </c>
      <c r="AL840" s="12">
        <v>4830</v>
      </c>
      <c r="BA840" s="33">
        <f>VLOOKUP(C840,knight_info!$J$7:$M$74,4,FALSE)</f>
        <v>3</v>
      </c>
      <c r="BB840" s="33">
        <f t="shared" si="59"/>
        <v>1</v>
      </c>
      <c r="BC840" s="33">
        <f>ROUND(VLOOKUP($BA840,$BD$1:$BH$5,5,FALSE)/20*AL840,0)</f>
        <v>5555</v>
      </c>
    </row>
    <row r="841" ht="14.25" spans="1:55">
      <c r="A841" s="12">
        <v>200636</v>
      </c>
      <c r="B841" s="53">
        <v>2006</v>
      </c>
      <c r="C841" s="53" t="s">
        <v>194</v>
      </c>
      <c r="D841" s="12">
        <v>36</v>
      </c>
      <c r="E841" s="12">
        <v>2</v>
      </c>
      <c r="F841" s="54">
        <v>10</v>
      </c>
      <c r="G841" s="54"/>
      <c r="H841" s="54">
        <v>0</v>
      </c>
      <c r="I841" s="54">
        <v>0</v>
      </c>
      <c r="J841" s="54">
        <v>0</v>
      </c>
      <c r="K841" s="54">
        <v>5</v>
      </c>
      <c r="L841" s="54">
        <v>15</v>
      </c>
      <c r="M841" s="12">
        <v>200612</v>
      </c>
      <c r="N841" s="12">
        <v>200622</v>
      </c>
      <c r="O841" s="12">
        <v>200632</v>
      </c>
      <c r="P841" s="12">
        <v>200642</v>
      </c>
      <c r="U841" s="12" t="s">
        <v>950</v>
      </c>
      <c r="V841" s="12" t="s">
        <v>951</v>
      </c>
      <c r="W841" s="12" t="s">
        <v>943</v>
      </c>
      <c r="X841" s="70">
        <v>3</v>
      </c>
      <c r="Y841" s="70">
        <v>3</v>
      </c>
      <c r="Z841" s="40">
        <v>2</v>
      </c>
      <c r="AA841" s="40">
        <v>1300010</v>
      </c>
      <c r="AB841" s="40" t="s">
        <v>946</v>
      </c>
      <c r="AC841" s="40" t="s">
        <v>949</v>
      </c>
      <c r="AD841" s="40">
        <v>1300020</v>
      </c>
      <c r="AE841" s="70" t="s">
        <v>952</v>
      </c>
      <c r="AF841" s="41">
        <v>1200600</v>
      </c>
      <c r="AG841" s="12">
        <v>5</v>
      </c>
      <c r="AH841" s="12">
        <v>11</v>
      </c>
      <c r="AI841" s="12">
        <v>2006</v>
      </c>
      <c r="AJ841" s="12">
        <v>0</v>
      </c>
      <c r="AK841" s="12">
        <v>53</v>
      </c>
      <c r="AL841" s="12">
        <v>100</v>
      </c>
      <c r="BA841" s="33">
        <f>VLOOKUP(C841,knight_info!$J$7:$M$74,4,FALSE)</f>
        <v>3</v>
      </c>
      <c r="BB841" s="51">
        <f t="shared" si="59"/>
        <v>53</v>
      </c>
      <c r="BC841" s="51">
        <f>AL841</f>
        <v>100</v>
      </c>
    </row>
    <row r="842" ht="14.25" spans="1:55">
      <c r="A842" s="12">
        <v>200637</v>
      </c>
      <c r="B842" s="53">
        <v>2006</v>
      </c>
      <c r="C842" s="53" t="s">
        <v>194</v>
      </c>
      <c r="D842" s="14">
        <v>37</v>
      </c>
      <c r="E842" s="14">
        <v>3</v>
      </c>
      <c r="F842" s="14">
        <v>11</v>
      </c>
      <c r="G842" s="14">
        <v>1</v>
      </c>
      <c r="H842" s="14"/>
      <c r="I842" s="14"/>
      <c r="J842" s="14"/>
      <c r="K842" s="14"/>
      <c r="L842" s="54">
        <v>2</v>
      </c>
      <c r="M842" s="12">
        <v>200612</v>
      </c>
      <c r="N842" s="12">
        <v>200623</v>
      </c>
      <c r="O842" s="12">
        <v>200632</v>
      </c>
      <c r="P842" s="12">
        <v>200643</v>
      </c>
      <c r="R842" s="12" t="s">
        <v>944</v>
      </c>
      <c r="T842" s="12" t="s">
        <v>945</v>
      </c>
      <c r="U842" s="12" t="s">
        <v>950</v>
      </c>
      <c r="V842" s="12" t="s">
        <v>951</v>
      </c>
      <c r="W842" s="12" t="s">
        <v>943</v>
      </c>
      <c r="X842" s="70">
        <v>3</v>
      </c>
      <c r="Y842" s="70">
        <v>3</v>
      </c>
      <c r="Z842" s="40">
        <v>2</v>
      </c>
      <c r="AA842" s="40">
        <v>1300010</v>
      </c>
      <c r="AB842" s="40" t="s">
        <v>946</v>
      </c>
      <c r="AC842" s="40" t="s">
        <v>949</v>
      </c>
      <c r="AD842" s="40">
        <v>1300020</v>
      </c>
      <c r="AE842" s="40" t="s">
        <v>952</v>
      </c>
      <c r="AF842" s="41">
        <v>1200600</v>
      </c>
      <c r="AG842" s="12">
        <v>5</v>
      </c>
      <c r="AH842" s="12">
        <v>11</v>
      </c>
      <c r="AI842" s="12">
        <v>2006</v>
      </c>
      <c r="AJ842" s="14"/>
      <c r="AK842" s="14"/>
      <c r="AL842" s="14"/>
      <c r="BA842" s="33"/>
      <c r="BB842" s="51"/>
      <c r="BC842" s="51"/>
    </row>
    <row r="843" ht="14.25" spans="1:55">
      <c r="A843" s="12">
        <v>200638</v>
      </c>
      <c r="B843" s="53">
        <v>2006</v>
      </c>
      <c r="C843" s="53" t="s">
        <v>194</v>
      </c>
      <c r="D843" s="14">
        <v>38</v>
      </c>
      <c r="E843" s="14">
        <v>3</v>
      </c>
      <c r="F843" s="14">
        <v>12</v>
      </c>
      <c r="G843" s="14">
        <v>2</v>
      </c>
      <c r="H843" s="14"/>
      <c r="I843" s="14"/>
      <c r="J843" s="14"/>
      <c r="K843" s="14"/>
      <c r="L843" s="14"/>
      <c r="M843" s="12">
        <v>200612</v>
      </c>
      <c r="N843" s="12">
        <v>200623</v>
      </c>
      <c r="O843" s="12">
        <v>200632</v>
      </c>
      <c r="P843" s="12">
        <v>200643</v>
      </c>
      <c r="U843" s="12" t="s">
        <v>950</v>
      </c>
      <c r="V843" s="12" t="s">
        <v>951</v>
      </c>
      <c r="W843" s="12" t="s">
        <v>943</v>
      </c>
      <c r="X843" s="70">
        <v>3</v>
      </c>
      <c r="Y843" s="70">
        <v>3</v>
      </c>
      <c r="Z843" s="40">
        <v>2</v>
      </c>
      <c r="AA843" s="40">
        <v>1300010</v>
      </c>
      <c r="AB843" s="40" t="s">
        <v>946</v>
      </c>
      <c r="AC843" s="40" t="s">
        <v>949</v>
      </c>
      <c r="AD843" s="40">
        <v>1300020</v>
      </c>
      <c r="AE843" s="40" t="s">
        <v>952</v>
      </c>
      <c r="AF843" s="41">
        <v>1200600</v>
      </c>
      <c r="AG843" s="12">
        <v>5</v>
      </c>
      <c r="AH843" s="12">
        <v>11</v>
      </c>
      <c r="AI843" s="12">
        <v>2006</v>
      </c>
      <c r="AJ843" s="14"/>
      <c r="AK843" s="14"/>
      <c r="AL843" s="14"/>
      <c r="BA843" s="33"/>
      <c r="BB843" s="51"/>
      <c r="BC843" s="51"/>
    </row>
    <row r="844" ht="14.25" spans="1:55">
      <c r="A844" s="12">
        <v>200639</v>
      </c>
      <c r="B844" s="53">
        <v>2006</v>
      </c>
      <c r="C844" s="53" t="s">
        <v>194</v>
      </c>
      <c r="D844" s="14">
        <v>39</v>
      </c>
      <c r="E844" s="14">
        <v>3</v>
      </c>
      <c r="F844" s="14">
        <v>13</v>
      </c>
      <c r="G844" s="14">
        <v>3</v>
      </c>
      <c r="H844" s="14"/>
      <c r="I844" s="14"/>
      <c r="J844" s="14"/>
      <c r="K844" s="14"/>
      <c r="L844" s="54">
        <v>1</v>
      </c>
      <c r="M844" s="12">
        <v>200613</v>
      </c>
      <c r="N844" s="12">
        <v>200623</v>
      </c>
      <c r="O844" s="12">
        <v>200633</v>
      </c>
      <c r="P844" s="12">
        <v>200643</v>
      </c>
      <c r="Q844" s="12" t="s">
        <v>884</v>
      </c>
      <c r="S844" s="12" t="s">
        <v>884</v>
      </c>
      <c r="U844" s="12" t="s">
        <v>953</v>
      </c>
      <c r="V844" s="12" t="s">
        <v>954</v>
      </c>
      <c r="W844" s="12" t="s">
        <v>943</v>
      </c>
      <c r="X844" s="70">
        <v>3</v>
      </c>
      <c r="Y844" s="70">
        <v>3</v>
      </c>
      <c r="Z844" s="40">
        <v>2</v>
      </c>
      <c r="AA844" s="40">
        <v>1300010</v>
      </c>
      <c r="AB844" s="40" t="s">
        <v>946</v>
      </c>
      <c r="AC844" s="40" t="s">
        <v>949</v>
      </c>
      <c r="AD844" s="40">
        <v>1300020</v>
      </c>
      <c r="AE844" s="40" t="s">
        <v>952</v>
      </c>
      <c r="AF844" s="41">
        <v>1200600</v>
      </c>
      <c r="AG844" s="12">
        <v>5</v>
      </c>
      <c r="AH844" s="12">
        <v>11</v>
      </c>
      <c r="AI844" s="12">
        <v>2006</v>
      </c>
      <c r="AJ844" s="14"/>
      <c r="AK844" s="14"/>
      <c r="AL844" s="14"/>
      <c r="BA844" s="33"/>
      <c r="BB844" s="51"/>
      <c r="BC844" s="51"/>
    </row>
    <row r="845" ht="14.25" spans="1:55">
      <c r="A845" s="12">
        <v>200640</v>
      </c>
      <c r="B845" s="53">
        <v>2006</v>
      </c>
      <c r="C845" s="53" t="s">
        <v>194</v>
      </c>
      <c r="D845" s="14">
        <v>40</v>
      </c>
      <c r="E845" s="14">
        <v>3</v>
      </c>
      <c r="F845" s="14">
        <v>14</v>
      </c>
      <c r="G845" s="14">
        <v>4</v>
      </c>
      <c r="H845" s="14"/>
      <c r="I845" s="14"/>
      <c r="J845" s="14"/>
      <c r="K845" s="14"/>
      <c r="L845" s="54">
        <v>2</v>
      </c>
      <c r="M845" s="12">
        <v>200613</v>
      </c>
      <c r="N845" s="12">
        <v>200624</v>
      </c>
      <c r="O845" s="12">
        <v>200633</v>
      </c>
      <c r="P845" s="12">
        <v>200644</v>
      </c>
      <c r="R845" s="12" t="s">
        <v>944</v>
      </c>
      <c r="T845" s="12" t="s">
        <v>945</v>
      </c>
      <c r="U845" s="12" t="s">
        <v>953</v>
      </c>
      <c r="V845" s="12" t="s">
        <v>954</v>
      </c>
      <c r="W845" s="12" t="s">
        <v>943</v>
      </c>
      <c r="X845" s="70">
        <v>3</v>
      </c>
      <c r="Y845" s="70">
        <v>3</v>
      </c>
      <c r="Z845" s="40">
        <v>2</v>
      </c>
      <c r="AA845" s="40">
        <v>1300010</v>
      </c>
      <c r="AB845" s="40" t="s">
        <v>946</v>
      </c>
      <c r="AC845" s="40" t="s">
        <v>949</v>
      </c>
      <c r="AD845" s="40">
        <v>1300020</v>
      </c>
      <c r="AE845" s="40" t="s">
        <v>952</v>
      </c>
      <c r="AF845" s="41">
        <v>1200600</v>
      </c>
      <c r="AG845" s="12">
        <v>5</v>
      </c>
      <c r="AH845" s="12">
        <v>11</v>
      </c>
      <c r="AI845" s="12">
        <v>2006</v>
      </c>
      <c r="AJ845" s="14"/>
      <c r="AK845" s="14"/>
      <c r="AL845" s="14"/>
      <c r="BA845" s="33"/>
      <c r="BB845" s="51"/>
      <c r="BC845" s="51"/>
    </row>
    <row r="846" ht="14.25" spans="1:55">
      <c r="A846" s="12">
        <v>200641</v>
      </c>
      <c r="B846" s="53">
        <v>2006</v>
      </c>
      <c r="C846" s="53" t="s">
        <v>194</v>
      </c>
      <c r="D846" s="14">
        <v>41</v>
      </c>
      <c r="E846" s="14">
        <v>3</v>
      </c>
      <c r="F846" s="14">
        <v>15</v>
      </c>
      <c r="G846" s="14">
        <v>5</v>
      </c>
      <c r="H846" s="14"/>
      <c r="I846" s="14"/>
      <c r="J846" s="14"/>
      <c r="K846" s="14"/>
      <c r="L846" s="14"/>
      <c r="M846" s="12">
        <v>200613</v>
      </c>
      <c r="N846" s="12">
        <v>200624</v>
      </c>
      <c r="O846" s="12">
        <v>200633</v>
      </c>
      <c r="P846" s="12">
        <v>200644</v>
      </c>
      <c r="U846" s="12" t="s">
        <v>953</v>
      </c>
      <c r="V846" s="12" t="s">
        <v>954</v>
      </c>
      <c r="W846" s="12" t="s">
        <v>943</v>
      </c>
      <c r="X846" s="70">
        <v>3</v>
      </c>
      <c r="Y846" s="70">
        <v>3</v>
      </c>
      <c r="Z846" s="40">
        <v>2</v>
      </c>
      <c r="AA846" s="40">
        <v>1300010</v>
      </c>
      <c r="AB846" s="40" t="s">
        <v>946</v>
      </c>
      <c r="AC846" s="40" t="s">
        <v>949</v>
      </c>
      <c r="AD846" s="40">
        <v>1300020</v>
      </c>
      <c r="AE846" s="40" t="s">
        <v>952</v>
      </c>
      <c r="AF846" s="41">
        <v>1200600</v>
      </c>
      <c r="AG846" s="12">
        <v>5</v>
      </c>
      <c r="AH846" s="12">
        <v>11</v>
      </c>
      <c r="AI846" s="12">
        <v>2006</v>
      </c>
      <c r="AJ846" s="14"/>
      <c r="AK846" s="14"/>
      <c r="AL846" s="14"/>
      <c r="BA846" s="33"/>
      <c r="BB846" s="51"/>
      <c r="BC846" s="51"/>
    </row>
    <row r="847" s="33" customFormat="1" ht="14.25" spans="1:65">
      <c r="A847" s="51">
        <v>200700</v>
      </c>
      <c r="B847" s="52">
        <v>2007</v>
      </c>
      <c r="C847" s="52" t="s">
        <v>198</v>
      </c>
      <c r="D847" s="51">
        <v>0</v>
      </c>
      <c r="E847" s="51">
        <v>1</v>
      </c>
      <c r="F847" s="51">
        <v>1</v>
      </c>
      <c r="G847" s="51"/>
      <c r="H847" s="51">
        <v>0</v>
      </c>
      <c r="I847" s="51">
        <v>0</v>
      </c>
      <c r="J847" s="51">
        <v>0</v>
      </c>
      <c r="K847" s="51">
        <v>1</v>
      </c>
      <c r="L847" s="51"/>
      <c r="M847" s="51">
        <v>200710</v>
      </c>
      <c r="N847" s="51">
        <v>200720</v>
      </c>
      <c r="O847" s="51">
        <v>200730</v>
      </c>
      <c r="P847" s="51">
        <v>200740</v>
      </c>
      <c r="Q847" s="51"/>
      <c r="R847" s="51"/>
      <c r="S847" s="51"/>
      <c r="T847" s="51"/>
      <c r="U847" s="51" t="s">
        <v>955</v>
      </c>
      <c r="V847" s="51" t="s">
        <v>956</v>
      </c>
      <c r="W847" s="51" t="s">
        <v>957</v>
      </c>
      <c r="X847" s="69">
        <v>3</v>
      </c>
      <c r="Y847" s="69">
        <v>3</v>
      </c>
      <c r="Z847" s="69">
        <v>2</v>
      </c>
      <c r="AA847" s="69"/>
      <c r="AB847" s="69"/>
      <c r="AC847" s="69"/>
      <c r="AD847" s="69"/>
      <c r="AE847" s="69"/>
      <c r="AF847" s="87"/>
      <c r="AG847" s="51"/>
      <c r="AH847" s="51">
        <v>11</v>
      </c>
      <c r="AI847" s="51">
        <v>2007</v>
      </c>
      <c r="AJ847" s="51">
        <v>20</v>
      </c>
      <c r="AK847" s="51">
        <v>2</v>
      </c>
      <c r="AL847" s="51">
        <v>352</v>
      </c>
      <c r="AM847" s="51">
        <v>3</v>
      </c>
      <c r="AN847" s="51">
        <v>160</v>
      </c>
      <c r="AO847" s="51">
        <v>1</v>
      </c>
      <c r="AP847" s="51">
        <v>1152</v>
      </c>
      <c r="AQ847" s="51">
        <v>58</v>
      </c>
      <c r="AR847" s="51">
        <v>18</v>
      </c>
      <c r="AS847" s="51">
        <v>59</v>
      </c>
      <c r="AT847" s="51">
        <v>8</v>
      </c>
      <c r="AU847" s="51">
        <v>57</v>
      </c>
      <c r="AV847" s="51">
        <v>58</v>
      </c>
      <c r="BA847" s="33">
        <f>VLOOKUP(C847,knight_info!$J$7:$M$74,4,FALSE)</f>
        <v>2</v>
      </c>
      <c r="BB847" s="33">
        <f t="shared" ref="BB847:BF847" si="60">AK847</f>
        <v>2</v>
      </c>
      <c r="BC847" s="33">
        <f>ROUND(VLOOKUP($BA847,$BD$1:$BH$5,3,FALSE)/5*AL847,0)</f>
        <v>387</v>
      </c>
      <c r="BD847" s="33">
        <f t="shared" si="60"/>
        <v>3</v>
      </c>
      <c r="BE847" s="33">
        <f>ROUND(VLOOKUP($BA847,$BD$1:$BH$5,4,FALSE)/3*AN847,0)</f>
        <v>133</v>
      </c>
      <c r="BF847" s="33">
        <f t="shared" si="60"/>
        <v>1</v>
      </c>
      <c r="BG847" s="33">
        <f>ROUND(VLOOKUP($BA847,$BD$1:$BH$5,5,FALSE)/20*AP847,0)</f>
        <v>1037</v>
      </c>
      <c r="BH847" s="33">
        <f t="shared" ref="BH847:BL847" si="61">AQ847</f>
        <v>58</v>
      </c>
      <c r="BI847" s="33">
        <f>ROUND(VLOOKUP($BA847,$BD$1:$BH$5,3,FALSE)/5*AR847,0)</f>
        <v>20</v>
      </c>
      <c r="BJ847" s="33">
        <f t="shared" si="61"/>
        <v>59</v>
      </c>
      <c r="BK847" s="33">
        <f>ROUND(VLOOKUP($BA847,$BD$1:$BH$5,4,FALSE)/3*AT847,0)</f>
        <v>7</v>
      </c>
      <c r="BL847" s="33">
        <f t="shared" si="61"/>
        <v>57</v>
      </c>
      <c r="BM847" s="33">
        <f>ROUND(VLOOKUP($BA847,$BD$1:$BH$5,5,FALSE)/20*AV847,0)</f>
        <v>52</v>
      </c>
    </row>
    <row r="848" ht="14.25" spans="1:55">
      <c r="A848" s="12">
        <v>200701</v>
      </c>
      <c r="B848" s="53">
        <v>2007</v>
      </c>
      <c r="C848" s="53" t="s">
        <v>198</v>
      </c>
      <c r="D848" s="12">
        <v>1</v>
      </c>
      <c r="E848" s="12">
        <v>1</v>
      </c>
      <c r="F848" s="12">
        <v>1</v>
      </c>
      <c r="H848" s="12">
        <v>1</v>
      </c>
      <c r="I848" s="12">
        <v>0</v>
      </c>
      <c r="J848" s="12">
        <v>0</v>
      </c>
      <c r="K848" s="12">
        <v>1</v>
      </c>
      <c r="M848" s="12">
        <v>200710</v>
      </c>
      <c r="N848" s="12">
        <v>200720</v>
      </c>
      <c r="O848" s="12">
        <v>200730</v>
      </c>
      <c r="P848" s="12">
        <v>200740</v>
      </c>
      <c r="U848" s="12" t="s">
        <v>955</v>
      </c>
      <c r="V848" s="12" t="s">
        <v>956</v>
      </c>
      <c r="W848" s="12" t="s">
        <v>957</v>
      </c>
      <c r="X848" s="70">
        <v>3</v>
      </c>
      <c r="Y848" s="70">
        <v>3</v>
      </c>
      <c r="Z848" s="40">
        <v>2</v>
      </c>
      <c r="AA848" s="40"/>
      <c r="AB848" s="40"/>
      <c r="AC848" s="40"/>
      <c r="AD848" s="40"/>
      <c r="AE848" s="40"/>
      <c r="AF848" s="41"/>
      <c r="AH848" s="12">
        <v>11</v>
      </c>
      <c r="AI848" s="12">
        <v>2007</v>
      </c>
      <c r="AJ848" s="12">
        <v>20</v>
      </c>
      <c r="AK848" s="12">
        <v>2</v>
      </c>
      <c r="AL848" s="12">
        <v>385</v>
      </c>
      <c r="BA848" s="33">
        <f>VLOOKUP(C848,knight_info!$J$7:$M$74,4,FALSE)</f>
        <v>2</v>
      </c>
      <c r="BB848" s="33">
        <f t="shared" ref="BB848:BB883" si="62">AK848</f>
        <v>2</v>
      </c>
      <c r="BC848" s="33">
        <f>ROUND(VLOOKUP($BA848,$BD$1:$BH$5,3,FALSE)/5*AL848,0)</f>
        <v>424</v>
      </c>
    </row>
    <row r="849" ht="14.25" spans="1:55">
      <c r="A849" s="12">
        <v>200702</v>
      </c>
      <c r="B849" s="53">
        <v>2007</v>
      </c>
      <c r="C849" s="53" t="s">
        <v>198</v>
      </c>
      <c r="D849" s="12">
        <v>2</v>
      </c>
      <c r="E849" s="12">
        <v>1</v>
      </c>
      <c r="F849" s="12">
        <v>1</v>
      </c>
      <c r="H849" s="12">
        <v>2</v>
      </c>
      <c r="I849" s="12">
        <v>0</v>
      </c>
      <c r="J849" s="12">
        <v>0</v>
      </c>
      <c r="K849" s="12">
        <v>1</v>
      </c>
      <c r="M849" s="12">
        <v>200710</v>
      </c>
      <c r="N849" s="12">
        <v>200720</v>
      </c>
      <c r="O849" s="12">
        <v>200730</v>
      </c>
      <c r="P849" s="12">
        <v>200740</v>
      </c>
      <c r="U849" s="12" t="s">
        <v>955</v>
      </c>
      <c r="V849" s="12" t="s">
        <v>956</v>
      </c>
      <c r="W849" s="12" t="s">
        <v>957</v>
      </c>
      <c r="X849" s="70">
        <v>3</v>
      </c>
      <c r="Y849" s="70">
        <v>3</v>
      </c>
      <c r="Z849" s="40">
        <v>2</v>
      </c>
      <c r="AA849" s="40"/>
      <c r="AB849" s="40"/>
      <c r="AC849" s="40"/>
      <c r="AD849" s="40"/>
      <c r="AE849" s="40"/>
      <c r="AF849" s="41"/>
      <c r="AH849" s="12">
        <v>11</v>
      </c>
      <c r="AI849" s="12">
        <v>2007</v>
      </c>
      <c r="AJ849" s="12">
        <v>20</v>
      </c>
      <c r="AK849" s="12">
        <v>3</v>
      </c>
      <c r="AL849" s="12">
        <v>175</v>
      </c>
      <c r="BA849" s="33">
        <f>VLOOKUP(C849,knight_info!$J$7:$M$74,4,FALSE)</f>
        <v>2</v>
      </c>
      <c r="BB849" s="33">
        <f t="shared" si="62"/>
        <v>3</v>
      </c>
      <c r="BC849" s="33">
        <f>ROUND(VLOOKUP($BA849,$BD$1:$BH$5,4,FALSE)/3*AL849,0)</f>
        <v>146</v>
      </c>
    </row>
    <row r="850" ht="14.25" spans="1:55">
      <c r="A850" s="12">
        <v>200703</v>
      </c>
      <c r="B850" s="53">
        <v>2007</v>
      </c>
      <c r="C850" s="53" t="s">
        <v>198</v>
      </c>
      <c r="D850" s="12">
        <v>3</v>
      </c>
      <c r="E850" s="12">
        <v>1</v>
      </c>
      <c r="F850" s="12">
        <v>1</v>
      </c>
      <c r="H850" s="12">
        <v>3</v>
      </c>
      <c r="I850" s="12">
        <v>0</v>
      </c>
      <c r="J850" s="12">
        <v>0</v>
      </c>
      <c r="K850" s="12">
        <v>1</v>
      </c>
      <c r="M850" s="12">
        <v>200710</v>
      </c>
      <c r="N850" s="12">
        <v>200720</v>
      </c>
      <c r="O850" s="12">
        <v>200730</v>
      </c>
      <c r="P850" s="12">
        <v>200740</v>
      </c>
      <c r="U850" s="12" t="s">
        <v>955</v>
      </c>
      <c r="V850" s="12" t="s">
        <v>956</v>
      </c>
      <c r="W850" s="12" t="s">
        <v>957</v>
      </c>
      <c r="X850" s="70">
        <v>3</v>
      </c>
      <c r="Y850" s="70">
        <v>3</v>
      </c>
      <c r="Z850" s="40">
        <v>2</v>
      </c>
      <c r="AA850" s="40"/>
      <c r="AB850" s="40"/>
      <c r="AC850" s="40"/>
      <c r="AD850" s="40"/>
      <c r="AE850" s="40"/>
      <c r="AF850" s="41"/>
      <c r="AH850" s="12">
        <v>11</v>
      </c>
      <c r="AI850" s="12">
        <v>2007</v>
      </c>
      <c r="AJ850" s="12">
        <v>0</v>
      </c>
      <c r="AK850" s="12">
        <v>1</v>
      </c>
      <c r="AL850" s="12">
        <v>1260</v>
      </c>
      <c r="BA850" s="33">
        <f>VLOOKUP(C850,knight_info!$J$7:$M$74,4,FALSE)</f>
        <v>2</v>
      </c>
      <c r="BB850" s="33">
        <f t="shared" si="62"/>
        <v>1</v>
      </c>
      <c r="BC850" s="33">
        <f>ROUND(VLOOKUP($BA850,$BD$1:$BH$5,5,FALSE)/20*AL850,0)</f>
        <v>1134</v>
      </c>
    </row>
    <row r="851" ht="14.25" spans="1:55">
      <c r="A851" s="12">
        <v>200704</v>
      </c>
      <c r="B851" s="53">
        <v>2007</v>
      </c>
      <c r="C851" s="53" t="s">
        <v>198</v>
      </c>
      <c r="D851" s="12">
        <v>4</v>
      </c>
      <c r="E851" s="12">
        <v>1</v>
      </c>
      <c r="F851" s="54">
        <v>2</v>
      </c>
      <c r="G851" s="54"/>
      <c r="H851" s="54">
        <v>0</v>
      </c>
      <c r="I851" s="54">
        <v>0</v>
      </c>
      <c r="J851" s="54">
        <v>0</v>
      </c>
      <c r="K851" s="54">
        <v>2</v>
      </c>
      <c r="L851" s="54">
        <v>11</v>
      </c>
      <c r="M851" s="12">
        <v>200710</v>
      </c>
      <c r="N851" s="12">
        <v>200720</v>
      </c>
      <c r="O851" s="12">
        <v>200730</v>
      </c>
      <c r="P851" s="12">
        <v>200740</v>
      </c>
      <c r="U851" s="12" t="s">
        <v>955</v>
      </c>
      <c r="V851" s="12" t="s">
        <v>956</v>
      </c>
      <c r="W851" s="12" t="s">
        <v>957</v>
      </c>
      <c r="X851" s="70">
        <v>3</v>
      </c>
      <c r="Y851" s="70">
        <v>3</v>
      </c>
      <c r="Z851" s="40">
        <v>2</v>
      </c>
      <c r="AA851" s="80">
        <v>1300010</v>
      </c>
      <c r="AB851" s="40"/>
      <c r="AC851" s="40"/>
      <c r="AD851" s="40"/>
      <c r="AE851" s="40"/>
      <c r="AF851" s="41"/>
      <c r="AG851" s="12">
        <v>5</v>
      </c>
      <c r="AH851" s="12">
        <v>11</v>
      </c>
      <c r="AI851" s="12">
        <v>2007</v>
      </c>
      <c r="AJ851" s="12">
        <v>30</v>
      </c>
      <c r="AK851" s="12">
        <v>53</v>
      </c>
      <c r="AL851" s="12">
        <v>100</v>
      </c>
      <c r="BA851" s="33">
        <f>VLOOKUP(C851,knight_info!$J$7:$M$74,4,FALSE)</f>
        <v>2</v>
      </c>
      <c r="BB851" s="51">
        <f t="shared" si="62"/>
        <v>53</v>
      </c>
      <c r="BC851" s="51">
        <f>AL851</f>
        <v>100</v>
      </c>
    </row>
    <row r="852" ht="14.25" spans="1:55">
      <c r="A852" s="12">
        <v>200705</v>
      </c>
      <c r="B852" s="53">
        <v>2007</v>
      </c>
      <c r="C852" s="53" t="s">
        <v>198</v>
      </c>
      <c r="D852" s="12">
        <v>5</v>
      </c>
      <c r="E852" s="12">
        <v>1</v>
      </c>
      <c r="F852" s="12">
        <v>2</v>
      </c>
      <c r="H852" s="12">
        <v>1</v>
      </c>
      <c r="I852" s="12">
        <v>0</v>
      </c>
      <c r="J852" s="12">
        <v>0</v>
      </c>
      <c r="K852" s="12">
        <v>2</v>
      </c>
      <c r="M852" s="12">
        <v>200710</v>
      </c>
      <c r="N852" s="12">
        <v>200720</v>
      </c>
      <c r="O852" s="12">
        <v>200730</v>
      </c>
      <c r="P852" s="12">
        <v>200740</v>
      </c>
      <c r="U852" s="12" t="s">
        <v>955</v>
      </c>
      <c r="V852" s="12" t="s">
        <v>956</v>
      </c>
      <c r="W852" s="12" t="s">
        <v>957</v>
      </c>
      <c r="X852" s="70">
        <v>3</v>
      </c>
      <c r="Y852" s="70">
        <v>3</v>
      </c>
      <c r="Z852" s="40">
        <v>2</v>
      </c>
      <c r="AA852" s="40">
        <v>1300010</v>
      </c>
      <c r="AB852" s="40"/>
      <c r="AC852" s="40"/>
      <c r="AD852" s="40"/>
      <c r="AE852" s="40"/>
      <c r="AF852" s="41"/>
      <c r="AH852" s="12">
        <v>11</v>
      </c>
      <c r="AI852" s="12">
        <v>2007</v>
      </c>
      <c r="AJ852" s="12">
        <v>30</v>
      </c>
      <c r="AK852" s="12">
        <v>2</v>
      </c>
      <c r="AL852" s="12">
        <v>385</v>
      </c>
      <c r="BA852" s="33">
        <f>VLOOKUP(C852,knight_info!$J$7:$M$74,4,FALSE)</f>
        <v>2</v>
      </c>
      <c r="BB852" s="33">
        <f t="shared" si="62"/>
        <v>2</v>
      </c>
      <c r="BC852" s="33">
        <f>ROUND(VLOOKUP($BA852,$BD$1:$BH$5,3,FALSE)/5*AL852,0)</f>
        <v>424</v>
      </c>
    </row>
    <row r="853" ht="14.25" spans="1:55">
      <c r="A853" s="12">
        <v>200706</v>
      </c>
      <c r="B853" s="53">
        <v>2007</v>
      </c>
      <c r="C853" s="53" t="s">
        <v>198</v>
      </c>
      <c r="D853" s="12">
        <v>6</v>
      </c>
      <c r="E853" s="12">
        <v>1</v>
      </c>
      <c r="F853" s="12">
        <v>2</v>
      </c>
      <c r="H853" s="12">
        <v>2</v>
      </c>
      <c r="I853" s="12">
        <v>0</v>
      </c>
      <c r="J853" s="12">
        <v>0</v>
      </c>
      <c r="K853" s="12">
        <v>2</v>
      </c>
      <c r="M853" s="12">
        <v>200710</v>
      </c>
      <c r="N853" s="12">
        <v>200720</v>
      </c>
      <c r="O853" s="12">
        <v>200730</v>
      </c>
      <c r="P853" s="12">
        <v>200740</v>
      </c>
      <c r="U853" s="12" t="s">
        <v>955</v>
      </c>
      <c r="V853" s="12" t="s">
        <v>956</v>
      </c>
      <c r="W853" s="12" t="s">
        <v>957</v>
      </c>
      <c r="X853" s="70">
        <v>3</v>
      </c>
      <c r="Y853" s="70">
        <v>3</v>
      </c>
      <c r="Z853" s="40">
        <v>2</v>
      </c>
      <c r="AA853" s="40">
        <v>1300010</v>
      </c>
      <c r="AB853" s="40"/>
      <c r="AC853" s="40"/>
      <c r="AD853" s="40"/>
      <c r="AE853" s="40"/>
      <c r="AF853" s="41"/>
      <c r="AH853" s="12">
        <v>11</v>
      </c>
      <c r="AI853" s="12">
        <v>2007</v>
      </c>
      <c r="AJ853" s="12">
        <v>30</v>
      </c>
      <c r="AK853" s="12">
        <v>3</v>
      </c>
      <c r="AL853" s="12">
        <v>175</v>
      </c>
      <c r="BA853" s="33">
        <f>VLOOKUP(C853,knight_info!$J$7:$M$74,4,FALSE)</f>
        <v>2</v>
      </c>
      <c r="BB853" s="33">
        <f t="shared" si="62"/>
        <v>3</v>
      </c>
      <c r="BC853" s="33">
        <f>ROUND(VLOOKUP($BA853,$BD$1:$BH$5,4,FALSE)/3*AL853,0)</f>
        <v>146</v>
      </c>
    </row>
    <row r="854" ht="14.25" spans="1:55">
      <c r="A854" s="12">
        <v>200707</v>
      </c>
      <c r="B854" s="53">
        <v>2007</v>
      </c>
      <c r="C854" s="53" t="s">
        <v>198</v>
      </c>
      <c r="D854" s="12">
        <v>7</v>
      </c>
      <c r="E854" s="12">
        <v>1</v>
      </c>
      <c r="F854" s="12">
        <v>2</v>
      </c>
      <c r="H854" s="12">
        <v>3</v>
      </c>
      <c r="I854" s="12">
        <v>0</v>
      </c>
      <c r="J854" s="12">
        <v>0</v>
      </c>
      <c r="K854" s="12">
        <v>2</v>
      </c>
      <c r="M854" s="12">
        <v>200710</v>
      </c>
      <c r="N854" s="12">
        <v>200720</v>
      </c>
      <c r="O854" s="12">
        <v>200730</v>
      </c>
      <c r="P854" s="12">
        <v>200740</v>
      </c>
      <c r="U854" s="12" t="s">
        <v>955</v>
      </c>
      <c r="V854" s="12" t="s">
        <v>956</v>
      </c>
      <c r="W854" s="12" t="s">
        <v>957</v>
      </c>
      <c r="X854" s="70">
        <v>3</v>
      </c>
      <c r="Y854" s="70">
        <v>3</v>
      </c>
      <c r="Z854" s="40">
        <v>2</v>
      </c>
      <c r="AA854" s="40">
        <v>1300010</v>
      </c>
      <c r="AB854" s="40"/>
      <c r="AC854" s="40"/>
      <c r="AD854" s="40"/>
      <c r="AE854" s="40"/>
      <c r="AF854" s="41"/>
      <c r="AH854" s="12">
        <v>11</v>
      </c>
      <c r="AI854" s="12">
        <v>2007</v>
      </c>
      <c r="AJ854" s="12">
        <v>0</v>
      </c>
      <c r="AK854" s="12">
        <v>1</v>
      </c>
      <c r="AL854" s="12">
        <v>1260</v>
      </c>
      <c r="BA854" s="33">
        <f>VLOOKUP(C854,knight_info!$J$7:$M$74,4,FALSE)</f>
        <v>2</v>
      </c>
      <c r="BB854" s="33">
        <f t="shared" si="62"/>
        <v>1</v>
      </c>
      <c r="BC854" s="33">
        <f>ROUND(VLOOKUP($BA854,$BD$1:$BH$5,5,FALSE)/20*AL854,0)</f>
        <v>1134</v>
      </c>
    </row>
    <row r="855" ht="14.25" spans="1:55">
      <c r="A855" s="12">
        <v>200708</v>
      </c>
      <c r="B855" s="53">
        <v>2007</v>
      </c>
      <c r="C855" s="53" t="s">
        <v>198</v>
      </c>
      <c r="D855" s="12">
        <v>8</v>
      </c>
      <c r="E855" s="12">
        <v>1</v>
      </c>
      <c r="F855" s="54">
        <v>3</v>
      </c>
      <c r="G855" s="54"/>
      <c r="H855" s="54">
        <v>0</v>
      </c>
      <c r="I855" s="54">
        <v>0</v>
      </c>
      <c r="J855" s="54">
        <v>0</v>
      </c>
      <c r="K855" s="54">
        <v>3</v>
      </c>
      <c r="L855" s="54">
        <v>2</v>
      </c>
      <c r="M855" s="12">
        <v>200710</v>
      </c>
      <c r="N855" s="12">
        <v>200721</v>
      </c>
      <c r="O855" s="12">
        <v>200730</v>
      </c>
      <c r="P855" s="12">
        <v>200741</v>
      </c>
      <c r="R855" s="12" t="s">
        <v>944</v>
      </c>
      <c r="T855" s="12" t="s">
        <v>931</v>
      </c>
      <c r="U855" s="12" t="s">
        <v>955</v>
      </c>
      <c r="V855" s="12" t="s">
        <v>956</v>
      </c>
      <c r="W855" s="12" t="s">
        <v>957</v>
      </c>
      <c r="X855" s="70">
        <v>3</v>
      </c>
      <c r="Y855" s="70">
        <v>3</v>
      </c>
      <c r="Z855" s="40">
        <v>2</v>
      </c>
      <c r="AA855" s="40">
        <v>1300010</v>
      </c>
      <c r="AB855" s="40"/>
      <c r="AC855" s="40"/>
      <c r="AD855" s="40"/>
      <c r="AE855" s="40"/>
      <c r="AF855" s="41"/>
      <c r="AG855" s="12">
        <v>5</v>
      </c>
      <c r="AH855" s="12">
        <v>11</v>
      </c>
      <c r="AI855" s="12">
        <v>2007</v>
      </c>
      <c r="AJ855" s="12">
        <v>50</v>
      </c>
      <c r="AK855" s="12">
        <v>53</v>
      </c>
      <c r="AL855" s="12">
        <v>100</v>
      </c>
      <c r="BA855" s="33">
        <f>VLOOKUP(C855,knight_info!$J$7:$M$74,4,FALSE)</f>
        <v>2</v>
      </c>
      <c r="BB855" s="51">
        <f t="shared" si="62"/>
        <v>53</v>
      </c>
      <c r="BC855" s="51">
        <f>AL855</f>
        <v>100</v>
      </c>
    </row>
    <row r="856" ht="14.25" spans="1:55">
      <c r="A856" s="12">
        <v>200709</v>
      </c>
      <c r="B856" s="53">
        <v>2007</v>
      </c>
      <c r="C856" s="53" t="s">
        <v>198</v>
      </c>
      <c r="D856" s="12">
        <v>9</v>
      </c>
      <c r="E856" s="12">
        <v>1</v>
      </c>
      <c r="F856" s="12">
        <v>3</v>
      </c>
      <c r="H856" s="12">
        <v>1</v>
      </c>
      <c r="I856" s="12">
        <v>0</v>
      </c>
      <c r="J856" s="12">
        <v>0</v>
      </c>
      <c r="K856" s="12">
        <v>3</v>
      </c>
      <c r="M856" s="12">
        <v>200710</v>
      </c>
      <c r="N856" s="12">
        <v>200721</v>
      </c>
      <c r="O856" s="12">
        <v>200730</v>
      </c>
      <c r="P856" s="12">
        <v>200741</v>
      </c>
      <c r="U856" s="12" t="s">
        <v>955</v>
      </c>
      <c r="V856" s="12" t="s">
        <v>956</v>
      </c>
      <c r="W856" s="12" t="s">
        <v>957</v>
      </c>
      <c r="X856" s="70">
        <v>3</v>
      </c>
      <c r="Y856" s="70">
        <v>3</v>
      </c>
      <c r="Z856" s="40">
        <v>2</v>
      </c>
      <c r="AA856" s="40">
        <v>1300010</v>
      </c>
      <c r="AB856" s="40"/>
      <c r="AC856" s="40"/>
      <c r="AD856" s="40"/>
      <c r="AE856" s="40"/>
      <c r="AF856" s="41"/>
      <c r="AH856" s="12">
        <v>11</v>
      </c>
      <c r="AI856" s="12">
        <v>2007</v>
      </c>
      <c r="AJ856" s="12">
        <v>50</v>
      </c>
      <c r="AK856" s="12">
        <v>2</v>
      </c>
      <c r="AL856" s="12">
        <v>385</v>
      </c>
      <c r="BA856" s="33">
        <f>VLOOKUP(C856,knight_info!$J$7:$M$74,4,FALSE)</f>
        <v>2</v>
      </c>
      <c r="BB856" s="33">
        <f t="shared" si="62"/>
        <v>2</v>
      </c>
      <c r="BC856" s="33">
        <f>ROUND(VLOOKUP($BA856,$BD$1:$BH$5,3,FALSE)/5*AL856,0)</f>
        <v>424</v>
      </c>
    </row>
    <row r="857" ht="14.25" spans="1:55">
      <c r="A857" s="12">
        <v>200710</v>
      </c>
      <c r="B857" s="53">
        <v>2007</v>
      </c>
      <c r="C857" s="53" t="s">
        <v>198</v>
      </c>
      <c r="D857" s="12">
        <v>10</v>
      </c>
      <c r="E857" s="12">
        <v>1</v>
      </c>
      <c r="F857" s="12">
        <v>3</v>
      </c>
      <c r="H857" s="12">
        <v>2</v>
      </c>
      <c r="I857" s="12">
        <v>0</v>
      </c>
      <c r="J857" s="12">
        <v>0</v>
      </c>
      <c r="K857" s="12">
        <v>3</v>
      </c>
      <c r="M857" s="12">
        <v>200710</v>
      </c>
      <c r="N857" s="12">
        <v>200721</v>
      </c>
      <c r="O857" s="12">
        <v>200730</v>
      </c>
      <c r="P857" s="12">
        <v>200741</v>
      </c>
      <c r="U857" s="12" t="s">
        <v>955</v>
      </c>
      <c r="V857" s="12" t="s">
        <v>956</v>
      </c>
      <c r="W857" s="12" t="s">
        <v>957</v>
      </c>
      <c r="X857" s="70">
        <v>3</v>
      </c>
      <c r="Y857" s="70">
        <v>3</v>
      </c>
      <c r="Z857" s="40">
        <v>2</v>
      </c>
      <c r="AA857" s="40">
        <v>1300010</v>
      </c>
      <c r="AB857" s="40"/>
      <c r="AC857" s="40"/>
      <c r="AD857" s="40"/>
      <c r="AE857" s="40"/>
      <c r="AF857" s="41"/>
      <c r="AH857" s="12">
        <v>11</v>
      </c>
      <c r="AI857" s="12">
        <v>2007</v>
      </c>
      <c r="AJ857" s="12">
        <v>50</v>
      </c>
      <c r="AK857" s="12">
        <v>3</v>
      </c>
      <c r="AL857" s="12">
        <v>175</v>
      </c>
      <c r="BA857" s="33">
        <f>VLOOKUP(C857,knight_info!$J$7:$M$74,4,FALSE)</f>
        <v>2</v>
      </c>
      <c r="BB857" s="33">
        <f t="shared" si="62"/>
        <v>3</v>
      </c>
      <c r="BC857" s="33">
        <f>ROUND(VLOOKUP($BA857,$BD$1:$BH$5,4,FALSE)/3*AL857,0)</f>
        <v>146</v>
      </c>
    </row>
    <row r="858" ht="14.25" spans="1:55">
      <c r="A858" s="12">
        <v>200711</v>
      </c>
      <c r="B858" s="53">
        <v>2007</v>
      </c>
      <c r="C858" s="53" t="s">
        <v>198</v>
      </c>
      <c r="D858" s="12">
        <v>11</v>
      </c>
      <c r="E858" s="12">
        <v>1</v>
      </c>
      <c r="F858" s="12">
        <v>3</v>
      </c>
      <c r="H858" s="12">
        <v>3</v>
      </c>
      <c r="I858" s="12">
        <v>0</v>
      </c>
      <c r="J858" s="12">
        <v>0</v>
      </c>
      <c r="K858" s="12">
        <v>3</v>
      </c>
      <c r="M858" s="12">
        <v>200710</v>
      </c>
      <c r="N858" s="12">
        <v>200721</v>
      </c>
      <c r="O858" s="12">
        <v>200730</v>
      </c>
      <c r="P858" s="12">
        <v>200741</v>
      </c>
      <c r="U858" s="12" t="s">
        <v>955</v>
      </c>
      <c r="V858" s="12" t="s">
        <v>956</v>
      </c>
      <c r="W858" s="12" t="s">
        <v>957</v>
      </c>
      <c r="X858" s="70">
        <v>3</v>
      </c>
      <c r="Y858" s="70">
        <v>3</v>
      </c>
      <c r="Z858" s="40">
        <v>2</v>
      </c>
      <c r="AA858" s="40">
        <v>1300010</v>
      </c>
      <c r="AB858" s="40"/>
      <c r="AC858" s="40"/>
      <c r="AD858" s="40"/>
      <c r="AE858" s="40"/>
      <c r="AF858" s="41"/>
      <c r="AH858" s="12">
        <v>11</v>
      </c>
      <c r="AI858" s="12">
        <v>2007</v>
      </c>
      <c r="AJ858" s="12">
        <v>0</v>
      </c>
      <c r="AK858" s="12">
        <v>1</v>
      </c>
      <c r="AL858" s="12">
        <v>1260</v>
      </c>
      <c r="BA858" s="33">
        <f>VLOOKUP(C858,knight_info!$J$7:$M$74,4,FALSE)</f>
        <v>2</v>
      </c>
      <c r="BB858" s="33">
        <f t="shared" si="62"/>
        <v>1</v>
      </c>
      <c r="BC858" s="33">
        <f>ROUND(VLOOKUP($BA858,$BD$1:$BH$5,5,FALSE)/20*AL858,0)</f>
        <v>1134</v>
      </c>
    </row>
    <row r="859" ht="14.25" spans="1:55">
      <c r="A859" s="12">
        <v>200712</v>
      </c>
      <c r="B859" s="53">
        <v>2007</v>
      </c>
      <c r="C859" s="53" t="s">
        <v>198</v>
      </c>
      <c r="D859" s="12">
        <v>12</v>
      </c>
      <c r="E859" s="12">
        <v>1</v>
      </c>
      <c r="F859" s="54">
        <v>4</v>
      </c>
      <c r="G859" s="54"/>
      <c r="H859" s="54">
        <v>0</v>
      </c>
      <c r="I859" s="54">
        <v>0</v>
      </c>
      <c r="J859" s="54">
        <v>0</v>
      </c>
      <c r="K859" s="54">
        <v>4</v>
      </c>
      <c r="L859" s="54">
        <v>12</v>
      </c>
      <c r="M859" s="12">
        <v>200710</v>
      </c>
      <c r="N859" s="12">
        <v>200721</v>
      </c>
      <c r="O859" s="12">
        <v>200730</v>
      </c>
      <c r="P859" s="12">
        <v>200741</v>
      </c>
      <c r="U859" s="12" t="s">
        <v>955</v>
      </c>
      <c r="V859" s="12" t="s">
        <v>956</v>
      </c>
      <c r="W859" s="12" t="s">
        <v>957</v>
      </c>
      <c r="X859" s="70">
        <v>3</v>
      </c>
      <c r="Y859" s="70">
        <v>3</v>
      </c>
      <c r="Z859" s="40">
        <v>2</v>
      </c>
      <c r="AA859" s="40">
        <v>1300010</v>
      </c>
      <c r="AB859" s="70" t="s">
        <v>958</v>
      </c>
      <c r="AC859" s="40"/>
      <c r="AD859" s="40"/>
      <c r="AE859" s="40"/>
      <c r="AF859" s="41"/>
      <c r="AG859" s="12">
        <v>5</v>
      </c>
      <c r="AH859" s="12">
        <v>11</v>
      </c>
      <c r="AI859" s="12">
        <v>2007</v>
      </c>
      <c r="AJ859" s="12">
        <v>60</v>
      </c>
      <c r="AK859" s="12">
        <v>53</v>
      </c>
      <c r="AL859" s="12">
        <v>100</v>
      </c>
      <c r="BA859" s="33">
        <f>VLOOKUP(C859,knight_info!$J$7:$M$74,4,FALSE)</f>
        <v>2</v>
      </c>
      <c r="BB859" s="51">
        <f t="shared" si="62"/>
        <v>53</v>
      </c>
      <c r="BC859" s="51">
        <f>AL859</f>
        <v>100</v>
      </c>
    </row>
    <row r="860" ht="14.25" spans="1:55">
      <c r="A860" s="12">
        <v>200713</v>
      </c>
      <c r="B860" s="53">
        <v>2007</v>
      </c>
      <c r="C860" s="53" t="s">
        <v>198</v>
      </c>
      <c r="D860" s="12">
        <v>13</v>
      </c>
      <c r="E860" s="12">
        <v>1</v>
      </c>
      <c r="F860" s="12">
        <v>4</v>
      </c>
      <c r="H860" s="12">
        <v>1</v>
      </c>
      <c r="I860" s="12">
        <v>0</v>
      </c>
      <c r="J860" s="12">
        <v>0</v>
      </c>
      <c r="K860" s="12">
        <v>4</v>
      </c>
      <c r="M860" s="12">
        <v>200710</v>
      </c>
      <c r="N860" s="12">
        <v>200721</v>
      </c>
      <c r="O860" s="12">
        <v>200730</v>
      </c>
      <c r="P860" s="12">
        <v>200741</v>
      </c>
      <c r="U860" s="12" t="s">
        <v>955</v>
      </c>
      <c r="V860" s="12" t="s">
        <v>956</v>
      </c>
      <c r="W860" s="12" t="s">
        <v>957</v>
      </c>
      <c r="X860" s="70">
        <v>3</v>
      </c>
      <c r="Y860" s="70">
        <v>3</v>
      </c>
      <c r="Z860" s="40">
        <v>2</v>
      </c>
      <c r="AA860" s="40">
        <v>1300010</v>
      </c>
      <c r="AB860" s="40" t="s">
        <v>958</v>
      </c>
      <c r="AC860" s="40"/>
      <c r="AD860" s="40"/>
      <c r="AE860" s="40"/>
      <c r="AF860" s="41"/>
      <c r="AH860" s="12">
        <v>11</v>
      </c>
      <c r="AI860" s="12">
        <v>2007</v>
      </c>
      <c r="AJ860" s="12">
        <v>60</v>
      </c>
      <c r="AK860" s="12">
        <v>2</v>
      </c>
      <c r="AL860" s="12">
        <v>385</v>
      </c>
      <c r="BA860" s="33">
        <f>VLOOKUP(C860,knight_info!$J$7:$M$74,4,FALSE)</f>
        <v>2</v>
      </c>
      <c r="BB860" s="33">
        <f t="shared" si="62"/>
        <v>2</v>
      </c>
      <c r="BC860" s="33">
        <f>ROUND(VLOOKUP($BA860,$BD$1:$BH$5,3,FALSE)/5*AL860,0)</f>
        <v>424</v>
      </c>
    </row>
    <row r="861" ht="14.25" spans="1:55">
      <c r="A861" s="12">
        <v>200714</v>
      </c>
      <c r="B861" s="53">
        <v>2007</v>
      </c>
      <c r="C861" s="53" t="s">
        <v>198</v>
      </c>
      <c r="D861" s="12">
        <v>14</v>
      </c>
      <c r="E861" s="12">
        <v>1</v>
      </c>
      <c r="F861" s="12">
        <v>4</v>
      </c>
      <c r="H861" s="12">
        <v>2</v>
      </c>
      <c r="I861" s="12">
        <v>0</v>
      </c>
      <c r="J861" s="12">
        <v>0</v>
      </c>
      <c r="K861" s="64">
        <v>4</v>
      </c>
      <c r="L861" s="64"/>
      <c r="M861" s="12">
        <v>200710</v>
      </c>
      <c r="N861" s="12">
        <v>200721</v>
      </c>
      <c r="O861" s="12">
        <v>200730</v>
      </c>
      <c r="P861" s="12">
        <v>200741</v>
      </c>
      <c r="U861" s="12" t="s">
        <v>955</v>
      </c>
      <c r="V861" s="12" t="s">
        <v>956</v>
      </c>
      <c r="W861" s="12" t="s">
        <v>957</v>
      </c>
      <c r="X861" s="70">
        <v>3</v>
      </c>
      <c r="Y861" s="70">
        <v>3</v>
      </c>
      <c r="Z861" s="40">
        <v>2</v>
      </c>
      <c r="AA861" s="40">
        <v>1300010</v>
      </c>
      <c r="AB861" s="40" t="s">
        <v>958</v>
      </c>
      <c r="AC861" s="81"/>
      <c r="AD861" s="40"/>
      <c r="AE861" s="40"/>
      <c r="AF861" s="41"/>
      <c r="AH861" s="12">
        <v>11</v>
      </c>
      <c r="AI861" s="12">
        <v>2007</v>
      </c>
      <c r="AJ861" s="12">
        <v>60</v>
      </c>
      <c r="AK861" s="12">
        <v>3</v>
      </c>
      <c r="AL861" s="12">
        <v>175</v>
      </c>
      <c r="BA861" s="33">
        <f>VLOOKUP(C861,knight_info!$J$7:$M$74,4,FALSE)</f>
        <v>2</v>
      </c>
      <c r="BB861" s="33">
        <f t="shared" si="62"/>
        <v>3</v>
      </c>
      <c r="BC861" s="33">
        <f>ROUND(VLOOKUP($BA861,$BD$1:$BH$5,4,FALSE)/3*AL861,0)</f>
        <v>146</v>
      </c>
    </row>
    <row r="862" ht="14.25" spans="1:55">
      <c r="A862" s="12">
        <v>200715</v>
      </c>
      <c r="B862" s="53">
        <v>2007</v>
      </c>
      <c r="C862" s="53" t="s">
        <v>198</v>
      </c>
      <c r="D862" s="12">
        <v>15</v>
      </c>
      <c r="E862" s="12">
        <v>1</v>
      </c>
      <c r="F862" s="12">
        <v>4</v>
      </c>
      <c r="H862" s="12">
        <v>3</v>
      </c>
      <c r="I862" s="12">
        <v>0</v>
      </c>
      <c r="J862" s="12">
        <v>0</v>
      </c>
      <c r="K862" s="64">
        <v>4</v>
      </c>
      <c r="L862" s="64"/>
      <c r="M862" s="12">
        <v>200710</v>
      </c>
      <c r="N862" s="12">
        <v>200721</v>
      </c>
      <c r="O862" s="12">
        <v>200730</v>
      </c>
      <c r="P862" s="12">
        <v>200741</v>
      </c>
      <c r="U862" s="12" t="s">
        <v>955</v>
      </c>
      <c r="V862" s="12" t="s">
        <v>956</v>
      </c>
      <c r="W862" s="12" t="s">
        <v>957</v>
      </c>
      <c r="X862" s="70">
        <v>3</v>
      </c>
      <c r="Y862" s="70">
        <v>3</v>
      </c>
      <c r="Z862" s="40">
        <v>2</v>
      </c>
      <c r="AA862" s="40">
        <v>1300010</v>
      </c>
      <c r="AB862" s="40" t="s">
        <v>958</v>
      </c>
      <c r="AC862" s="81"/>
      <c r="AD862" s="40"/>
      <c r="AE862" s="40"/>
      <c r="AF862" s="41"/>
      <c r="AH862" s="12">
        <v>11</v>
      </c>
      <c r="AI862" s="12">
        <v>2007</v>
      </c>
      <c r="AJ862" s="12">
        <v>0</v>
      </c>
      <c r="AK862" s="12">
        <v>1</v>
      </c>
      <c r="AL862" s="12">
        <v>1260</v>
      </c>
      <c r="BA862" s="33">
        <f>VLOOKUP(C862,knight_info!$J$7:$M$74,4,FALSE)</f>
        <v>2</v>
      </c>
      <c r="BB862" s="33">
        <f t="shared" si="62"/>
        <v>1</v>
      </c>
      <c r="BC862" s="33">
        <f>ROUND(VLOOKUP($BA862,$BD$1:$BH$5,5,FALSE)/20*AL862,0)</f>
        <v>1134</v>
      </c>
    </row>
    <row r="863" ht="14.25" spans="1:55">
      <c r="A863" s="12">
        <v>200716</v>
      </c>
      <c r="B863" s="53">
        <v>2007</v>
      </c>
      <c r="C863" s="53" t="s">
        <v>198</v>
      </c>
      <c r="D863" s="12">
        <v>16</v>
      </c>
      <c r="E863" s="12">
        <v>1</v>
      </c>
      <c r="F863" s="54">
        <v>5</v>
      </c>
      <c r="G863" s="54"/>
      <c r="H863" s="54">
        <v>0</v>
      </c>
      <c r="I863" s="54">
        <v>0</v>
      </c>
      <c r="J863" s="54">
        <v>0</v>
      </c>
      <c r="K863" s="54">
        <v>5</v>
      </c>
      <c r="L863" s="54">
        <v>1</v>
      </c>
      <c r="M863" s="12">
        <v>200711</v>
      </c>
      <c r="N863" s="12">
        <v>200721</v>
      </c>
      <c r="O863" s="12">
        <v>200731</v>
      </c>
      <c r="P863" s="12">
        <v>200741</v>
      </c>
      <c r="Q863" s="12" t="s">
        <v>884</v>
      </c>
      <c r="S863" s="12" t="s">
        <v>885</v>
      </c>
      <c r="U863" s="12" t="s">
        <v>959</v>
      </c>
      <c r="V863" s="12" t="s">
        <v>960</v>
      </c>
      <c r="W863" s="12" t="s">
        <v>957</v>
      </c>
      <c r="X863" s="70">
        <v>3</v>
      </c>
      <c r="Y863" s="70">
        <v>3</v>
      </c>
      <c r="Z863" s="40">
        <v>2</v>
      </c>
      <c r="AA863" s="40">
        <v>1300010</v>
      </c>
      <c r="AB863" s="40" t="s">
        <v>958</v>
      </c>
      <c r="AC863" s="40"/>
      <c r="AD863" s="40"/>
      <c r="AE863" s="40"/>
      <c r="AF863" s="41"/>
      <c r="AG863" s="12">
        <v>5</v>
      </c>
      <c r="AH863" s="12">
        <v>11</v>
      </c>
      <c r="AI863" s="12">
        <v>2007</v>
      </c>
      <c r="AJ863" s="12">
        <v>70</v>
      </c>
      <c r="AK863" s="12">
        <v>53</v>
      </c>
      <c r="AL863" s="12">
        <v>100</v>
      </c>
      <c r="BA863" s="33">
        <f>VLOOKUP(C863,knight_info!$J$7:$M$74,4,FALSE)</f>
        <v>2</v>
      </c>
      <c r="BB863" s="51">
        <f t="shared" si="62"/>
        <v>53</v>
      </c>
      <c r="BC863" s="51">
        <f>AL863</f>
        <v>100</v>
      </c>
    </row>
    <row r="864" ht="14.25" spans="1:55">
      <c r="A864" s="12">
        <v>200717</v>
      </c>
      <c r="B864" s="53">
        <v>2007</v>
      </c>
      <c r="C864" s="53" t="s">
        <v>198</v>
      </c>
      <c r="D864" s="12">
        <v>17</v>
      </c>
      <c r="E864" s="12">
        <v>1</v>
      </c>
      <c r="F864" s="12">
        <v>5</v>
      </c>
      <c r="H864" s="12">
        <v>1</v>
      </c>
      <c r="I864" s="12">
        <v>0</v>
      </c>
      <c r="J864" s="12">
        <v>0</v>
      </c>
      <c r="K864" s="12">
        <v>5</v>
      </c>
      <c r="M864" s="12">
        <v>200711</v>
      </c>
      <c r="N864" s="12">
        <v>200721</v>
      </c>
      <c r="O864" s="12">
        <v>200731</v>
      </c>
      <c r="P864" s="12">
        <v>200741</v>
      </c>
      <c r="U864" s="12" t="s">
        <v>959</v>
      </c>
      <c r="V864" s="12" t="s">
        <v>960</v>
      </c>
      <c r="W864" s="12" t="s">
        <v>957</v>
      </c>
      <c r="X864" s="70">
        <v>3</v>
      </c>
      <c r="Y864" s="70">
        <v>3</v>
      </c>
      <c r="Z864" s="40">
        <v>2</v>
      </c>
      <c r="AA864" s="40">
        <v>1300010</v>
      </c>
      <c r="AB864" s="40" t="s">
        <v>958</v>
      </c>
      <c r="AC864" s="40"/>
      <c r="AD864" s="40"/>
      <c r="AE864" s="40"/>
      <c r="AF864" s="41"/>
      <c r="AH864" s="12">
        <v>11</v>
      </c>
      <c r="AI864" s="12">
        <v>2007</v>
      </c>
      <c r="AJ864" s="12">
        <v>70</v>
      </c>
      <c r="AK864" s="12">
        <v>2</v>
      </c>
      <c r="AL864" s="12">
        <v>770</v>
      </c>
      <c r="BA864" s="33">
        <f>VLOOKUP(C864,knight_info!$J$7:$M$74,4,FALSE)</f>
        <v>2</v>
      </c>
      <c r="BB864" s="33">
        <f t="shared" si="62"/>
        <v>2</v>
      </c>
      <c r="BC864" s="33">
        <f>ROUND(VLOOKUP($BA864,$BD$1:$BH$5,3,FALSE)/5*AL864,0)</f>
        <v>847</v>
      </c>
    </row>
    <row r="865" ht="14.25" spans="1:55">
      <c r="A865" s="12">
        <v>200718</v>
      </c>
      <c r="B865" s="53">
        <v>2007</v>
      </c>
      <c r="C865" s="53" t="s">
        <v>198</v>
      </c>
      <c r="D865" s="12">
        <v>18</v>
      </c>
      <c r="E865" s="12">
        <v>1</v>
      </c>
      <c r="F865" s="12">
        <v>5</v>
      </c>
      <c r="H865" s="12">
        <v>2</v>
      </c>
      <c r="I865" s="12">
        <v>0</v>
      </c>
      <c r="J865" s="12">
        <v>0</v>
      </c>
      <c r="K865" s="12">
        <v>5</v>
      </c>
      <c r="M865" s="12">
        <v>200711</v>
      </c>
      <c r="N865" s="12">
        <v>200721</v>
      </c>
      <c r="O865" s="12">
        <v>200731</v>
      </c>
      <c r="P865" s="12">
        <v>200741</v>
      </c>
      <c r="U865" s="12" t="s">
        <v>959</v>
      </c>
      <c r="V865" s="12" t="s">
        <v>960</v>
      </c>
      <c r="W865" s="12" t="s">
        <v>957</v>
      </c>
      <c r="X865" s="70">
        <v>3</v>
      </c>
      <c r="Y865" s="70">
        <v>3</v>
      </c>
      <c r="Z865" s="40">
        <v>2</v>
      </c>
      <c r="AA865" s="40">
        <v>1300010</v>
      </c>
      <c r="AB865" s="40" t="s">
        <v>958</v>
      </c>
      <c r="AC865" s="40"/>
      <c r="AD865" s="40"/>
      <c r="AE865" s="40"/>
      <c r="AF865" s="41"/>
      <c r="AH865" s="12">
        <v>11</v>
      </c>
      <c r="AI865" s="12">
        <v>2007</v>
      </c>
      <c r="AJ865" s="12">
        <v>70</v>
      </c>
      <c r="AK865" s="12">
        <v>3</v>
      </c>
      <c r="AL865" s="12">
        <v>350</v>
      </c>
      <c r="BA865" s="33">
        <f>VLOOKUP(C865,knight_info!$J$7:$M$74,4,FALSE)</f>
        <v>2</v>
      </c>
      <c r="BB865" s="33">
        <f t="shared" si="62"/>
        <v>3</v>
      </c>
      <c r="BC865" s="33">
        <f>ROUND(VLOOKUP($BA865,$BD$1:$BH$5,4,FALSE)/3*AL865,0)</f>
        <v>292</v>
      </c>
    </row>
    <row r="866" ht="14.25" spans="1:55">
      <c r="A866" s="12">
        <v>200719</v>
      </c>
      <c r="B866" s="53">
        <v>2007</v>
      </c>
      <c r="C866" s="53" t="s">
        <v>198</v>
      </c>
      <c r="D866" s="12">
        <v>19</v>
      </c>
      <c r="E866" s="12">
        <v>1</v>
      </c>
      <c r="F866" s="12">
        <v>5</v>
      </c>
      <c r="H866" s="12">
        <v>3</v>
      </c>
      <c r="I866" s="12">
        <v>0</v>
      </c>
      <c r="J866" s="12">
        <v>0</v>
      </c>
      <c r="K866" s="12">
        <v>5</v>
      </c>
      <c r="M866" s="12">
        <v>200711</v>
      </c>
      <c r="N866" s="12">
        <v>200721</v>
      </c>
      <c r="O866" s="12">
        <v>200731</v>
      </c>
      <c r="P866" s="12">
        <v>200741</v>
      </c>
      <c r="U866" s="12" t="s">
        <v>959</v>
      </c>
      <c r="V866" s="12" t="s">
        <v>960</v>
      </c>
      <c r="W866" s="12" t="s">
        <v>957</v>
      </c>
      <c r="X866" s="70">
        <v>3</v>
      </c>
      <c r="Y866" s="70">
        <v>3</v>
      </c>
      <c r="Z866" s="40">
        <v>2</v>
      </c>
      <c r="AA866" s="40">
        <v>1300010</v>
      </c>
      <c r="AB866" s="40" t="s">
        <v>958</v>
      </c>
      <c r="AC866" s="40"/>
      <c r="AD866" s="40"/>
      <c r="AE866" s="40"/>
      <c r="AF866" s="41"/>
      <c r="AH866" s="12">
        <v>11</v>
      </c>
      <c r="AI866" s="12">
        <v>2007</v>
      </c>
      <c r="AJ866" s="12">
        <v>0</v>
      </c>
      <c r="AK866" s="12">
        <v>1</v>
      </c>
      <c r="AL866" s="12">
        <v>2520</v>
      </c>
      <c r="BA866" s="33">
        <f>VLOOKUP(C866,knight_info!$J$7:$M$74,4,FALSE)</f>
        <v>2</v>
      </c>
      <c r="BB866" s="33">
        <f t="shared" si="62"/>
        <v>1</v>
      </c>
      <c r="BC866" s="33">
        <f>ROUND(VLOOKUP($BA866,$BD$1:$BH$5,5,FALSE)/20*AL866,0)</f>
        <v>2268</v>
      </c>
    </row>
    <row r="867" ht="14.25" spans="1:55">
      <c r="A867" s="12">
        <v>200720</v>
      </c>
      <c r="B867" s="53">
        <v>2007</v>
      </c>
      <c r="C867" s="53" t="s">
        <v>198</v>
      </c>
      <c r="D867" s="12">
        <v>20</v>
      </c>
      <c r="E867" s="12">
        <v>2</v>
      </c>
      <c r="F867" s="54">
        <v>6</v>
      </c>
      <c r="G867" s="54"/>
      <c r="H867" s="54">
        <v>0</v>
      </c>
      <c r="I867" s="54">
        <v>0</v>
      </c>
      <c r="J867" s="54">
        <v>0</v>
      </c>
      <c r="K867" s="54">
        <v>5</v>
      </c>
      <c r="L867" s="54">
        <v>13</v>
      </c>
      <c r="M867" s="12">
        <v>200711</v>
      </c>
      <c r="N867" s="12">
        <v>200721</v>
      </c>
      <c r="O867" s="86">
        <v>200732</v>
      </c>
      <c r="P867" s="12">
        <v>200741</v>
      </c>
      <c r="U867" s="12" t="s">
        <v>959</v>
      </c>
      <c r="V867" s="86" t="s">
        <v>961</v>
      </c>
      <c r="W867" s="12" t="s">
        <v>957</v>
      </c>
      <c r="X867" s="70">
        <v>3</v>
      </c>
      <c r="Y867" s="70">
        <v>3</v>
      </c>
      <c r="Z867" s="40">
        <v>2</v>
      </c>
      <c r="AA867" s="40">
        <v>1300010</v>
      </c>
      <c r="AB867" s="40" t="s">
        <v>958</v>
      </c>
      <c r="AC867" s="70" t="s">
        <v>962</v>
      </c>
      <c r="AD867" s="40"/>
      <c r="AE867" s="40"/>
      <c r="AF867" s="41"/>
      <c r="AG867" s="12">
        <v>5</v>
      </c>
      <c r="AH867" s="12">
        <v>11</v>
      </c>
      <c r="AI867" s="12">
        <v>2007</v>
      </c>
      <c r="AJ867" s="12">
        <v>90</v>
      </c>
      <c r="AK867" s="12">
        <v>53</v>
      </c>
      <c r="AL867" s="12">
        <v>100</v>
      </c>
      <c r="BA867" s="33">
        <f>VLOOKUP(C867,knight_info!$J$7:$M$74,4,FALSE)</f>
        <v>2</v>
      </c>
      <c r="BB867" s="51">
        <f t="shared" si="62"/>
        <v>53</v>
      </c>
      <c r="BC867" s="51">
        <f>AL867</f>
        <v>100</v>
      </c>
    </row>
    <row r="868" ht="14.25" spans="1:55">
      <c r="A868" s="12">
        <v>200721</v>
      </c>
      <c r="B868" s="53">
        <v>2007</v>
      </c>
      <c r="C868" s="53" t="s">
        <v>198</v>
      </c>
      <c r="D868" s="12">
        <v>21</v>
      </c>
      <c r="E868" s="12">
        <v>2</v>
      </c>
      <c r="F868" s="12">
        <v>6</v>
      </c>
      <c r="H868" s="12">
        <v>1</v>
      </c>
      <c r="I868" s="12">
        <v>0</v>
      </c>
      <c r="J868" s="12">
        <v>0</v>
      </c>
      <c r="K868" s="12">
        <v>5</v>
      </c>
      <c r="M868" s="12">
        <v>200711</v>
      </c>
      <c r="N868" s="12">
        <v>200721</v>
      </c>
      <c r="O868" s="86">
        <v>200732</v>
      </c>
      <c r="P868" s="12">
        <v>200741</v>
      </c>
      <c r="U868" s="12" t="s">
        <v>959</v>
      </c>
      <c r="V868" s="86" t="s">
        <v>961</v>
      </c>
      <c r="W868" s="12" t="s">
        <v>957</v>
      </c>
      <c r="X868" s="70">
        <v>3</v>
      </c>
      <c r="Y868" s="70">
        <v>3</v>
      </c>
      <c r="Z868" s="40">
        <v>2</v>
      </c>
      <c r="AA868" s="40">
        <v>1300010</v>
      </c>
      <c r="AB868" s="40" t="s">
        <v>958</v>
      </c>
      <c r="AC868" s="40" t="s">
        <v>962</v>
      </c>
      <c r="AD868" s="40"/>
      <c r="AE868" s="40"/>
      <c r="AF868" s="41"/>
      <c r="AH868" s="12">
        <v>11</v>
      </c>
      <c r="AI868" s="12">
        <v>2007</v>
      </c>
      <c r="AJ868" s="12">
        <v>90</v>
      </c>
      <c r="AK868" s="12">
        <v>2</v>
      </c>
      <c r="AL868" s="12">
        <v>770</v>
      </c>
      <c r="BA868" s="33">
        <f>VLOOKUP(C868,knight_info!$J$7:$M$74,4,FALSE)</f>
        <v>2</v>
      </c>
      <c r="BB868" s="33">
        <f t="shared" si="62"/>
        <v>2</v>
      </c>
      <c r="BC868" s="33">
        <f>ROUND(VLOOKUP($BA868,$BD$1:$BH$5,3,FALSE)/5*AL868,0)</f>
        <v>847</v>
      </c>
    </row>
    <row r="869" ht="14.25" spans="1:55">
      <c r="A869" s="12">
        <v>200722</v>
      </c>
      <c r="B869" s="53">
        <v>2007</v>
      </c>
      <c r="C869" s="53" t="s">
        <v>198</v>
      </c>
      <c r="D869" s="12">
        <v>22</v>
      </c>
      <c r="E869" s="12">
        <v>2</v>
      </c>
      <c r="F869" s="12">
        <v>6</v>
      </c>
      <c r="H869" s="12">
        <v>2</v>
      </c>
      <c r="I869" s="12">
        <v>0</v>
      </c>
      <c r="J869" s="12">
        <v>0</v>
      </c>
      <c r="K869" s="12">
        <v>5</v>
      </c>
      <c r="M869" s="12">
        <v>200711</v>
      </c>
      <c r="N869" s="12">
        <v>200721</v>
      </c>
      <c r="O869" s="86">
        <v>200732</v>
      </c>
      <c r="P869" s="12">
        <v>200741</v>
      </c>
      <c r="U869" s="12" t="s">
        <v>959</v>
      </c>
      <c r="V869" s="86" t="s">
        <v>961</v>
      </c>
      <c r="W869" s="12" t="s">
        <v>957</v>
      </c>
      <c r="X869" s="70">
        <v>3</v>
      </c>
      <c r="Y869" s="70">
        <v>3</v>
      </c>
      <c r="Z869" s="40">
        <v>2</v>
      </c>
      <c r="AA869" s="40">
        <v>1300010</v>
      </c>
      <c r="AB869" s="40" t="s">
        <v>958</v>
      </c>
      <c r="AC869" s="40" t="s">
        <v>962</v>
      </c>
      <c r="AD869" s="40"/>
      <c r="AE869" s="40"/>
      <c r="AF869" s="41"/>
      <c r="AH869" s="12">
        <v>11</v>
      </c>
      <c r="AI869" s="12">
        <v>2007</v>
      </c>
      <c r="AJ869" s="12">
        <v>90</v>
      </c>
      <c r="AK869" s="12">
        <v>3</v>
      </c>
      <c r="AL869" s="12">
        <v>350</v>
      </c>
      <c r="BA869" s="33">
        <f>VLOOKUP(C869,knight_info!$J$7:$M$74,4,FALSE)</f>
        <v>2</v>
      </c>
      <c r="BB869" s="33">
        <f t="shared" si="62"/>
        <v>3</v>
      </c>
      <c r="BC869" s="33">
        <f>ROUND(VLOOKUP($BA869,$BD$1:$BH$5,4,FALSE)/3*AL869,0)</f>
        <v>292</v>
      </c>
    </row>
    <row r="870" ht="14.25" spans="1:55">
      <c r="A870" s="12">
        <v>200723</v>
      </c>
      <c r="B870" s="53">
        <v>2007</v>
      </c>
      <c r="C870" s="53" t="s">
        <v>198</v>
      </c>
      <c r="D870" s="12">
        <v>23</v>
      </c>
      <c r="E870" s="12">
        <v>2</v>
      </c>
      <c r="F870" s="12">
        <v>6</v>
      </c>
      <c r="H870" s="12">
        <v>3</v>
      </c>
      <c r="I870" s="12">
        <v>0</v>
      </c>
      <c r="J870" s="12">
        <v>0</v>
      </c>
      <c r="K870" s="12">
        <v>5</v>
      </c>
      <c r="M870" s="12">
        <v>200711</v>
      </c>
      <c r="N870" s="12">
        <v>200721</v>
      </c>
      <c r="O870" s="86">
        <v>200732</v>
      </c>
      <c r="P870" s="12">
        <v>200741</v>
      </c>
      <c r="U870" s="12" t="s">
        <v>959</v>
      </c>
      <c r="V870" s="86" t="s">
        <v>961</v>
      </c>
      <c r="W870" s="12" t="s">
        <v>957</v>
      </c>
      <c r="X870" s="70">
        <v>3</v>
      </c>
      <c r="Y870" s="70">
        <v>3</v>
      </c>
      <c r="Z870" s="40">
        <v>2</v>
      </c>
      <c r="AA870" s="40">
        <v>1300010</v>
      </c>
      <c r="AB870" s="40" t="s">
        <v>958</v>
      </c>
      <c r="AC870" s="40" t="s">
        <v>962</v>
      </c>
      <c r="AD870" s="40"/>
      <c r="AE870" s="40"/>
      <c r="AF870" s="41"/>
      <c r="AH870" s="12">
        <v>11</v>
      </c>
      <c r="AI870" s="12">
        <v>2007</v>
      </c>
      <c r="AJ870" s="12">
        <v>0</v>
      </c>
      <c r="AK870" s="12">
        <v>1</v>
      </c>
      <c r="AL870" s="12">
        <v>2520</v>
      </c>
      <c r="BA870" s="33">
        <f>VLOOKUP(C870,knight_info!$J$7:$M$74,4,FALSE)</f>
        <v>2</v>
      </c>
      <c r="BB870" s="33">
        <f t="shared" si="62"/>
        <v>1</v>
      </c>
      <c r="BC870" s="33">
        <f>ROUND(VLOOKUP($BA870,$BD$1:$BH$5,5,FALSE)/20*AL870,0)</f>
        <v>2268</v>
      </c>
    </row>
    <row r="871" ht="14.25" spans="1:55">
      <c r="A871" s="12">
        <v>200724</v>
      </c>
      <c r="B871" s="53">
        <v>2007</v>
      </c>
      <c r="C871" s="53" t="s">
        <v>198</v>
      </c>
      <c r="D871" s="12">
        <v>24</v>
      </c>
      <c r="E871" s="12">
        <v>2</v>
      </c>
      <c r="F871" s="54">
        <v>7</v>
      </c>
      <c r="G871" s="54"/>
      <c r="H871" s="54">
        <v>0</v>
      </c>
      <c r="I871" s="54">
        <v>0</v>
      </c>
      <c r="J871" s="54">
        <v>0</v>
      </c>
      <c r="K871" s="54">
        <v>5</v>
      </c>
      <c r="L871" s="54">
        <v>2</v>
      </c>
      <c r="M871" s="12">
        <v>200711</v>
      </c>
      <c r="N871" s="12">
        <v>200722</v>
      </c>
      <c r="O871" s="86">
        <v>200732</v>
      </c>
      <c r="P871" s="12">
        <v>200742</v>
      </c>
      <c r="R871" s="12" t="s">
        <v>944</v>
      </c>
      <c r="T871" s="12" t="s">
        <v>931</v>
      </c>
      <c r="U871" s="12" t="s">
        <v>959</v>
      </c>
      <c r="V871" s="86" t="s">
        <v>961</v>
      </c>
      <c r="W871" s="12" t="s">
        <v>957</v>
      </c>
      <c r="X871" s="70">
        <v>3</v>
      </c>
      <c r="Y871" s="70">
        <v>3</v>
      </c>
      <c r="Z871" s="40">
        <v>2</v>
      </c>
      <c r="AA871" s="40">
        <v>1300010</v>
      </c>
      <c r="AB871" s="40" t="s">
        <v>958</v>
      </c>
      <c r="AC871" s="40" t="s">
        <v>962</v>
      </c>
      <c r="AD871" s="40"/>
      <c r="AE871" s="40"/>
      <c r="AF871" s="41"/>
      <c r="AG871" s="12">
        <v>5</v>
      </c>
      <c r="AH871" s="12">
        <v>11</v>
      </c>
      <c r="AI871" s="12">
        <v>2007</v>
      </c>
      <c r="AJ871" s="12">
        <v>100</v>
      </c>
      <c r="AK871" s="12">
        <v>53</v>
      </c>
      <c r="AL871" s="12">
        <v>100</v>
      </c>
      <c r="BA871" s="33">
        <f>VLOOKUP(C871,knight_info!$J$7:$M$74,4,FALSE)</f>
        <v>2</v>
      </c>
      <c r="BB871" s="51">
        <f t="shared" si="62"/>
        <v>53</v>
      </c>
      <c r="BC871" s="51">
        <f>AL871</f>
        <v>100</v>
      </c>
    </row>
    <row r="872" ht="14.25" spans="1:55">
      <c r="A872" s="12">
        <v>200725</v>
      </c>
      <c r="B872" s="53">
        <v>2007</v>
      </c>
      <c r="C872" s="53" t="s">
        <v>198</v>
      </c>
      <c r="D872" s="12">
        <v>25</v>
      </c>
      <c r="E872" s="12">
        <v>2</v>
      </c>
      <c r="F872" s="12">
        <v>7</v>
      </c>
      <c r="H872" s="12">
        <v>1</v>
      </c>
      <c r="I872" s="12">
        <v>0</v>
      </c>
      <c r="J872" s="12">
        <v>0</v>
      </c>
      <c r="K872" s="12">
        <v>5</v>
      </c>
      <c r="M872" s="12">
        <v>200711</v>
      </c>
      <c r="N872" s="12">
        <v>200722</v>
      </c>
      <c r="O872" s="86">
        <v>200732</v>
      </c>
      <c r="P872" s="12">
        <v>200742</v>
      </c>
      <c r="U872" s="12" t="s">
        <v>959</v>
      </c>
      <c r="V872" s="86" t="s">
        <v>961</v>
      </c>
      <c r="W872" s="12" t="s">
        <v>957</v>
      </c>
      <c r="X872" s="70">
        <v>3</v>
      </c>
      <c r="Y872" s="70">
        <v>3</v>
      </c>
      <c r="Z872" s="40">
        <v>2</v>
      </c>
      <c r="AA872" s="40">
        <v>1300010</v>
      </c>
      <c r="AB872" s="40" t="s">
        <v>958</v>
      </c>
      <c r="AC872" s="40" t="s">
        <v>962</v>
      </c>
      <c r="AD872" s="40"/>
      <c r="AE872" s="40"/>
      <c r="AF872" s="41"/>
      <c r="AH872" s="12">
        <v>11</v>
      </c>
      <c r="AI872" s="12">
        <v>2007</v>
      </c>
      <c r="AJ872" s="12">
        <v>100</v>
      </c>
      <c r="AK872" s="12">
        <v>2</v>
      </c>
      <c r="AL872" s="12">
        <v>770</v>
      </c>
      <c r="BA872" s="33">
        <f>VLOOKUP(C872,knight_info!$J$7:$M$74,4,FALSE)</f>
        <v>2</v>
      </c>
      <c r="BB872" s="33">
        <f t="shared" si="62"/>
        <v>2</v>
      </c>
      <c r="BC872" s="33">
        <f>ROUND(VLOOKUP($BA872,$BD$1:$BH$5,3,FALSE)/5*AL872,0)</f>
        <v>847</v>
      </c>
    </row>
    <row r="873" ht="14.25" spans="1:55">
      <c r="A873" s="12">
        <v>200726</v>
      </c>
      <c r="B873" s="53">
        <v>2007</v>
      </c>
      <c r="C873" s="53" t="s">
        <v>198</v>
      </c>
      <c r="D873" s="12">
        <v>26</v>
      </c>
      <c r="E873" s="12">
        <v>2</v>
      </c>
      <c r="F873" s="12">
        <v>7</v>
      </c>
      <c r="H873" s="12">
        <v>2</v>
      </c>
      <c r="I873" s="12">
        <v>0</v>
      </c>
      <c r="J873" s="12">
        <v>0</v>
      </c>
      <c r="K873" s="12">
        <v>5</v>
      </c>
      <c r="M873" s="12">
        <v>200711</v>
      </c>
      <c r="N873" s="12">
        <v>200722</v>
      </c>
      <c r="O873" s="86">
        <v>200732</v>
      </c>
      <c r="P873" s="12">
        <v>200742</v>
      </c>
      <c r="U873" s="12" t="s">
        <v>959</v>
      </c>
      <c r="V873" s="86" t="s">
        <v>961</v>
      </c>
      <c r="W873" s="12" t="s">
        <v>957</v>
      </c>
      <c r="X873" s="70">
        <v>3</v>
      </c>
      <c r="Y873" s="70">
        <v>3</v>
      </c>
      <c r="Z873" s="40">
        <v>2</v>
      </c>
      <c r="AA873" s="40">
        <v>1300010</v>
      </c>
      <c r="AB873" s="40" t="s">
        <v>958</v>
      </c>
      <c r="AC873" s="40" t="s">
        <v>962</v>
      </c>
      <c r="AD873" s="40"/>
      <c r="AE873" s="40"/>
      <c r="AF873" s="41"/>
      <c r="AH873" s="12">
        <v>11</v>
      </c>
      <c r="AI873" s="12">
        <v>2007</v>
      </c>
      <c r="AJ873" s="12">
        <v>100</v>
      </c>
      <c r="AK873" s="12">
        <v>3</v>
      </c>
      <c r="AL873" s="12">
        <v>350</v>
      </c>
      <c r="BA873" s="33">
        <f>VLOOKUP(C873,knight_info!$J$7:$M$74,4,FALSE)</f>
        <v>2</v>
      </c>
      <c r="BB873" s="33">
        <f t="shared" si="62"/>
        <v>3</v>
      </c>
      <c r="BC873" s="33">
        <f>ROUND(VLOOKUP($BA873,$BD$1:$BH$5,4,FALSE)/3*AL873,0)</f>
        <v>292</v>
      </c>
    </row>
    <row r="874" ht="14.25" spans="1:55">
      <c r="A874" s="12">
        <v>200727</v>
      </c>
      <c r="B874" s="53">
        <v>2007</v>
      </c>
      <c r="C874" s="53" t="s">
        <v>198</v>
      </c>
      <c r="D874" s="12">
        <v>27</v>
      </c>
      <c r="E874" s="12">
        <v>2</v>
      </c>
      <c r="F874" s="12">
        <v>7</v>
      </c>
      <c r="H874" s="12">
        <v>3</v>
      </c>
      <c r="I874" s="12">
        <v>0</v>
      </c>
      <c r="J874" s="12">
        <v>0</v>
      </c>
      <c r="K874" s="12">
        <v>5</v>
      </c>
      <c r="M874" s="12">
        <v>200711</v>
      </c>
      <c r="N874" s="12">
        <v>200722</v>
      </c>
      <c r="O874" s="86">
        <v>200732</v>
      </c>
      <c r="P874" s="12">
        <v>200742</v>
      </c>
      <c r="U874" s="12" t="s">
        <v>959</v>
      </c>
      <c r="V874" s="86" t="s">
        <v>961</v>
      </c>
      <c r="W874" s="12" t="s">
        <v>957</v>
      </c>
      <c r="X874" s="70">
        <v>3</v>
      </c>
      <c r="Y874" s="70">
        <v>3</v>
      </c>
      <c r="Z874" s="40">
        <v>2</v>
      </c>
      <c r="AA874" s="40">
        <v>1300010</v>
      </c>
      <c r="AB874" s="40" t="s">
        <v>958</v>
      </c>
      <c r="AC874" s="40" t="s">
        <v>962</v>
      </c>
      <c r="AD874" s="40"/>
      <c r="AE874" s="40"/>
      <c r="AF874" s="41"/>
      <c r="AH874" s="12">
        <v>11</v>
      </c>
      <c r="AI874" s="12">
        <v>2007</v>
      </c>
      <c r="AJ874" s="12">
        <v>0</v>
      </c>
      <c r="AK874" s="12">
        <v>1</v>
      </c>
      <c r="AL874" s="12">
        <v>2520</v>
      </c>
      <c r="BA874" s="33">
        <f>VLOOKUP(C874,knight_info!$J$7:$M$74,4,FALSE)</f>
        <v>2</v>
      </c>
      <c r="BB874" s="33">
        <f t="shared" si="62"/>
        <v>1</v>
      </c>
      <c r="BC874" s="33">
        <f>ROUND(VLOOKUP($BA874,$BD$1:$BH$5,5,FALSE)/20*AL874,0)</f>
        <v>2268</v>
      </c>
    </row>
    <row r="875" ht="14.25" spans="1:55">
      <c r="A875" s="12">
        <v>200728</v>
      </c>
      <c r="B875" s="53">
        <v>2007</v>
      </c>
      <c r="C875" s="53" t="s">
        <v>198</v>
      </c>
      <c r="D875" s="12">
        <v>28</v>
      </c>
      <c r="E875" s="12">
        <v>2</v>
      </c>
      <c r="F875" s="54">
        <v>8</v>
      </c>
      <c r="G875" s="54"/>
      <c r="H875" s="54">
        <v>0</v>
      </c>
      <c r="I875" s="54">
        <v>0</v>
      </c>
      <c r="J875" s="54">
        <v>0</v>
      </c>
      <c r="K875" s="54">
        <v>5</v>
      </c>
      <c r="L875" s="54">
        <v>14</v>
      </c>
      <c r="M875" s="12">
        <v>200711</v>
      </c>
      <c r="N875" s="12">
        <v>200722</v>
      </c>
      <c r="O875" s="86">
        <v>200732</v>
      </c>
      <c r="P875" s="12">
        <v>200742</v>
      </c>
      <c r="U875" s="12" t="s">
        <v>959</v>
      </c>
      <c r="V875" s="86" t="s">
        <v>961</v>
      </c>
      <c r="W875" s="12" t="s">
        <v>957</v>
      </c>
      <c r="X875" s="70">
        <v>3</v>
      </c>
      <c r="Y875" s="70">
        <v>3</v>
      </c>
      <c r="Z875" s="40">
        <v>2</v>
      </c>
      <c r="AA875" s="40">
        <v>1300010</v>
      </c>
      <c r="AB875" s="40" t="s">
        <v>958</v>
      </c>
      <c r="AC875" s="40" t="s">
        <v>962</v>
      </c>
      <c r="AD875" s="80">
        <v>1300020</v>
      </c>
      <c r="AE875" s="40"/>
      <c r="AF875" s="41"/>
      <c r="AG875" s="12">
        <v>5</v>
      </c>
      <c r="AH875" s="12">
        <v>11</v>
      </c>
      <c r="AI875" s="12">
        <v>2007</v>
      </c>
      <c r="AJ875" s="12">
        <v>110</v>
      </c>
      <c r="AK875" s="12">
        <v>53</v>
      </c>
      <c r="AL875" s="12">
        <v>100</v>
      </c>
      <c r="BA875" s="33">
        <f>VLOOKUP(C875,knight_info!$J$7:$M$74,4,FALSE)</f>
        <v>2</v>
      </c>
      <c r="BB875" s="51">
        <f t="shared" si="62"/>
        <v>53</v>
      </c>
      <c r="BC875" s="51">
        <f>AL875</f>
        <v>100</v>
      </c>
    </row>
    <row r="876" ht="14.25" spans="1:55">
      <c r="A876" s="12">
        <v>200729</v>
      </c>
      <c r="B876" s="53">
        <v>2007</v>
      </c>
      <c r="C876" s="53" t="s">
        <v>198</v>
      </c>
      <c r="D876" s="12">
        <v>29</v>
      </c>
      <c r="E876" s="12">
        <v>2</v>
      </c>
      <c r="F876" s="12">
        <v>8</v>
      </c>
      <c r="H876" s="12">
        <v>1</v>
      </c>
      <c r="I876" s="12">
        <v>0</v>
      </c>
      <c r="J876" s="12">
        <v>0</v>
      </c>
      <c r="K876" s="12">
        <v>5</v>
      </c>
      <c r="M876" s="12">
        <v>200711</v>
      </c>
      <c r="N876" s="12">
        <v>200722</v>
      </c>
      <c r="O876" s="86">
        <v>200732</v>
      </c>
      <c r="P876" s="12">
        <v>200742</v>
      </c>
      <c r="U876" s="12" t="s">
        <v>959</v>
      </c>
      <c r="V876" s="86" t="s">
        <v>961</v>
      </c>
      <c r="W876" s="12" t="s">
        <v>957</v>
      </c>
      <c r="X876" s="70">
        <v>3</v>
      </c>
      <c r="Y876" s="70">
        <v>3</v>
      </c>
      <c r="Z876" s="40">
        <v>2</v>
      </c>
      <c r="AA876" s="40">
        <v>1300010</v>
      </c>
      <c r="AB876" s="40" t="s">
        <v>958</v>
      </c>
      <c r="AC876" s="40" t="s">
        <v>962</v>
      </c>
      <c r="AD876" s="40">
        <v>1300020</v>
      </c>
      <c r="AE876" s="40"/>
      <c r="AF876" s="41"/>
      <c r="AH876" s="12">
        <v>11</v>
      </c>
      <c r="AI876" s="12">
        <v>2007</v>
      </c>
      <c r="AJ876" s="12">
        <v>110</v>
      </c>
      <c r="AK876" s="12">
        <v>2</v>
      </c>
      <c r="AL876" s="12">
        <v>770</v>
      </c>
      <c r="BA876" s="33">
        <f>VLOOKUP(C876,knight_info!$J$7:$M$74,4,FALSE)</f>
        <v>2</v>
      </c>
      <c r="BB876" s="33">
        <f t="shared" si="62"/>
        <v>2</v>
      </c>
      <c r="BC876" s="33">
        <f>ROUND(VLOOKUP($BA876,$BD$1:$BH$5,3,FALSE)/5*AL876,0)</f>
        <v>847</v>
      </c>
    </row>
    <row r="877" ht="14.25" spans="1:55">
      <c r="A877" s="12">
        <v>200730</v>
      </c>
      <c r="B877" s="53">
        <v>2007</v>
      </c>
      <c r="C877" s="53" t="s">
        <v>198</v>
      </c>
      <c r="D877" s="12">
        <v>30</v>
      </c>
      <c r="E877" s="12">
        <v>2</v>
      </c>
      <c r="F877" s="12">
        <v>8</v>
      </c>
      <c r="H877" s="12">
        <v>2</v>
      </c>
      <c r="I877" s="12">
        <v>0</v>
      </c>
      <c r="J877" s="12">
        <v>0</v>
      </c>
      <c r="K877" s="12">
        <v>5</v>
      </c>
      <c r="L877" s="64"/>
      <c r="M877" s="12">
        <v>200711</v>
      </c>
      <c r="N877" s="12">
        <v>200722</v>
      </c>
      <c r="O877" s="86">
        <v>200732</v>
      </c>
      <c r="P877" s="12">
        <v>200742</v>
      </c>
      <c r="U877" s="12" t="s">
        <v>959</v>
      </c>
      <c r="V877" s="86" t="s">
        <v>961</v>
      </c>
      <c r="W877" s="12" t="s">
        <v>957</v>
      </c>
      <c r="X877" s="70">
        <v>3</v>
      </c>
      <c r="Y877" s="70">
        <v>3</v>
      </c>
      <c r="Z877" s="40">
        <v>2</v>
      </c>
      <c r="AA877" s="40">
        <v>1300010</v>
      </c>
      <c r="AB877" s="40" t="s">
        <v>958</v>
      </c>
      <c r="AC877" s="40" t="s">
        <v>962</v>
      </c>
      <c r="AD877" s="40">
        <v>1300020</v>
      </c>
      <c r="AE877" s="40"/>
      <c r="AF877" s="41"/>
      <c r="AH877" s="12">
        <v>11</v>
      </c>
      <c r="AI877" s="12">
        <v>2007</v>
      </c>
      <c r="AJ877" s="12">
        <v>110</v>
      </c>
      <c r="AK877" s="12">
        <v>3</v>
      </c>
      <c r="AL877" s="12">
        <v>350</v>
      </c>
      <c r="BA877" s="33">
        <f>VLOOKUP(C877,knight_info!$J$7:$M$74,4,FALSE)</f>
        <v>2</v>
      </c>
      <c r="BB877" s="33">
        <f t="shared" si="62"/>
        <v>3</v>
      </c>
      <c r="BC877" s="33">
        <f>ROUND(VLOOKUP($BA877,$BD$1:$BH$5,4,FALSE)/3*AL877,0)</f>
        <v>292</v>
      </c>
    </row>
    <row r="878" ht="14.25" spans="1:55">
      <c r="A878" s="12">
        <v>200731</v>
      </c>
      <c r="B878" s="53">
        <v>2007</v>
      </c>
      <c r="C878" s="53" t="s">
        <v>198</v>
      </c>
      <c r="D878" s="12">
        <v>31</v>
      </c>
      <c r="E878" s="12">
        <v>2</v>
      </c>
      <c r="F878" s="12">
        <v>8</v>
      </c>
      <c r="H878" s="12">
        <v>3</v>
      </c>
      <c r="I878" s="12">
        <v>0</v>
      </c>
      <c r="J878" s="12">
        <v>0</v>
      </c>
      <c r="K878" s="12">
        <v>5</v>
      </c>
      <c r="L878" s="64"/>
      <c r="M878" s="12">
        <v>200711</v>
      </c>
      <c r="N878" s="12">
        <v>200722</v>
      </c>
      <c r="O878" s="86">
        <v>200732</v>
      </c>
      <c r="P878" s="12">
        <v>200742</v>
      </c>
      <c r="U878" s="12" t="s">
        <v>959</v>
      </c>
      <c r="V878" s="86" t="s">
        <v>961</v>
      </c>
      <c r="W878" s="12" t="s">
        <v>957</v>
      </c>
      <c r="X878" s="70">
        <v>3</v>
      </c>
      <c r="Y878" s="70">
        <v>3</v>
      </c>
      <c r="Z878" s="40">
        <v>2</v>
      </c>
      <c r="AA878" s="40">
        <v>1300010</v>
      </c>
      <c r="AB878" s="40" t="s">
        <v>958</v>
      </c>
      <c r="AC878" s="40" t="s">
        <v>962</v>
      </c>
      <c r="AD878" s="40">
        <v>1300020</v>
      </c>
      <c r="AE878" s="40"/>
      <c r="AF878" s="41"/>
      <c r="AH878" s="12">
        <v>11</v>
      </c>
      <c r="AI878" s="12">
        <v>2007</v>
      </c>
      <c r="AJ878" s="12">
        <v>0</v>
      </c>
      <c r="AK878" s="12">
        <v>1</v>
      </c>
      <c r="AL878" s="12">
        <v>2520</v>
      </c>
      <c r="BA878" s="33">
        <f>VLOOKUP(C878,knight_info!$J$7:$M$74,4,FALSE)</f>
        <v>2</v>
      </c>
      <c r="BB878" s="33">
        <f t="shared" si="62"/>
        <v>1</v>
      </c>
      <c r="BC878" s="33">
        <f>ROUND(VLOOKUP($BA878,$BD$1:$BH$5,5,FALSE)/20*AL878,0)</f>
        <v>2268</v>
      </c>
    </row>
    <row r="879" ht="14.25" spans="1:55">
      <c r="A879" s="12">
        <v>200732</v>
      </c>
      <c r="B879" s="53">
        <v>2007</v>
      </c>
      <c r="C879" s="53" t="s">
        <v>198</v>
      </c>
      <c r="D879" s="12">
        <v>32</v>
      </c>
      <c r="E879" s="12">
        <v>2</v>
      </c>
      <c r="F879" s="54">
        <v>9</v>
      </c>
      <c r="G879" s="54"/>
      <c r="H879" s="54">
        <v>0</v>
      </c>
      <c r="I879" s="54">
        <v>0</v>
      </c>
      <c r="J879" s="54">
        <v>0</v>
      </c>
      <c r="K879" s="54">
        <v>5</v>
      </c>
      <c r="L879" s="54">
        <v>1</v>
      </c>
      <c r="M879" s="12">
        <v>200712</v>
      </c>
      <c r="N879" s="12">
        <v>200722</v>
      </c>
      <c r="O879" s="12">
        <v>200733</v>
      </c>
      <c r="P879" s="12">
        <v>200742</v>
      </c>
      <c r="Q879" s="12" t="s">
        <v>884</v>
      </c>
      <c r="S879" s="12" t="s">
        <v>885</v>
      </c>
      <c r="U879" s="12" t="s">
        <v>963</v>
      </c>
      <c r="V879" s="12" t="s">
        <v>964</v>
      </c>
      <c r="W879" s="12" t="s">
        <v>957</v>
      </c>
      <c r="X879" s="70">
        <v>3</v>
      </c>
      <c r="Y879" s="70">
        <v>3</v>
      </c>
      <c r="Z879" s="40">
        <v>2</v>
      </c>
      <c r="AA879" s="40">
        <v>1300010</v>
      </c>
      <c r="AB879" s="40" t="s">
        <v>958</v>
      </c>
      <c r="AC879" s="40" t="s">
        <v>962</v>
      </c>
      <c r="AD879" s="40">
        <v>1300020</v>
      </c>
      <c r="AE879" s="40"/>
      <c r="AF879" s="41"/>
      <c r="AG879" s="12">
        <v>5</v>
      </c>
      <c r="AH879" s="12">
        <v>11</v>
      </c>
      <c r="AI879" s="12">
        <v>2007</v>
      </c>
      <c r="AJ879" s="12">
        <v>130</v>
      </c>
      <c r="AK879" s="12">
        <v>53</v>
      </c>
      <c r="AL879" s="12">
        <v>100</v>
      </c>
      <c r="BA879" s="33">
        <f>VLOOKUP(C879,knight_info!$J$7:$M$74,4,FALSE)</f>
        <v>2</v>
      </c>
      <c r="BB879" s="51">
        <f t="shared" si="62"/>
        <v>53</v>
      </c>
      <c r="BC879" s="51">
        <f>AL879</f>
        <v>100</v>
      </c>
    </row>
    <row r="880" ht="14.25" spans="1:55">
      <c r="A880" s="12">
        <v>200733</v>
      </c>
      <c r="B880" s="53">
        <v>2007</v>
      </c>
      <c r="C880" s="53" t="s">
        <v>198</v>
      </c>
      <c r="D880" s="12">
        <v>33</v>
      </c>
      <c r="E880" s="12">
        <v>2</v>
      </c>
      <c r="F880" s="12">
        <v>9</v>
      </c>
      <c r="H880" s="12">
        <v>1</v>
      </c>
      <c r="I880" s="12">
        <v>0</v>
      </c>
      <c r="J880" s="12">
        <v>0</v>
      </c>
      <c r="K880" s="12">
        <v>5</v>
      </c>
      <c r="M880" s="12">
        <v>200712</v>
      </c>
      <c r="N880" s="12">
        <v>200722</v>
      </c>
      <c r="O880" s="12">
        <v>200733</v>
      </c>
      <c r="P880" s="12">
        <v>200742</v>
      </c>
      <c r="U880" s="12" t="s">
        <v>963</v>
      </c>
      <c r="V880" s="12" t="s">
        <v>964</v>
      </c>
      <c r="W880" s="12" t="s">
        <v>957</v>
      </c>
      <c r="X880" s="70">
        <v>3</v>
      </c>
      <c r="Y880" s="70">
        <v>3</v>
      </c>
      <c r="Z880" s="40">
        <v>2</v>
      </c>
      <c r="AA880" s="40">
        <v>1300010</v>
      </c>
      <c r="AB880" s="40" t="s">
        <v>958</v>
      </c>
      <c r="AC880" s="40" t="s">
        <v>962</v>
      </c>
      <c r="AD880" s="40">
        <v>1300020</v>
      </c>
      <c r="AE880" s="40"/>
      <c r="AF880" s="41"/>
      <c r="AH880" s="12">
        <v>11</v>
      </c>
      <c r="AI880" s="12">
        <v>2007</v>
      </c>
      <c r="AJ880" s="12">
        <v>130</v>
      </c>
      <c r="AK880" s="12">
        <v>2</v>
      </c>
      <c r="AL880" s="12">
        <v>1155</v>
      </c>
      <c r="BA880" s="33">
        <f>VLOOKUP(C880,knight_info!$J$7:$M$74,4,FALSE)</f>
        <v>2</v>
      </c>
      <c r="BB880" s="33">
        <f t="shared" si="62"/>
        <v>2</v>
      </c>
      <c r="BC880" s="33">
        <f>ROUND(VLOOKUP($BA880,$BD$1:$BH$5,3,FALSE)/5*AL880,0)</f>
        <v>1271</v>
      </c>
    </row>
    <row r="881" ht="14.25" spans="1:55">
      <c r="A881" s="12">
        <v>200734</v>
      </c>
      <c r="B881" s="53">
        <v>2007</v>
      </c>
      <c r="C881" s="53" t="s">
        <v>198</v>
      </c>
      <c r="D881" s="12">
        <v>34</v>
      </c>
      <c r="E881" s="12">
        <v>2</v>
      </c>
      <c r="F881" s="12">
        <v>9</v>
      </c>
      <c r="H881" s="12">
        <v>2</v>
      </c>
      <c r="I881" s="12">
        <v>0</v>
      </c>
      <c r="J881" s="12">
        <v>0</v>
      </c>
      <c r="K881" s="12">
        <v>5</v>
      </c>
      <c r="M881" s="12">
        <v>200712</v>
      </c>
      <c r="N881" s="12">
        <v>200722</v>
      </c>
      <c r="O881" s="12">
        <v>200733</v>
      </c>
      <c r="P881" s="12">
        <v>200742</v>
      </c>
      <c r="U881" s="12" t="s">
        <v>963</v>
      </c>
      <c r="V881" s="12" t="s">
        <v>964</v>
      </c>
      <c r="W881" s="12" t="s">
        <v>957</v>
      </c>
      <c r="X881" s="70">
        <v>3</v>
      </c>
      <c r="Y881" s="70">
        <v>3</v>
      </c>
      <c r="Z881" s="40">
        <v>2</v>
      </c>
      <c r="AA881" s="40">
        <v>1300010</v>
      </c>
      <c r="AB881" s="40" t="s">
        <v>958</v>
      </c>
      <c r="AC881" s="40" t="s">
        <v>962</v>
      </c>
      <c r="AD881" s="40">
        <v>1300020</v>
      </c>
      <c r="AE881" s="40"/>
      <c r="AF881" s="41"/>
      <c r="AH881" s="12">
        <v>11</v>
      </c>
      <c r="AI881" s="12">
        <v>2007</v>
      </c>
      <c r="AJ881" s="12">
        <v>130</v>
      </c>
      <c r="AK881" s="12">
        <v>3</v>
      </c>
      <c r="AL881" s="12">
        <v>525</v>
      </c>
      <c r="BA881" s="33">
        <f>VLOOKUP(C881,knight_info!$J$7:$M$74,4,FALSE)</f>
        <v>2</v>
      </c>
      <c r="BB881" s="33">
        <f t="shared" si="62"/>
        <v>3</v>
      </c>
      <c r="BC881" s="33">
        <f>ROUND(VLOOKUP($BA881,$BD$1:$BH$5,4,FALSE)/3*AL881,0)</f>
        <v>438</v>
      </c>
    </row>
    <row r="882" ht="14.25" spans="1:55">
      <c r="A882" s="12">
        <v>200735</v>
      </c>
      <c r="B882" s="53">
        <v>2007</v>
      </c>
      <c r="C882" s="53" t="s">
        <v>198</v>
      </c>
      <c r="D882" s="12">
        <v>35</v>
      </c>
      <c r="E882" s="12">
        <v>2</v>
      </c>
      <c r="F882" s="12">
        <v>9</v>
      </c>
      <c r="H882" s="12">
        <v>3</v>
      </c>
      <c r="I882" s="12">
        <v>0</v>
      </c>
      <c r="J882" s="12">
        <v>0</v>
      </c>
      <c r="K882" s="12">
        <v>5</v>
      </c>
      <c r="M882" s="12">
        <v>200712</v>
      </c>
      <c r="N882" s="12">
        <v>200722</v>
      </c>
      <c r="O882" s="12">
        <v>200733</v>
      </c>
      <c r="P882" s="12">
        <v>200742</v>
      </c>
      <c r="U882" s="12" t="s">
        <v>963</v>
      </c>
      <c r="V882" s="12" t="s">
        <v>964</v>
      </c>
      <c r="W882" s="12" t="s">
        <v>957</v>
      </c>
      <c r="X882" s="70">
        <v>3</v>
      </c>
      <c r="Y882" s="70">
        <v>3</v>
      </c>
      <c r="Z882" s="40">
        <v>2</v>
      </c>
      <c r="AA882" s="40">
        <v>1300010</v>
      </c>
      <c r="AB882" s="40" t="s">
        <v>958</v>
      </c>
      <c r="AC882" s="40" t="s">
        <v>962</v>
      </c>
      <c r="AD882" s="40">
        <v>1300020</v>
      </c>
      <c r="AE882" s="40"/>
      <c r="AF882" s="41"/>
      <c r="AH882" s="12">
        <v>11</v>
      </c>
      <c r="AI882" s="12">
        <v>2007</v>
      </c>
      <c r="AJ882" s="12">
        <v>0</v>
      </c>
      <c r="AK882" s="12">
        <v>1</v>
      </c>
      <c r="AL882" s="12">
        <v>3780</v>
      </c>
      <c r="BA882" s="33">
        <f>VLOOKUP(C882,knight_info!$J$7:$M$74,4,FALSE)</f>
        <v>2</v>
      </c>
      <c r="BB882" s="33">
        <f t="shared" si="62"/>
        <v>1</v>
      </c>
      <c r="BC882" s="33">
        <f>ROUND(VLOOKUP($BA882,$BD$1:$BH$5,5,FALSE)/20*AL882,0)</f>
        <v>3402</v>
      </c>
    </row>
    <row r="883" ht="14.25" spans="1:55">
      <c r="A883" s="12">
        <v>200736</v>
      </c>
      <c r="B883" s="53">
        <v>2007</v>
      </c>
      <c r="C883" s="53" t="s">
        <v>198</v>
      </c>
      <c r="D883" s="12">
        <v>36</v>
      </c>
      <c r="E883" s="12">
        <v>2</v>
      </c>
      <c r="F883" s="54">
        <v>10</v>
      </c>
      <c r="G883" s="54"/>
      <c r="H883" s="54">
        <v>0</v>
      </c>
      <c r="I883" s="54">
        <v>0</v>
      </c>
      <c r="J883" s="54">
        <v>0</v>
      </c>
      <c r="K883" s="54">
        <v>5</v>
      </c>
      <c r="L883" s="54">
        <v>15</v>
      </c>
      <c r="M883" s="12">
        <v>200712</v>
      </c>
      <c r="N883" s="12">
        <v>200722</v>
      </c>
      <c r="O883" s="12">
        <v>200733</v>
      </c>
      <c r="P883" s="12">
        <v>200742</v>
      </c>
      <c r="U883" s="12" t="s">
        <v>963</v>
      </c>
      <c r="V883" s="12" t="s">
        <v>964</v>
      </c>
      <c r="W883" s="12" t="s">
        <v>957</v>
      </c>
      <c r="X883" s="70">
        <v>3</v>
      </c>
      <c r="Y883" s="70">
        <v>3</v>
      </c>
      <c r="Z883" s="40">
        <v>2</v>
      </c>
      <c r="AA883" s="40">
        <v>1300010</v>
      </c>
      <c r="AB883" s="40" t="s">
        <v>958</v>
      </c>
      <c r="AC883" s="40" t="s">
        <v>962</v>
      </c>
      <c r="AD883" s="40">
        <v>1300020</v>
      </c>
      <c r="AE883" s="70" t="s">
        <v>965</v>
      </c>
      <c r="AF883" s="41"/>
      <c r="AG883" s="12">
        <v>5</v>
      </c>
      <c r="AH883" s="12">
        <v>11</v>
      </c>
      <c r="AI883" s="12">
        <v>2007</v>
      </c>
      <c r="AJ883" s="12">
        <v>0</v>
      </c>
      <c r="AK883" s="12">
        <v>53</v>
      </c>
      <c r="AL883" s="12">
        <v>100</v>
      </c>
      <c r="BA883" s="33">
        <f>VLOOKUP(C883,knight_info!$J$7:$M$74,4,FALSE)</f>
        <v>2</v>
      </c>
      <c r="BB883" s="51">
        <f t="shared" si="62"/>
        <v>53</v>
      </c>
      <c r="BC883" s="51">
        <f>AL883</f>
        <v>100</v>
      </c>
    </row>
    <row r="884" ht="14.25" spans="1:55">
      <c r="A884" s="12">
        <v>200737</v>
      </c>
      <c r="B884" s="53">
        <v>2007</v>
      </c>
      <c r="C884" s="53" t="s">
        <v>198</v>
      </c>
      <c r="D884" s="14">
        <v>37</v>
      </c>
      <c r="E884" s="14">
        <v>3</v>
      </c>
      <c r="F884" s="14">
        <v>11</v>
      </c>
      <c r="G884" s="14">
        <v>1</v>
      </c>
      <c r="H884" s="14"/>
      <c r="I884" s="14"/>
      <c r="J884" s="14"/>
      <c r="K884" s="14"/>
      <c r="L884" s="54">
        <v>2</v>
      </c>
      <c r="M884" s="12">
        <v>200712</v>
      </c>
      <c r="N884" s="12">
        <v>200723</v>
      </c>
      <c r="O884" s="12">
        <v>200733</v>
      </c>
      <c r="P884" s="12">
        <v>200743</v>
      </c>
      <c r="R884" s="12" t="s">
        <v>944</v>
      </c>
      <c r="T884" s="12" t="s">
        <v>931</v>
      </c>
      <c r="U884" s="12" t="s">
        <v>963</v>
      </c>
      <c r="V884" s="12" t="s">
        <v>964</v>
      </c>
      <c r="W884" s="12" t="s">
        <v>957</v>
      </c>
      <c r="X884" s="70">
        <v>3</v>
      </c>
      <c r="Y884" s="70">
        <v>3</v>
      </c>
      <c r="Z884" s="40">
        <v>2</v>
      </c>
      <c r="AA884" s="40">
        <v>1300010</v>
      </c>
      <c r="AB884" s="40" t="s">
        <v>958</v>
      </c>
      <c r="AC884" s="40" t="s">
        <v>962</v>
      </c>
      <c r="AD884" s="40">
        <v>1300020</v>
      </c>
      <c r="AE884" s="40" t="s">
        <v>965</v>
      </c>
      <c r="AF884" s="41"/>
      <c r="AG884" s="12">
        <v>5</v>
      </c>
      <c r="AH884" s="12">
        <v>11</v>
      </c>
      <c r="AI884" s="12">
        <v>2007</v>
      </c>
      <c r="AJ884" s="14"/>
      <c r="AK884" s="14"/>
      <c r="AL884" s="14"/>
      <c r="BA884" s="33"/>
      <c r="BB884" s="51"/>
      <c r="BC884" s="51"/>
    </row>
    <row r="885" ht="14.25" spans="1:55">
      <c r="A885" s="12">
        <v>200738</v>
      </c>
      <c r="B885" s="53">
        <v>2007</v>
      </c>
      <c r="C885" s="53" t="s">
        <v>198</v>
      </c>
      <c r="D885" s="14">
        <v>38</v>
      </c>
      <c r="E885" s="14">
        <v>3</v>
      </c>
      <c r="F885" s="14">
        <v>12</v>
      </c>
      <c r="G885" s="14">
        <v>2</v>
      </c>
      <c r="H885" s="14"/>
      <c r="I885" s="14"/>
      <c r="J885" s="14"/>
      <c r="K885" s="14"/>
      <c r="L885" s="14"/>
      <c r="M885" s="12">
        <v>200712</v>
      </c>
      <c r="N885" s="12">
        <v>200723</v>
      </c>
      <c r="O885" s="12">
        <v>200733</v>
      </c>
      <c r="P885" s="12">
        <v>200743</v>
      </c>
      <c r="U885" s="12" t="s">
        <v>963</v>
      </c>
      <c r="V885" s="12" t="s">
        <v>964</v>
      </c>
      <c r="W885" s="12" t="s">
        <v>957</v>
      </c>
      <c r="X885" s="70">
        <v>3</v>
      </c>
      <c r="Y885" s="70">
        <v>3</v>
      </c>
      <c r="Z885" s="40">
        <v>2</v>
      </c>
      <c r="AA885" s="40">
        <v>1300010</v>
      </c>
      <c r="AB885" s="40" t="s">
        <v>958</v>
      </c>
      <c r="AC885" s="40" t="s">
        <v>962</v>
      </c>
      <c r="AD885" s="40">
        <v>1300020</v>
      </c>
      <c r="AE885" s="40" t="s">
        <v>965</v>
      </c>
      <c r="AF885" s="41"/>
      <c r="AG885" s="12">
        <v>5</v>
      </c>
      <c r="AH885" s="12">
        <v>11</v>
      </c>
      <c r="AI885" s="12">
        <v>2007</v>
      </c>
      <c r="AJ885" s="14"/>
      <c r="AK885" s="14"/>
      <c r="AL885" s="14"/>
      <c r="BA885" s="33"/>
      <c r="BB885" s="51"/>
      <c r="BC885" s="51"/>
    </row>
    <row r="886" ht="14.25" spans="1:55">
      <c r="A886" s="12">
        <v>200739</v>
      </c>
      <c r="B886" s="53">
        <v>2007</v>
      </c>
      <c r="C886" s="53" t="s">
        <v>198</v>
      </c>
      <c r="D886" s="14">
        <v>39</v>
      </c>
      <c r="E886" s="14">
        <v>3</v>
      </c>
      <c r="F886" s="14">
        <v>13</v>
      </c>
      <c r="G886" s="14">
        <v>3</v>
      </c>
      <c r="H886" s="14"/>
      <c r="I886" s="14"/>
      <c r="J886" s="14"/>
      <c r="K886" s="14"/>
      <c r="L886" s="54">
        <v>1</v>
      </c>
      <c r="M886" s="12">
        <v>200713</v>
      </c>
      <c r="N886" s="12">
        <v>200723</v>
      </c>
      <c r="O886" s="12">
        <v>200734</v>
      </c>
      <c r="P886" s="12">
        <v>200743</v>
      </c>
      <c r="Q886" s="12" t="s">
        <v>884</v>
      </c>
      <c r="S886" s="12" t="s">
        <v>885</v>
      </c>
      <c r="U886" s="12" t="s">
        <v>966</v>
      </c>
      <c r="V886" s="12" t="s">
        <v>967</v>
      </c>
      <c r="W886" s="12" t="s">
        <v>957</v>
      </c>
      <c r="X886" s="70">
        <v>3</v>
      </c>
      <c r="Y886" s="70">
        <v>3</v>
      </c>
      <c r="Z886" s="40">
        <v>2</v>
      </c>
      <c r="AA886" s="40">
        <v>1300010</v>
      </c>
      <c r="AB886" s="40" t="s">
        <v>958</v>
      </c>
      <c r="AC886" s="40" t="s">
        <v>962</v>
      </c>
      <c r="AD886" s="40">
        <v>1300020</v>
      </c>
      <c r="AE886" s="40" t="s">
        <v>965</v>
      </c>
      <c r="AF886" s="41"/>
      <c r="AG886" s="12">
        <v>5</v>
      </c>
      <c r="AH886" s="12">
        <v>11</v>
      </c>
      <c r="AI886" s="12">
        <v>2007</v>
      </c>
      <c r="AJ886" s="14"/>
      <c r="AK886" s="14"/>
      <c r="AL886" s="14"/>
      <c r="BA886" s="33"/>
      <c r="BB886" s="51"/>
      <c r="BC886" s="51"/>
    </row>
    <row r="887" ht="14.25" spans="1:55">
      <c r="A887" s="12">
        <v>200740</v>
      </c>
      <c r="B887" s="53">
        <v>2007</v>
      </c>
      <c r="C887" s="53" t="s">
        <v>198</v>
      </c>
      <c r="D887" s="14">
        <v>40</v>
      </c>
      <c r="E887" s="14">
        <v>3</v>
      </c>
      <c r="F887" s="14">
        <v>14</v>
      </c>
      <c r="G887" s="14">
        <v>4</v>
      </c>
      <c r="H887" s="14"/>
      <c r="I887" s="14"/>
      <c r="J887" s="14"/>
      <c r="K887" s="14"/>
      <c r="L887" s="54">
        <v>2</v>
      </c>
      <c r="M887" s="12">
        <v>200713</v>
      </c>
      <c r="N887" s="12">
        <v>200724</v>
      </c>
      <c r="O887" s="12">
        <v>200734</v>
      </c>
      <c r="P887" s="12">
        <v>200744</v>
      </c>
      <c r="R887" s="12" t="s">
        <v>944</v>
      </c>
      <c r="T887" s="12" t="s">
        <v>931</v>
      </c>
      <c r="U887" s="12" t="s">
        <v>966</v>
      </c>
      <c r="V887" s="12" t="s">
        <v>967</v>
      </c>
      <c r="W887" s="12" t="s">
        <v>957</v>
      </c>
      <c r="X887" s="70">
        <v>3</v>
      </c>
      <c r="Y887" s="70">
        <v>3</v>
      </c>
      <c r="Z887" s="40">
        <v>2</v>
      </c>
      <c r="AA887" s="40">
        <v>1300010</v>
      </c>
      <c r="AB887" s="40" t="s">
        <v>958</v>
      </c>
      <c r="AC887" s="40" t="s">
        <v>962</v>
      </c>
      <c r="AD887" s="40">
        <v>1300020</v>
      </c>
      <c r="AE887" s="40" t="s">
        <v>965</v>
      </c>
      <c r="AF887" s="41"/>
      <c r="AG887" s="12">
        <v>5</v>
      </c>
      <c r="AH887" s="12">
        <v>11</v>
      </c>
      <c r="AI887" s="12">
        <v>2007</v>
      </c>
      <c r="AJ887" s="14"/>
      <c r="AK887" s="14"/>
      <c r="AL887" s="14"/>
      <c r="BA887" s="33"/>
      <c r="BB887" s="51"/>
      <c r="BC887" s="51"/>
    </row>
    <row r="888" ht="14.25" spans="1:55">
      <c r="A888" s="12">
        <v>200741</v>
      </c>
      <c r="B888" s="53">
        <v>2007</v>
      </c>
      <c r="C888" s="53" t="s">
        <v>198</v>
      </c>
      <c r="D888" s="14">
        <v>41</v>
      </c>
      <c r="E888" s="14">
        <v>3</v>
      </c>
      <c r="F888" s="14">
        <v>15</v>
      </c>
      <c r="G888" s="14">
        <v>5</v>
      </c>
      <c r="H888" s="14"/>
      <c r="I888" s="14"/>
      <c r="J888" s="14"/>
      <c r="K888" s="14"/>
      <c r="L888" s="14"/>
      <c r="M888" s="12">
        <v>200713</v>
      </c>
      <c r="N888" s="12">
        <v>200724</v>
      </c>
      <c r="O888" s="12">
        <v>200734</v>
      </c>
      <c r="P888" s="12">
        <v>200744</v>
      </c>
      <c r="U888" s="12" t="s">
        <v>966</v>
      </c>
      <c r="V888" s="12" t="s">
        <v>967</v>
      </c>
      <c r="W888" s="12" t="s">
        <v>957</v>
      </c>
      <c r="X888" s="70">
        <v>3</v>
      </c>
      <c r="Y888" s="70">
        <v>3</v>
      </c>
      <c r="Z888" s="40">
        <v>2</v>
      </c>
      <c r="AA888" s="40">
        <v>1300010</v>
      </c>
      <c r="AB888" s="40" t="s">
        <v>958</v>
      </c>
      <c r="AC888" s="40" t="s">
        <v>962</v>
      </c>
      <c r="AD888" s="40">
        <v>1300020</v>
      </c>
      <c r="AE888" s="40" t="s">
        <v>965</v>
      </c>
      <c r="AF888" s="41"/>
      <c r="AG888" s="12">
        <v>5</v>
      </c>
      <c r="AH888" s="12">
        <v>11</v>
      </c>
      <c r="AI888" s="12">
        <v>2007</v>
      </c>
      <c r="AJ888" s="14"/>
      <c r="AK888" s="14"/>
      <c r="AL888" s="14"/>
      <c r="BA888" s="33"/>
      <c r="BB888" s="51"/>
      <c r="BC888" s="51"/>
    </row>
    <row r="889" s="38" customFormat="1" ht="14.25" spans="1:65">
      <c r="A889" s="12">
        <v>200800</v>
      </c>
      <c r="B889" s="53">
        <v>2008</v>
      </c>
      <c r="C889" s="53" t="s">
        <v>202</v>
      </c>
      <c r="D889" s="12">
        <v>0</v>
      </c>
      <c r="E889" s="12">
        <v>1</v>
      </c>
      <c r="F889" s="51">
        <v>1</v>
      </c>
      <c r="G889" s="51"/>
      <c r="H889" s="51">
        <v>0</v>
      </c>
      <c r="I889" s="51">
        <v>0</v>
      </c>
      <c r="J889" s="51">
        <v>0</v>
      </c>
      <c r="K889" s="51">
        <v>1</v>
      </c>
      <c r="L889" s="51"/>
      <c r="M889" s="51">
        <v>200810</v>
      </c>
      <c r="N889" s="51">
        <v>200820</v>
      </c>
      <c r="O889" s="51">
        <v>200830</v>
      </c>
      <c r="P889" s="51">
        <v>200840</v>
      </c>
      <c r="Q889" s="51"/>
      <c r="R889" s="51"/>
      <c r="S889" s="51"/>
      <c r="T889" s="51"/>
      <c r="U889" s="51" t="s">
        <v>968</v>
      </c>
      <c r="V889" s="51" t="s">
        <v>969</v>
      </c>
      <c r="W889" s="51" t="s">
        <v>970</v>
      </c>
      <c r="X889" s="69">
        <v>3</v>
      </c>
      <c r="Y889" s="69">
        <v>3</v>
      </c>
      <c r="Z889" s="69">
        <v>2</v>
      </c>
      <c r="AA889" s="69"/>
      <c r="AB889" s="69"/>
      <c r="AC889" s="69"/>
      <c r="AD889" s="69"/>
      <c r="AE889" s="69"/>
      <c r="AF889" s="41">
        <v>1200800</v>
      </c>
      <c r="AG889" s="51"/>
      <c r="AH889" s="12">
        <v>11</v>
      </c>
      <c r="AI889" s="12">
        <v>2008</v>
      </c>
      <c r="AJ889" s="12">
        <v>20</v>
      </c>
      <c r="AK889" s="51">
        <v>2</v>
      </c>
      <c r="AL889" s="51">
        <v>275</v>
      </c>
      <c r="AM889" s="51">
        <v>3</v>
      </c>
      <c r="AN889" s="51">
        <v>224</v>
      </c>
      <c r="AO889" s="51">
        <v>1</v>
      </c>
      <c r="AP889" s="51">
        <v>1472</v>
      </c>
      <c r="AQ889" s="12">
        <v>58</v>
      </c>
      <c r="AR889" s="12">
        <v>14</v>
      </c>
      <c r="AS889" s="12">
        <v>59</v>
      </c>
      <c r="AT889" s="12">
        <v>12</v>
      </c>
      <c r="AU889" s="12">
        <v>57</v>
      </c>
      <c r="AV889" s="12">
        <v>74</v>
      </c>
      <c r="BA889" s="33">
        <f>VLOOKUP(C889,knight_info!$J$7:$M$74,4,FALSE)</f>
        <v>3</v>
      </c>
      <c r="BB889" s="33">
        <f t="shared" ref="BB889:BF889" si="63">AK889</f>
        <v>2</v>
      </c>
      <c r="BC889" s="33">
        <f>ROUND(VLOOKUP($BA889,$BD$1:$BH$5,3,FALSE)/5*AL889,0)</f>
        <v>237</v>
      </c>
      <c r="BD889" s="33">
        <f t="shared" si="63"/>
        <v>3</v>
      </c>
      <c r="BE889" s="33">
        <f>ROUND(VLOOKUP($BA889,$BD$1:$BH$5,4,FALSE)/3*AN889,0)</f>
        <v>261</v>
      </c>
      <c r="BF889" s="33">
        <f t="shared" si="63"/>
        <v>1</v>
      </c>
      <c r="BG889" s="33">
        <f>ROUND(VLOOKUP($BA889,$BD$1:$BH$5,5,FALSE)/20*AP889,0)</f>
        <v>1693</v>
      </c>
      <c r="BH889" s="33">
        <f t="shared" ref="BH889:BL889" si="64">AQ889</f>
        <v>58</v>
      </c>
      <c r="BI889" s="33">
        <f>ROUND(VLOOKUP($BA889,$BD$1:$BH$5,3,FALSE)/5*AR889,0)</f>
        <v>12</v>
      </c>
      <c r="BJ889" s="33">
        <f t="shared" si="64"/>
        <v>59</v>
      </c>
      <c r="BK889" s="33">
        <f>ROUND(VLOOKUP($BA889,$BD$1:$BH$5,4,FALSE)/3*AT889,0)</f>
        <v>14</v>
      </c>
      <c r="BL889" s="33">
        <f t="shared" si="64"/>
        <v>57</v>
      </c>
      <c r="BM889" s="33">
        <f>ROUND(VLOOKUP($BA889,$BD$1:$BH$5,5,FALSE)/20*AV889,0)</f>
        <v>85</v>
      </c>
    </row>
    <row r="890" ht="14.25" spans="1:55">
      <c r="A890" s="12">
        <v>200801</v>
      </c>
      <c r="B890" s="53">
        <v>2008</v>
      </c>
      <c r="C890" s="53" t="s">
        <v>202</v>
      </c>
      <c r="D890" s="12">
        <v>1</v>
      </c>
      <c r="E890" s="12">
        <v>1</v>
      </c>
      <c r="F890" s="12">
        <v>1</v>
      </c>
      <c r="H890" s="12">
        <v>1</v>
      </c>
      <c r="I890" s="12">
        <v>0</v>
      </c>
      <c r="J890" s="12">
        <v>0</v>
      </c>
      <c r="K890" s="12">
        <v>1</v>
      </c>
      <c r="M890" s="12">
        <v>200810</v>
      </c>
      <c r="N890" s="12">
        <v>200820</v>
      </c>
      <c r="O890" s="12">
        <v>200830</v>
      </c>
      <c r="P890" s="12">
        <v>200840</v>
      </c>
      <c r="U890" s="12" t="s">
        <v>968</v>
      </c>
      <c r="V890" s="12" t="s">
        <v>969</v>
      </c>
      <c r="W890" s="12" t="s">
        <v>970</v>
      </c>
      <c r="X890" s="70">
        <v>3</v>
      </c>
      <c r="Y890" s="70">
        <v>3</v>
      </c>
      <c r="Z890" s="40">
        <v>2</v>
      </c>
      <c r="AA890" s="40"/>
      <c r="AB890" s="40"/>
      <c r="AC890" s="40"/>
      <c r="AD890" s="40"/>
      <c r="AE890" s="40"/>
      <c r="AF890" s="41">
        <v>1200800</v>
      </c>
      <c r="AH890" s="12">
        <v>11</v>
      </c>
      <c r="AI890" s="12">
        <v>2008</v>
      </c>
      <c r="AJ890" s="12">
        <v>20</v>
      </c>
      <c r="AK890" s="12">
        <v>2</v>
      </c>
      <c r="AL890" s="12">
        <v>301</v>
      </c>
      <c r="BA890" s="33">
        <f>VLOOKUP(C890,knight_info!$J$7:$M$74,4,FALSE)</f>
        <v>3</v>
      </c>
      <c r="BB890" s="33">
        <f t="shared" ref="BB890:BB925" si="65">AK890</f>
        <v>2</v>
      </c>
      <c r="BC890" s="33">
        <f>ROUND(VLOOKUP($BA890,$BD$1:$BH$5,3,FALSE)/5*AL890,0)</f>
        <v>259</v>
      </c>
    </row>
    <row r="891" ht="14.25" spans="1:55">
      <c r="A891" s="12">
        <v>200802</v>
      </c>
      <c r="B891" s="53">
        <v>2008</v>
      </c>
      <c r="C891" s="53" t="s">
        <v>202</v>
      </c>
      <c r="D891" s="12">
        <v>2</v>
      </c>
      <c r="E891" s="12">
        <v>1</v>
      </c>
      <c r="F891" s="12">
        <v>1</v>
      </c>
      <c r="H891" s="12">
        <v>2</v>
      </c>
      <c r="I891" s="12">
        <v>0</v>
      </c>
      <c r="J891" s="12">
        <v>0</v>
      </c>
      <c r="K891" s="12">
        <v>1</v>
      </c>
      <c r="M891" s="12">
        <v>200810</v>
      </c>
      <c r="N891" s="12">
        <v>200820</v>
      </c>
      <c r="O891" s="12">
        <v>200830</v>
      </c>
      <c r="P891" s="12">
        <v>200840</v>
      </c>
      <c r="U891" s="12" t="s">
        <v>968</v>
      </c>
      <c r="V891" s="12" t="s">
        <v>969</v>
      </c>
      <c r="W891" s="12" t="s">
        <v>970</v>
      </c>
      <c r="X891" s="70">
        <v>3</v>
      </c>
      <c r="Y891" s="70">
        <v>3</v>
      </c>
      <c r="Z891" s="40">
        <v>2</v>
      </c>
      <c r="AA891" s="40"/>
      <c r="AB891" s="40"/>
      <c r="AC891" s="40"/>
      <c r="AD891" s="40"/>
      <c r="AE891" s="40"/>
      <c r="AF891" s="41">
        <v>1200800</v>
      </c>
      <c r="AH891" s="12">
        <v>11</v>
      </c>
      <c r="AI891" s="12">
        <v>2008</v>
      </c>
      <c r="AJ891" s="12">
        <v>20</v>
      </c>
      <c r="AK891" s="12">
        <v>3</v>
      </c>
      <c r="AL891" s="12">
        <v>245</v>
      </c>
      <c r="BA891" s="33">
        <f>VLOOKUP(C891,knight_info!$J$7:$M$74,4,FALSE)</f>
        <v>3</v>
      </c>
      <c r="BB891" s="33">
        <f t="shared" si="65"/>
        <v>3</v>
      </c>
      <c r="BC891" s="33">
        <f>ROUND(VLOOKUP($BA891,$BD$1:$BH$5,4,FALSE)/3*AL891,0)</f>
        <v>286</v>
      </c>
    </row>
    <row r="892" ht="14.25" spans="1:55">
      <c r="A892" s="12">
        <v>200803</v>
      </c>
      <c r="B892" s="53">
        <v>2008</v>
      </c>
      <c r="C892" s="53" t="s">
        <v>202</v>
      </c>
      <c r="D892" s="12">
        <v>3</v>
      </c>
      <c r="E892" s="12">
        <v>1</v>
      </c>
      <c r="F892" s="12">
        <v>1</v>
      </c>
      <c r="H892" s="12">
        <v>3</v>
      </c>
      <c r="I892" s="12">
        <v>0</v>
      </c>
      <c r="J892" s="12">
        <v>0</v>
      </c>
      <c r="K892" s="12">
        <v>1</v>
      </c>
      <c r="M892" s="12">
        <v>200810</v>
      </c>
      <c r="N892" s="12">
        <v>200820</v>
      </c>
      <c r="O892" s="12">
        <v>200830</v>
      </c>
      <c r="P892" s="12">
        <v>200840</v>
      </c>
      <c r="U892" s="12" t="s">
        <v>968</v>
      </c>
      <c r="V892" s="12" t="s">
        <v>969</v>
      </c>
      <c r="W892" s="12" t="s">
        <v>970</v>
      </c>
      <c r="X892" s="70">
        <v>3</v>
      </c>
      <c r="Y892" s="70">
        <v>3</v>
      </c>
      <c r="Z892" s="40">
        <v>2</v>
      </c>
      <c r="AA892" s="40"/>
      <c r="AB892" s="40"/>
      <c r="AC892" s="40"/>
      <c r="AD892" s="40"/>
      <c r="AE892" s="40"/>
      <c r="AF892" s="41">
        <v>1200800</v>
      </c>
      <c r="AH892" s="12">
        <v>11</v>
      </c>
      <c r="AI892" s="12">
        <v>2008</v>
      </c>
      <c r="AJ892" s="12">
        <v>0</v>
      </c>
      <c r="AK892" s="12">
        <v>1</v>
      </c>
      <c r="AL892" s="12">
        <v>1610</v>
      </c>
      <c r="BA892" s="33">
        <f>VLOOKUP(C892,knight_info!$J$7:$M$74,4,FALSE)</f>
        <v>3</v>
      </c>
      <c r="BB892" s="33">
        <f t="shared" si="65"/>
        <v>1</v>
      </c>
      <c r="BC892" s="33">
        <f>ROUND(VLOOKUP($BA892,$BD$1:$BH$5,5,FALSE)/20*AL892,0)</f>
        <v>1852</v>
      </c>
    </row>
    <row r="893" ht="14.25" spans="1:55">
      <c r="A893" s="12">
        <v>200804</v>
      </c>
      <c r="B893" s="53">
        <v>2008</v>
      </c>
      <c r="C893" s="53" t="s">
        <v>202</v>
      </c>
      <c r="D893" s="12">
        <v>4</v>
      </c>
      <c r="E893" s="12">
        <v>1</v>
      </c>
      <c r="F893" s="54">
        <v>2</v>
      </c>
      <c r="G893" s="54"/>
      <c r="H893" s="54">
        <v>0</v>
      </c>
      <c r="I893" s="54">
        <v>0</v>
      </c>
      <c r="J893" s="54">
        <v>0</v>
      </c>
      <c r="K893" s="54">
        <v>2</v>
      </c>
      <c r="L893" s="54">
        <v>11</v>
      </c>
      <c r="M893" s="12">
        <v>200810</v>
      </c>
      <c r="N893" s="12">
        <v>200820</v>
      </c>
      <c r="O893" s="12">
        <v>200830</v>
      </c>
      <c r="P893" s="12">
        <v>200840</v>
      </c>
      <c r="U893" s="12" t="s">
        <v>968</v>
      </c>
      <c r="V893" s="12" t="s">
        <v>969</v>
      </c>
      <c r="W893" s="12" t="s">
        <v>970</v>
      </c>
      <c r="X893" s="70">
        <v>3</v>
      </c>
      <c r="Y893" s="70">
        <v>3</v>
      </c>
      <c r="Z893" s="40">
        <v>2</v>
      </c>
      <c r="AA893" s="80">
        <v>1300010</v>
      </c>
      <c r="AB893" s="40"/>
      <c r="AC893" s="40"/>
      <c r="AD893" s="40"/>
      <c r="AE893" s="40"/>
      <c r="AF893" s="41">
        <v>1200800</v>
      </c>
      <c r="AG893" s="12">
        <v>5</v>
      </c>
      <c r="AH893" s="12">
        <v>11</v>
      </c>
      <c r="AI893" s="12">
        <v>2008</v>
      </c>
      <c r="AJ893" s="12">
        <v>30</v>
      </c>
      <c r="AK893" s="12">
        <v>53</v>
      </c>
      <c r="AL893" s="12">
        <v>100</v>
      </c>
      <c r="BA893" s="33">
        <f>VLOOKUP(C893,knight_info!$J$7:$M$74,4,FALSE)</f>
        <v>3</v>
      </c>
      <c r="BB893" s="51">
        <f t="shared" si="65"/>
        <v>53</v>
      </c>
      <c r="BC893" s="51">
        <f>AL893</f>
        <v>100</v>
      </c>
    </row>
    <row r="894" ht="14.25" spans="1:55">
      <c r="A894" s="12">
        <v>200805</v>
      </c>
      <c r="B894" s="53">
        <v>2008</v>
      </c>
      <c r="C894" s="53" t="s">
        <v>202</v>
      </c>
      <c r="D894" s="12">
        <v>5</v>
      </c>
      <c r="E894" s="12">
        <v>1</v>
      </c>
      <c r="F894" s="12">
        <v>2</v>
      </c>
      <c r="H894" s="12">
        <v>1</v>
      </c>
      <c r="I894" s="12">
        <v>0</v>
      </c>
      <c r="J894" s="12">
        <v>0</v>
      </c>
      <c r="K894" s="12">
        <v>2</v>
      </c>
      <c r="M894" s="12">
        <v>200810</v>
      </c>
      <c r="N894" s="12">
        <v>200820</v>
      </c>
      <c r="O894" s="12">
        <v>200830</v>
      </c>
      <c r="P894" s="12">
        <v>200840</v>
      </c>
      <c r="U894" s="12" t="s">
        <v>968</v>
      </c>
      <c r="V894" s="12" t="s">
        <v>969</v>
      </c>
      <c r="W894" s="12" t="s">
        <v>970</v>
      </c>
      <c r="X894" s="70">
        <v>3</v>
      </c>
      <c r="Y894" s="70">
        <v>3</v>
      </c>
      <c r="Z894" s="40">
        <v>2</v>
      </c>
      <c r="AA894" s="40">
        <v>1300010</v>
      </c>
      <c r="AB894" s="40"/>
      <c r="AC894" s="40"/>
      <c r="AD894" s="40"/>
      <c r="AE894" s="40"/>
      <c r="AF894" s="41">
        <v>1200800</v>
      </c>
      <c r="AH894" s="12">
        <v>11</v>
      </c>
      <c r="AI894" s="12">
        <v>2008</v>
      </c>
      <c r="AJ894" s="12">
        <v>30</v>
      </c>
      <c r="AK894" s="12">
        <v>2</v>
      </c>
      <c r="AL894" s="12">
        <v>301</v>
      </c>
      <c r="BA894" s="33">
        <f>VLOOKUP(C894,knight_info!$J$7:$M$74,4,FALSE)</f>
        <v>3</v>
      </c>
      <c r="BB894" s="33">
        <f t="shared" si="65"/>
        <v>2</v>
      </c>
      <c r="BC894" s="33">
        <f>ROUND(VLOOKUP($BA894,$BD$1:$BH$5,3,FALSE)/5*AL894,0)</f>
        <v>259</v>
      </c>
    </row>
    <row r="895" ht="14.25" spans="1:55">
      <c r="A895" s="12">
        <v>200806</v>
      </c>
      <c r="B895" s="53">
        <v>2008</v>
      </c>
      <c r="C895" s="53" t="s">
        <v>202</v>
      </c>
      <c r="D895" s="12">
        <v>6</v>
      </c>
      <c r="E895" s="12">
        <v>1</v>
      </c>
      <c r="F895" s="12">
        <v>2</v>
      </c>
      <c r="H895" s="12">
        <v>2</v>
      </c>
      <c r="I895" s="12">
        <v>0</v>
      </c>
      <c r="J895" s="12">
        <v>0</v>
      </c>
      <c r="K895" s="12">
        <v>2</v>
      </c>
      <c r="M895" s="12">
        <v>200810</v>
      </c>
      <c r="N895" s="12">
        <v>200820</v>
      </c>
      <c r="O895" s="12">
        <v>200830</v>
      </c>
      <c r="P895" s="12">
        <v>200840</v>
      </c>
      <c r="U895" s="12" t="s">
        <v>968</v>
      </c>
      <c r="V895" s="12" t="s">
        <v>969</v>
      </c>
      <c r="W895" s="12" t="s">
        <v>970</v>
      </c>
      <c r="X895" s="70">
        <v>3</v>
      </c>
      <c r="Y895" s="70">
        <v>3</v>
      </c>
      <c r="Z895" s="40">
        <v>2</v>
      </c>
      <c r="AA895" s="40">
        <v>1300010</v>
      </c>
      <c r="AB895" s="40"/>
      <c r="AC895" s="40"/>
      <c r="AD895" s="40"/>
      <c r="AE895" s="40"/>
      <c r="AF895" s="41">
        <v>1200800</v>
      </c>
      <c r="AH895" s="12">
        <v>11</v>
      </c>
      <c r="AI895" s="12">
        <v>2008</v>
      </c>
      <c r="AJ895" s="12">
        <v>30</v>
      </c>
      <c r="AK895" s="12">
        <v>3</v>
      </c>
      <c r="AL895" s="12">
        <v>245</v>
      </c>
      <c r="BA895" s="33">
        <f>VLOOKUP(C895,knight_info!$J$7:$M$74,4,FALSE)</f>
        <v>3</v>
      </c>
      <c r="BB895" s="33">
        <f t="shared" si="65"/>
        <v>3</v>
      </c>
      <c r="BC895" s="33">
        <f>ROUND(VLOOKUP($BA895,$BD$1:$BH$5,4,FALSE)/3*AL895,0)</f>
        <v>286</v>
      </c>
    </row>
    <row r="896" ht="14.25" spans="1:55">
      <c r="A896" s="12">
        <v>200807</v>
      </c>
      <c r="B896" s="53">
        <v>2008</v>
      </c>
      <c r="C896" s="53" t="s">
        <v>202</v>
      </c>
      <c r="D896" s="12">
        <v>7</v>
      </c>
      <c r="E896" s="12">
        <v>1</v>
      </c>
      <c r="F896" s="12">
        <v>2</v>
      </c>
      <c r="H896" s="12">
        <v>3</v>
      </c>
      <c r="I896" s="12">
        <v>0</v>
      </c>
      <c r="J896" s="12">
        <v>0</v>
      </c>
      <c r="K896" s="12">
        <v>2</v>
      </c>
      <c r="M896" s="12">
        <v>200810</v>
      </c>
      <c r="N896" s="12">
        <v>200820</v>
      </c>
      <c r="O896" s="12">
        <v>200830</v>
      </c>
      <c r="P896" s="12">
        <v>200840</v>
      </c>
      <c r="U896" s="12" t="s">
        <v>968</v>
      </c>
      <c r="V896" s="12" t="s">
        <v>969</v>
      </c>
      <c r="W896" s="12" t="s">
        <v>970</v>
      </c>
      <c r="X896" s="70">
        <v>3</v>
      </c>
      <c r="Y896" s="70">
        <v>3</v>
      </c>
      <c r="Z896" s="40">
        <v>2</v>
      </c>
      <c r="AA896" s="40">
        <v>1300010</v>
      </c>
      <c r="AB896" s="40"/>
      <c r="AC896" s="40"/>
      <c r="AD896" s="40"/>
      <c r="AE896" s="40"/>
      <c r="AF896" s="41">
        <v>1200800</v>
      </c>
      <c r="AH896" s="12">
        <v>11</v>
      </c>
      <c r="AI896" s="12">
        <v>2008</v>
      </c>
      <c r="AJ896" s="12">
        <v>0</v>
      </c>
      <c r="AK896" s="12">
        <v>1</v>
      </c>
      <c r="AL896" s="12">
        <v>1610</v>
      </c>
      <c r="BA896" s="33">
        <f>VLOOKUP(C896,knight_info!$J$7:$M$74,4,FALSE)</f>
        <v>3</v>
      </c>
      <c r="BB896" s="33">
        <f t="shared" si="65"/>
        <v>1</v>
      </c>
      <c r="BC896" s="33">
        <f>ROUND(VLOOKUP($BA896,$BD$1:$BH$5,5,FALSE)/20*AL896,0)</f>
        <v>1852</v>
      </c>
    </row>
    <row r="897" ht="14.25" spans="1:55">
      <c r="A897" s="12">
        <v>200808</v>
      </c>
      <c r="B897" s="53">
        <v>2008</v>
      </c>
      <c r="C897" s="53" t="s">
        <v>202</v>
      </c>
      <c r="D897" s="12">
        <v>8</v>
      </c>
      <c r="E897" s="12">
        <v>1</v>
      </c>
      <c r="F897" s="54">
        <v>3</v>
      </c>
      <c r="G897" s="54"/>
      <c r="H897" s="54">
        <v>0</v>
      </c>
      <c r="I897" s="54">
        <v>0</v>
      </c>
      <c r="J897" s="54">
        <v>0</v>
      </c>
      <c r="K897" s="54">
        <v>3</v>
      </c>
      <c r="L897" s="54">
        <v>2</v>
      </c>
      <c r="M897" s="12">
        <v>200810</v>
      </c>
      <c r="N897" s="12">
        <v>200821</v>
      </c>
      <c r="O897" s="12">
        <v>200830</v>
      </c>
      <c r="P897" s="12">
        <v>200841</v>
      </c>
      <c r="R897" s="12" t="s">
        <v>885</v>
      </c>
      <c r="T897" s="12" t="s">
        <v>931</v>
      </c>
      <c r="U897" s="12" t="s">
        <v>968</v>
      </c>
      <c r="V897" s="12" t="s">
        <v>969</v>
      </c>
      <c r="W897" s="12" t="s">
        <v>970</v>
      </c>
      <c r="X897" s="70">
        <v>3</v>
      </c>
      <c r="Y897" s="70">
        <v>3</v>
      </c>
      <c r="Z897" s="40">
        <v>2</v>
      </c>
      <c r="AA897" s="40">
        <v>1300010</v>
      </c>
      <c r="AB897" s="40"/>
      <c r="AC897" s="40"/>
      <c r="AD897" s="40"/>
      <c r="AE897" s="40"/>
      <c r="AF897" s="41">
        <v>1200800</v>
      </c>
      <c r="AG897" s="12">
        <v>5</v>
      </c>
      <c r="AH897" s="12">
        <v>11</v>
      </c>
      <c r="AI897" s="12">
        <v>2008</v>
      </c>
      <c r="AJ897" s="12">
        <v>50</v>
      </c>
      <c r="AK897" s="12">
        <v>53</v>
      </c>
      <c r="AL897" s="12">
        <v>100</v>
      </c>
      <c r="BA897" s="33">
        <f>VLOOKUP(C897,knight_info!$J$7:$M$74,4,FALSE)</f>
        <v>3</v>
      </c>
      <c r="BB897" s="51">
        <f t="shared" si="65"/>
        <v>53</v>
      </c>
      <c r="BC897" s="51">
        <f>AL897</f>
        <v>100</v>
      </c>
    </row>
    <row r="898" ht="14.25" spans="1:55">
      <c r="A898" s="12">
        <v>200809</v>
      </c>
      <c r="B898" s="53">
        <v>2008</v>
      </c>
      <c r="C898" s="53" t="s">
        <v>202</v>
      </c>
      <c r="D898" s="12">
        <v>9</v>
      </c>
      <c r="E898" s="12">
        <v>1</v>
      </c>
      <c r="F898" s="12">
        <v>3</v>
      </c>
      <c r="H898" s="12">
        <v>1</v>
      </c>
      <c r="I898" s="12">
        <v>0</v>
      </c>
      <c r="J898" s="12">
        <v>0</v>
      </c>
      <c r="K898" s="12">
        <v>3</v>
      </c>
      <c r="M898" s="12">
        <v>200810</v>
      </c>
      <c r="N898" s="12">
        <v>200821</v>
      </c>
      <c r="O898" s="12">
        <v>200830</v>
      </c>
      <c r="P898" s="12">
        <v>200841</v>
      </c>
      <c r="U898" s="12" t="s">
        <v>968</v>
      </c>
      <c r="V898" s="12" t="s">
        <v>969</v>
      </c>
      <c r="W898" s="12" t="s">
        <v>970</v>
      </c>
      <c r="X898" s="70">
        <v>3</v>
      </c>
      <c r="Y898" s="70">
        <v>3</v>
      </c>
      <c r="Z898" s="40">
        <v>2</v>
      </c>
      <c r="AA898" s="40">
        <v>1300010</v>
      </c>
      <c r="AB898" s="40"/>
      <c r="AC898" s="40"/>
      <c r="AD898" s="40"/>
      <c r="AE898" s="40"/>
      <c r="AF898" s="41">
        <v>1200800</v>
      </c>
      <c r="AH898" s="12">
        <v>11</v>
      </c>
      <c r="AI898" s="12">
        <v>2008</v>
      </c>
      <c r="AJ898" s="12">
        <v>50</v>
      </c>
      <c r="AK898" s="12">
        <v>2</v>
      </c>
      <c r="AL898" s="12">
        <v>301</v>
      </c>
      <c r="BA898" s="33">
        <f>VLOOKUP(C898,knight_info!$J$7:$M$74,4,FALSE)</f>
        <v>3</v>
      </c>
      <c r="BB898" s="33">
        <f t="shared" si="65"/>
        <v>2</v>
      </c>
      <c r="BC898" s="33">
        <f>ROUND(VLOOKUP($BA898,$BD$1:$BH$5,3,FALSE)/5*AL898,0)</f>
        <v>259</v>
      </c>
    </row>
    <row r="899" ht="14.25" spans="1:55">
      <c r="A899" s="12">
        <v>200810</v>
      </c>
      <c r="B899" s="53">
        <v>2008</v>
      </c>
      <c r="C899" s="53" t="s">
        <v>202</v>
      </c>
      <c r="D899" s="12">
        <v>10</v>
      </c>
      <c r="E899" s="12">
        <v>1</v>
      </c>
      <c r="F899" s="12">
        <v>3</v>
      </c>
      <c r="H899" s="12">
        <v>2</v>
      </c>
      <c r="I899" s="12">
        <v>0</v>
      </c>
      <c r="J899" s="12">
        <v>0</v>
      </c>
      <c r="K899" s="12">
        <v>3</v>
      </c>
      <c r="M899" s="12">
        <v>200810</v>
      </c>
      <c r="N899" s="12">
        <v>200821</v>
      </c>
      <c r="O899" s="12">
        <v>200830</v>
      </c>
      <c r="P899" s="12">
        <v>200841</v>
      </c>
      <c r="U899" s="12" t="s">
        <v>968</v>
      </c>
      <c r="V899" s="12" t="s">
        <v>969</v>
      </c>
      <c r="W899" s="12" t="s">
        <v>970</v>
      </c>
      <c r="X899" s="70">
        <v>3</v>
      </c>
      <c r="Y899" s="70">
        <v>3</v>
      </c>
      <c r="Z899" s="40">
        <v>2</v>
      </c>
      <c r="AA899" s="40">
        <v>1300010</v>
      </c>
      <c r="AB899" s="40"/>
      <c r="AC899" s="40"/>
      <c r="AD899" s="40"/>
      <c r="AE899" s="40"/>
      <c r="AF899" s="41">
        <v>1200800</v>
      </c>
      <c r="AH899" s="12">
        <v>11</v>
      </c>
      <c r="AI899" s="12">
        <v>2008</v>
      </c>
      <c r="AJ899" s="12">
        <v>50</v>
      </c>
      <c r="AK899" s="12">
        <v>3</v>
      </c>
      <c r="AL899" s="12">
        <v>245</v>
      </c>
      <c r="BA899" s="33">
        <f>VLOOKUP(C899,knight_info!$J$7:$M$74,4,FALSE)</f>
        <v>3</v>
      </c>
      <c r="BB899" s="33">
        <f t="shared" si="65"/>
        <v>3</v>
      </c>
      <c r="BC899" s="33">
        <f>ROUND(VLOOKUP($BA899,$BD$1:$BH$5,4,FALSE)/3*AL899,0)</f>
        <v>286</v>
      </c>
    </row>
    <row r="900" ht="14.25" spans="1:55">
      <c r="A900" s="12">
        <v>200811</v>
      </c>
      <c r="B900" s="53">
        <v>2008</v>
      </c>
      <c r="C900" s="53" t="s">
        <v>202</v>
      </c>
      <c r="D900" s="12">
        <v>11</v>
      </c>
      <c r="E900" s="12">
        <v>1</v>
      </c>
      <c r="F900" s="12">
        <v>3</v>
      </c>
      <c r="H900" s="12">
        <v>3</v>
      </c>
      <c r="I900" s="12">
        <v>0</v>
      </c>
      <c r="J900" s="12">
        <v>0</v>
      </c>
      <c r="K900" s="12">
        <v>3</v>
      </c>
      <c r="M900" s="12">
        <v>200810</v>
      </c>
      <c r="N900" s="12">
        <v>200821</v>
      </c>
      <c r="O900" s="12">
        <v>200830</v>
      </c>
      <c r="P900" s="12">
        <v>200841</v>
      </c>
      <c r="U900" s="12" t="s">
        <v>968</v>
      </c>
      <c r="V900" s="12" t="s">
        <v>969</v>
      </c>
      <c r="W900" s="12" t="s">
        <v>970</v>
      </c>
      <c r="X900" s="70">
        <v>3</v>
      </c>
      <c r="Y900" s="70">
        <v>3</v>
      </c>
      <c r="Z900" s="40">
        <v>2</v>
      </c>
      <c r="AA900" s="40">
        <v>1300010</v>
      </c>
      <c r="AB900" s="40"/>
      <c r="AC900" s="40"/>
      <c r="AD900" s="40"/>
      <c r="AE900" s="40"/>
      <c r="AF900" s="41">
        <v>1200800</v>
      </c>
      <c r="AH900" s="12">
        <v>11</v>
      </c>
      <c r="AI900" s="12">
        <v>2008</v>
      </c>
      <c r="AJ900" s="12">
        <v>0</v>
      </c>
      <c r="AK900" s="12">
        <v>1</v>
      </c>
      <c r="AL900" s="12">
        <v>1610</v>
      </c>
      <c r="BA900" s="33">
        <f>VLOOKUP(C900,knight_info!$J$7:$M$74,4,FALSE)</f>
        <v>3</v>
      </c>
      <c r="BB900" s="33">
        <f t="shared" si="65"/>
        <v>1</v>
      </c>
      <c r="BC900" s="33">
        <f>ROUND(VLOOKUP($BA900,$BD$1:$BH$5,5,FALSE)/20*AL900,0)</f>
        <v>1852</v>
      </c>
    </row>
    <row r="901" ht="14.25" spans="1:55">
      <c r="A901" s="12">
        <v>200812</v>
      </c>
      <c r="B901" s="53">
        <v>2008</v>
      </c>
      <c r="C901" s="53" t="s">
        <v>202</v>
      </c>
      <c r="D901" s="12">
        <v>12</v>
      </c>
      <c r="E901" s="12">
        <v>1</v>
      </c>
      <c r="F901" s="54">
        <v>4</v>
      </c>
      <c r="G901" s="54"/>
      <c r="H901" s="54">
        <v>0</v>
      </c>
      <c r="I901" s="54">
        <v>0</v>
      </c>
      <c r="J901" s="54">
        <v>0</v>
      </c>
      <c r="K901" s="54">
        <v>4</v>
      </c>
      <c r="L901" s="54">
        <v>12</v>
      </c>
      <c r="M901" s="12">
        <v>200810</v>
      </c>
      <c r="N901" s="12">
        <v>200821</v>
      </c>
      <c r="O901" s="12">
        <v>200830</v>
      </c>
      <c r="P901" s="12">
        <v>200841</v>
      </c>
      <c r="U901" s="12" t="s">
        <v>968</v>
      </c>
      <c r="V901" s="12" t="s">
        <v>969</v>
      </c>
      <c r="W901" s="12" t="s">
        <v>970</v>
      </c>
      <c r="X901" s="70">
        <v>3</v>
      </c>
      <c r="Y901" s="70">
        <v>3</v>
      </c>
      <c r="Z901" s="40">
        <v>2</v>
      </c>
      <c r="AA901" s="40">
        <v>1300010</v>
      </c>
      <c r="AB901" s="70" t="s">
        <v>971</v>
      </c>
      <c r="AC901" s="40"/>
      <c r="AD901" s="40"/>
      <c r="AE901" s="40"/>
      <c r="AF901" s="41">
        <v>1200800</v>
      </c>
      <c r="AG901" s="12">
        <v>5</v>
      </c>
      <c r="AH901" s="12">
        <v>11</v>
      </c>
      <c r="AI901" s="12">
        <v>2008</v>
      </c>
      <c r="AJ901" s="12">
        <v>60</v>
      </c>
      <c r="AK901" s="12">
        <v>53</v>
      </c>
      <c r="AL901" s="12">
        <v>100</v>
      </c>
      <c r="BA901" s="33">
        <f>VLOOKUP(C901,knight_info!$J$7:$M$74,4,FALSE)</f>
        <v>3</v>
      </c>
      <c r="BB901" s="51">
        <f t="shared" si="65"/>
        <v>53</v>
      </c>
      <c r="BC901" s="51">
        <f>AL901</f>
        <v>100</v>
      </c>
    </row>
    <row r="902" ht="14.25" spans="1:55">
      <c r="A902" s="12">
        <v>200813</v>
      </c>
      <c r="B902" s="53">
        <v>2008</v>
      </c>
      <c r="C902" s="53" t="s">
        <v>202</v>
      </c>
      <c r="D902" s="12">
        <v>13</v>
      </c>
      <c r="E902" s="12">
        <v>1</v>
      </c>
      <c r="F902" s="12">
        <v>4</v>
      </c>
      <c r="H902" s="12">
        <v>1</v>
      </c>
      <c r="I902" s="12">
        <v>0</v>
      </c>
      <c r="J902" s="12">
        <v>0</v>
      </c>
      <c r="K902" s="12">
        <v>4</v>
      </c>
      <c r="M902" s="12">
        <v>200810</v>
      </c>
      <c r="N902" s="12">
        <v>200821</v>
      </c>
      <c r="O902" s="12">
        <v>200830</v>
      </c>
      <c r="P902" s="12">
        <v>200841</v>
      </c>
      <c r="U902" s="12" t="s">
        <v>968</v>
      </c>
      <c r="V902" s="12" t="s">
        <v>969</v>
      </c>
      <c r="W902" s="12" t="s">
        <v>970</v>
      </c>
      <c r="X902" s="70">
        <v>3</v>
      </c>
      <c r="Y902" s="70">
        <v>3</v>
      </c>
      <c r="Z902" s="40">
        <v>2</v>
      </c>
      <c r="AA902" s="40">
        <v>1300010</v>
      </c>
      <c r="AB902" s="40" t="s">
        <v>971</v>
      </c>
      <c r="AC902" s="40"/>
      <c r="AD902" s="40"/>
      <c r="AE902" s="40"/>
      <c r="AF902" s="41">
        <v>1200800</v>
      </c>
      <c r="AH902" s="12">
        <v>11</v>
      </c>
      <c r="AI902" s="12">
        <v>2008</v>
      </c>
      <c r="AJ902" s="12">
        <v>60</v>
      </c>
      <c r="AK902" s="12">
        <v>2</v>
      </c>
      <c r="AL902" s="12">
        <v>301</v>
      </c>
      <c r="BA902" s="33">
        <f>VLOOKUP(C902,knight_info!$J$7:$M$74,4,FALSE)</f>
        <v>3</v>
      </c>
      <c r="BB902" s="33">
        <f t="shared" si="65"/>
        <v>2</v>
      </c>
      <c r="BC902" s="33">
        <f>ROUND(VLOOKUP($BA902,$BD$1:$BH$5,3,FALSE)/5*AL902,0)</f>
        <v>259</v>
      </c>
    </row>
    <row r="903" ht="14.25" spans="1:55">
      <c r="A903" s="12">
        <v>200814</v>
      </c>
      <c r="B903" s="53">
        <v>2008</v>
      </c>
      <c r="C903" s="53" t="s">
        <v>202</v>
      </c>
      <c r="D903" s="12">
        <v>14</v>
      </c>
      <c r="E903" s="12">
        <v>1</v>
      </c>
      <c r="F903" s="12">
        <v>4</v>
      </c>
      <c r="H903" s="12">
        <v>2</v>
      </c>
      <c r="I903" s="12">
        <v>0</v>
      </c>
      <c r="J903" s="12">
        <v>0</v>
      </c>
      <c r="K903" s="64">
        <v>4</v>
      </c>
      <c r="L903" s="64"/>
      <c r="M903" s="12">
        <v>200810</v>
      </c>
      <c r="N903" s="12">
        <v>200821</v>
      </c>
      <c r="O903" s="12">
        <v>200830</v>
      </c>
      <c r="P903" s="12">
        <v>200841</v>
      </c>
      <c r="U903" s="12" t="s">
        <v>968</v>
      </c>
      <c r="V903" s="12" t="s">
        <v>969</v>
      </c>
      <c r="W903" s="12" t="s">
        <v>970</v>
      </c>
      <c r="X903" s="70">
        <v>3</v>
      </c>
      <c r="Y903" s="70">
        <v>3</v>
      </c>
      <c r="Z903" s="40">
        <v>2</v>
      </c>
      <c r="AA903" s="40">
        <v>1300010</v>
      </c>
      <c r="AB903" s="40" t="s">
        <v>971</v>
      </c>
      <c r="AC903" s="81"/>
      <c r="AD903" s="40"/>
      <c r="AE903" s="40"/>
      <c r="AF903" s="41">
        <v>1200800</v>
      </c>
      <c r="AH903" s="12">
        <v>11</v>
      </c>
      <c r="AI903" s="12">
        <v>2008</v>
      </c>
      <c r="AJ903" s="12">
        <v>60</v>
      </c>
      <c r="AK903" s="12">
        <v>3</v>
      </c>
      <c r="AL903" s="12">
        <v>245</v>
      </c>
      <c r="BA903" s="33">
        <f>VLOOKUP(C903,knight_info!$J$7:$M$74,4,FALSE)</f>
        <v>3</v>
      </c>
      <c r="BB903" s="33">
        <f t="shared" si="65"/>
        <v>3</v>
      </c>
      <c r="BC903" s="33">
        <f>ROUND(VLOOKUP($BA903,$BD$1:$BH$5,4,FALSE)/3*AL903,0)</f>
        <v>286</v>
      </c>
    </row>
    <row r="904" ht="14.25" spans="1:55">
      <c r="A904" s="12">
        <v>200815</v>
      </c>
      <c r="B904" s="53">
        <v>2008</v>
      </c>
      <c r="C904" s="53" t="s">
        <v>202</v>
      </c>
      <c r="D904" s="12">
        <v>15</v>
      </c>
      <c r="E904" s="12">
        <v>1</v>
      </c>
      <c r="F904" s="12">
        <v>4</v>
      </c>
      <c r="H904" s="12">
        <v>3</v>
      </c>
      <c r="I904" s="12">
        <v>0</v>
      </c>
      <c r="J904" s="12">
        <v>0</v>
      </c>
      <c r="K904" s="64">
        <v>4</v>
      </c>
      <c r="L904" s="64"/>
      <c r="M904" s="12">
        <v>200810</v>
      </c>
      <c r="N904" s="12">
        <v>200821</v>
      </c>
      <c r="O904" s="12">
        <v>200830</v>
      </c>
      <c r="P904" s="12">
        <v>200841</v>
      </c>
      <c r="U904" s="12" t="s">
        <v>968</v>
      </c>
      <c r="V904" s="12" t="s">
        <v>969</v>
      </c>
      <c r="W904" s="12" t="s">
        <v>970</v>
      </c>
      <c r="X904" s="70">
        <v>3</v>
      </c>
      <c r="Y904" s="70">
        <v>3</v>
      </c>
      <c r="Z904" s="40">
        <v>2</v>
      </c>
      <c r="AA904" s="40">
        <v>1300010</v>
      </c>
      <c r="AB904" s="40" t="s">
        <v>971</v>
      </c>
      <c r="AC904" s="81"/>
      <c r="AD904" s="40"/>
      <c r="AE904" s="40"/>
      <c r="AF904" s="41">
        <v>1200800</v>
      </c>
      <c r="AH904" s="12">
        <v>11</v>
      </c>
      <c r="AI904" s="12">
        <v>2008</v>
      </c>
      <c r="AJ904" s="12">
        <v>0</v>
      </c>
      <c r="AK904" s="12">
        <v>1</v>
      </c>
      <c r="AL904" s="12">
        <v>1610</v>
      </c>
      <c r="BA904" s="33">
        <f>VLOOKUP(C904,knight_info!$J$7:$M$74,4,FALSE)</f>
        <v>3</v>
      </c>
      <c r="BB904" s="33">
        <f t="shared" si="65"/>
        <v>1</v>
      </c>
      <c r="BC904" s="33">
        <f>ROUND(VLOOKUP($BA904,$BD$1:$BH$5,5,FALSE)/20*AL904,0)</f>
        <v>1852</v>
      </c>
    </row>
    <row r="905" ht="14.25" spans="1:55">
      <c r="A905" s="12">
        <v>200816</v>
      </c>
      <c r="B905" s="53">
        <v>2008</v>
      </c>
      <c r="C905" s="53" t="s">
        <v>202</v>
      </c>
      <c r="D905" s="12">
        <v>16</v>
      </c>
      <c r="E905" s="12">
        <v>1</v>
      </c>
      <c r="F905" s="54">
        <v>5</v>
      </c>
      <c r="G905" s="54"/>
      <c r="H905" s="54">
        <v>0</v>
      </c>
      <c r="I905" s="54">
        <v>0</v>
      </c>
      <c r="J905" s="54">
        <v>0</v>
      </c>
      <c r="K905" s="54">
        <v>5</v>
      </c>
      <c r="L905" s="54">
        <v>1</v>
      </c>
      <c r="M905" s="12">
        <v>200811</v>
      </c>
      <c r="N905" s="12">
        <v>200821</v>
      </c>
      <c r="O905" s="12">
        <v>200831</v>
      </c>
      <c r="P905" s="12">
        <v>200841</v>
      </c>
      <c r="Q905" s="12" t="s">
        <v>884</v>
      </c>
      <c r="S905" s="12" t="s">
        <v>885</v>
      </c>
      <c r="U905" s="12" t="s">
        <v>972</v>
      </c>
      <c r="V905" s="12" t="s">
        <v>973</v>
      </c>
      <c r="W905" s="12" t="s">
        <v>970</v>
      </c>
      <c r="X905" s="70">
        <v>3</v>
      </c>
      <c r="Y905" s="70">
        <v>3</v>
      </c>
      <c r="Z905" s="40">
        <v>2</v>
      </c>
      <c r="AA905" s="40">
        <v>1300010</v>
      </c>
      <c r="AB905" s="40" t="s">
        <v>971</v>
      </c>
      <c r="AC905" s="40"/>
      <c r="AD905" s="40"/>
      <c r="AE905" s="40"/>
      <c r="AF905" s="41">
        <v>1200800</v>
      </c>
      <c r="AG905" s="12">
        <v>5</v>
      </c>
      <c r="AH905" s="12">
        <v>11</v>
      </c>
      <c r="AI905" s="12">
        <v>2008</v>
      </c>
      <c r="AJ905" s="12">
        <v>70</v>
      </c>
      <c r="AK905" s="12">
        <v>53</v>
      </c>
      <c r="AL905" s="12">
        <v>100</v>
      </c>
      <c r="BA905" s="33">
        <f>VLOOKUP(C905,knight_info!$J$7:$M$74,4,FALSE)</f>
        <v>3</v>
      </c>
      <c r="BB905" s="51">
        <f t="shared" si="65"/>
        <v>53</v>
      </c>
      <c r="BC905" s="51">
        <f>AL905</f>
        <v>100</v>
      </c>
    </row>
    <row r="906" ht="14.25" spans="1:55">
      <c r="A906" s="12">
        <v>200817</v>
      </c>
      <c r="B906" s="53">
        <v>2008</v>
      </c>
      <c r="C906" s="53" t="s">
        <v>202</v>
      </c>
      <c r="D906" s="12">
        <v>17</v>
      </c>
      <c r="E906" s="12">
        <v>1</v>
      </c>
      <c r="F906" s="12">
        <v>5</v>
      </c>
      <c r="H906" s="12">
        <v>1</v>
      </c>
      <c r="I906" s="12">
        <v>0</v>
      </c>
      <c r="J906" s="12">
        <v>0</v>
      </c>
      <c r="K906" s="12">
        <v>5</v>
      </c>
      <c r="M906" s="12">
        <v>200811</v>
      </c>
      <c r="N906" s="12">
        <v>200821</v>
      </c>
      <c r="O906" s="12">
        <v>200831</v>
      </c>
      <c r="P906" s="12">
        <v>200841</v>
      </c>
      <c r="U906" s="12" t="s">
        <v>972</v>
      </c>
      <c r="V906" s="12" t="s">
        <v>973</v>
      </c>
      <c r="W906" s="12" t="s">
        <v>970</v>
      </c>
      <c r="X906" s="70">
        <v>3</v>
      </c>
      <c r="Y906" s="70">
        <v>3</v>
      </c>
      <c r="Z906" s="40">
        <v>2</v>
      </c>
      <c r="AA906" s="40">
        <v>1300010</v>
      </c>
      <c r="AB906" s="40" t="s">
        <v>971</v>
      </c>
      <c r="AC906" s="40"/>
      <c r="AD906" s="40"/>
      <c r="AE906" s="40"/>
      <c r="AF906" s="41">
        <v>1200800</v>
      </c>
      <c r="AH906" s="12">
        <v>11</v>
      </c>
      <c r="AI906" s="12">
        <v>2008</v>
      </c>
      <c r="AJ906" s="12">
        <v>70</v>
      </c>
      <c r="AK906" s="12">
        <v>2</v>
      </c>
      <c r="AL906" s="12">
        <v>602</v>
      </c>
      <c r="BA906" s="33">
        <f>VLOOKUP(C906,knight_info!$J$7:$M$74,4,FALSE)</f>
        <v>3</v>
      </c>
      <c r="BB906" s="33">
        <f t="shared" si="65"/>
        <v>2</v>
      </c>
      <c r="BC906" s="33">
        <f>ROUND(VLOOKUP($BA906,$BD$1:$BH$5,3,FALSE)/5*AL906,0)</f>
        <v>518</v>
      </c>
    </row>
    <row r="907" ht="14.25" spans="1:55">
      <c r="A907" s="12">
        <v>200818</v>
      </c>
      <c r="B907" s="53">
        <v>2008</v>
      </c>
      <c r="C907" s="53" t="s">
        <v>202</v>
      </c>
      <c r="D907" s="12">
        <v>18</v>
      </c>
      <c r="E907" s="12">
        <v>1</v>
      </c>
      <c r="F907" s="12">
        <v>5</v>
      </c>
      <c r="H907" s="12">
        <v>2</v>
      </c>
      <c r="I907" s="12">
        <v>0</v>
      </c>
      <c r="J907" s="12">
        <v>0</v>
      </c>
      <c r="K907" s="12">
        <v>5</v>
      </c>
      <c r="M907" s="12">
        <v>200811</v>
      </c>
      <c r="N907" s="12">
        <v>200821</v>
      </c>
      <c r="O907" s="12">
        <v>200831</v>
      </c>
      <c r="P907" s="12">
        <v>200841</v>
      </c>
      <c r="U907" s="12" t="s">
        <v>972</v>
      </c>
      <c r="V907" s="12" t="s">
        <v>973</v>
      </c>
      <c r="W907" s="12" t="s">
        <v>970</v>
      </c>
      <c r="X907" s="70">
        <v>3</v>
      </c>
      <c r="Y907" s="70">
        <v>3</v>
      </c>
      <c r="Z907" s="40">
        <v>2</v>
      </c>
      <c r="AA907" s="40">
        <v>1300010</v>
      </c>
      <c r="AB907" s="40" t="s">
        <v>971</v>
      </c>
      <c r="AC907" s="40"/>
      <c r="AD907" s="40"/>
      <c r="AE907" s="40"/>
      <c r="AF907" s="41">
        <v>1200800</v>
      </c>
      <c r="AH907" s="12">
        <v>11</v>
      </c>
      <c r="AI907" s="12">
        <v>2008</v>
      </c>
      <c r="AJ907" s="12">
        <v>70</v>
      </c>
      <c r="AK907" s="12">
        <v>3</v>
      </c>
      <c r="AL907" s="12">
        <v>490</v>
      </c>
      <c r="BA907" s="33">
        <f>VLOOKUP(C907,knight_info!$J$7:$M$74,4,FALSE)</f>
        <v>3</v>
      </c>
      <c r="BB907" s="33">
        <f t="shared" si="65"/>
        <v>3</v>
      </c>
      <c r="BC907" s="33">
        <f>ROUND(VLOOKUP($BA907,$BD$1:$BH$5,4,FALSE)/3*AL907,0)</f>
        <v>572</v>
      </c>
    </row>
    <row r="908" ht="14.25" spans="1:55">
      <c r="A908" s="12">
        <v>200819</v>
      </c>
      <c r="B908" s="53">
        <v>2008</v>
      </c>
      <c r="C908" s="53" t="s">
        <v>202</v>
      </c>
      <c r="D908" s="12">
        <v>19</v>
      </c>
      <c r="E908" s="12">
        <v>1</v>
      </c>
      <c r="F908" s="12">
        <v>5</v>
      </c>
      <c r="H908" s="12">
        <v>3</v>
      </c>
      <c r="I908" s="12">
        <v>0</v>
      </c>
      <c r="J908" s="12">
        <v>0</v>
      </c>
      <c r="K908" s="12">
        <v>5</v>
      </c>
      <c r="M908" s="12">
        <v>200811</v>
      </c>
      <c r="N908" s="12">
        <v>200821</v>
      </c>
      <c r="O908" s="12">
        <v>200831</v>
      </c>
      <c r="P908" s="12">
        <v>200841</v>
      </c>
      <c r="U908" s="12" t="s">
        <v>972</v>
      </c>
      <c r="V908" s="12" t="s">
        <v>973</v>
      </c>
      <c r="W908" s="12" t="s">
        <v>970</v>
      </c>
      <c r="X908" s="70">
        <v>3</v>
      </c>
      <c r="Y908" s="70">
        <v>3</v>
      </c>
      <c r="Z908" s="40">
        <v>2</v>
      </c>
      <c r="AA908" s="40">
        <v>1300010</v>
      </c>
      <c r="AB908" s="40" t="s">
        <v>971</v>
      </c>
      <c r="AC908" s="40"/>
      <c r="AD908" s="40"/>
      <c r="AE908" s="40"/>
      <c r="AF908" s="41">
        <v>1200800</v>
      </c>
      <c r="AH908" s="12">
        <v>11</v>
      </c>
      <c r="AI908" s="12">
        <v>2008</v>
      </c>
      <c r="AJ908" s="12">
        <v>0</v>
      </c>
      <c r="AK908" s="12">
        <v>1</v>
      </c>
      <c r="AL908" s="12">
        <v>3220</v>
      </c>
      <c r="BA908" s="33">
        <f>VLOOKUP(C908,knight_info!$J$7:$M$74,4,FALSE)</f>
        <v>3</v>
      </c>
      <c r="BB908" s="33">
        <f t="shared" si="65"/>
        <v>1</v>
      </c>
      <c r="BC908" s="33">
        <f>ROUND(VLOOKUP($BA908,$BD$1:$BH$5,5,FALSE)/20*AL908,0)</f>
        <v>3703</v>
      </c>
    </row>
    <row r="909" ht="14.25" spans="1:55">
      <c r="A909" s="12">
        <v>200820</v>
      </c>
      <c r="B909" s="53">
        <v>2008</v>
      </c>
      <c r="C909" s="53" t="s">
        <v>202</v>
      </c>
      <c r="D909" s="12">
        <v>20</v>
      </c>
      <c r="E909" s="12">
        <v>2</v>
      </c>
      <c r="F909" s="54">
        <v>6</v>
      </c>
      <c r="G909" s="54"/>
      <c r="H909" s="54">
        <v>0</v>
      </c>
      <c r="I909" s="54">
        <v>0</v>
      </c>
      <c r="J909" s="54">
        <v>0</v>
      </c>
      <c r="K909" s="54">
        <v>5</v>
      </c>
      <c r="L909" s="54">
        <v>13</v>
      </c>
      <c r="M909" s="12">
        <v>200811</v>
      </c>
      <c r="N909" s="12">
        <v>200821</v>
      </c>
      <c r="O909" s="12">
        <v>200831</v>
      </c>
      <c r="P909" s="12">
        <v>200841</v>
      </c>
      <c r="U909" s="12" t="s">
        <v>972</v>
      </c>
      <c r="V909" s="12" t="s">
        <v>973</v>
      </c>
      <c r="W909" s="12" t="s">
        <v>970</v>
      </c>
      <c r="X909" s="70">
        <v>3</v>
      </c>
      <c r="Y909" s="70">
        <v>3</v>
      </c>
      <c r="Z909" s="40">
        <v>2</v>
      </c>
      <c r="AA909" s="40">
        <v>1300010</v>
      </c>
      <c r="AB909" s="40" t="s">
        <v>971</v>
      </c>
      <c r="AC909" s="70" t="s">
        <v>974</v>
      </c>
      <c r="AD909" s="40"/>
      <c r="AE909" s="40"/>
      <c r="AF909" s="41">
        <v>1200800</v>
      </c>
      <c r="AG909" s="12">
        <v>5</v>
      </c>
      <c r="AH909" s="12">
        <v>11</v>
      </c>
      <c r="AI909" s="12">
        <v>2008</v>
      </c>
      <c r="AJ909" s="12">
        <v>90</v>
      </c>
      <c r="AK909" s="12">
        <v>53</v>
      </c>
      <c r="AL909" s="12">
        <v>100</v>
      </c>
      <c r="BA909" s="33">
        <f>VLOOKUP(C909,knight_info!$J$7:$M$74,4,FALSE)</f>
        <v>3</v>
      </c>
      <c r="BB909" s="51">
        <f t="shared" si="65"/>
        <v>53</v>
      </c>
      <c r="BC909" s="51">
        <f>AL909</f>
        <v>100</v>
      </c>
    </row>
    <row r="910" ht="14.25" spans="1:55">
      <c r="A910" s="12">
        <v>200821</v>
      </c>
      <c r="B910" s="53">
        <v>2008</v>
      </c>
      <c r="C910" s="53" t="s">
        <v>202</v>
      </c>
      <c r="D910" s="12">
        <v>21</v>
      </c>
      <c r="E910" s="12">
        <v>2</v>
      </c>
      <c r="F910" s="12">
        <v>6</v>
      </c>
      <c r="H910" s="12">
        <v>1</v>
      </c>
      <c r="I910" s="12">
        <v>0</v>
      </c>
      <c r="J910" s="12">
        <v>0</v>
      </c>
      <c r="K910" s="12">
        <v>5</v>
      </c>
      <c r="M910" s="12">
        <v>200811</v>
      </c>
      <c r="N910" s="12">
        <v>200821</v>
      </c>
      <c r="O910" s="12">
        <v>200831</v>
      </c>
      <c r="P910" s="12">
        <v>200841</v>
      </c>
      <c r="U910" s="12" t="s">
        <v>972</v>
      </c>
      <c r="V910" s="12" t="s">
        <v>973</v>
      </c>
      <c r="W910" s="12" t="s">
        <v>970</v>
      </c>
      <c r="X910" s="70">
        <v>3</v>
      </c>
      <c r="Y910" s="70">
        <v>3</v>
      </c>
      <c r="Z910" s="40">
        <v>2</v>
      </c>
      <c r="AA910" s="40">
        <v>1300010</v>
      </c>
      <c r="AB910" s="40" t="s">
        <v>971</v>
      </c>
      <c r="AC910" s="40" t="s">
        <v>974</v>
      </c>
      <c r="AD910" s="40"/>
      <c r="AE910" s="40"/>
      <c r="AF910" s="41">
        <v>1200800</v>
      </c>
      <c r="AH910" s="12">
        <v>11</v>
      </c>
      <c r="AI910" s="12">
        <v>2008</v>
      </c>
      <c r="AJ910" s="12">
        <v>90</v>
      </c>
      <c r="AK910" s="12">
        <v>2</v>
      </c>
      <c r="AL910" s="12">
        <v>602</v>
      </c>
      <c r="BA910" s="33">
        <f>VLOOKUP(C910,knight_info!$J$7:$M$74,4,FALSE)</f>
        <v>3</v>
      </c>
      <c r="BB910" s="33">
        <f t="shared" si="65"/>
        <v>2</v>
      </c>
      <c r="BC910" s="33">
        <f>ROUND(VLOOKUP($BA910,$BD$1:$BH$5,3,FALSE)/5*AL910,0)</f>
        <v>518</v>
      </c>
    </row>
    <row r="911" ht="14.25" spans="1:55">
      <c r="A911" s="12">
        <v>200822</v>
      </c>
      <c r="B911" s="53">
        <v>2008</v>
      </c>
      <c r="C911" s="53" t="s">
        <v>202</v>
      </c>
      <c r="D911" s="12">
        <v>22</v>
      </c>
      <c r="E911" s="12">
        <v>2</v>
      </c>
      <c r="F911" s="12">
        <v>6</v>
      </c>
      <c r="H911" s="12">
        <v>2</v>
      </c>
      <c r="I911" s="12">
        <v>0</v>
      </c>
      <c r="J911" s="12">
        <v>0</v>
      </c>
      <c r="K911" s="12">
        <v>5</v>
      </c>
      <c r="M911" s="12">
        <v>200811</v>
      </c>
      <c r="N911" s="12">
        <v>200821</v>
      </c>
      <c r="O911" s="12">
        <v>200831</v>
      </c>
      <c r="P911" s="12">
        <v>200841</v>
      </c>
      <c r="U911" s="12" t="s">
        <v>972</v>
      </c>
      <c r="V911" s="12" t="s">
        <v>973</v>
      </c>
      <c r="W911" s="12" t="s">
        <v>970</v>
      </c>
      <c r="X911" s="70">
        <v>3</v>
      </c>
      <c r="Y911" s="70">
        <v>3</v>
      </c>
      <c r="Z911" s="40">
        <v>2</v>
      </c>
      <c r="AA911" s="40">
        <v>1300010</v>
      </c>
      <c r="AB911" s="40" t="s">
        <v>971</v>
      </c>
      <c r="AC911" s="40" t="s">
        <v>974</v>
      </c>
      <c r="AD911" s="40"/>
      <c r="AE911" s="40"/>
      <c r="AF911" s="41">
        <v>1200800</v>
      </c>
      <c r="AH911" s="12">
        <v>11</v>
      </c>
      <c r="AI911" s="12">
        <v>2008</v>
      </c>
      <c r="AJ911" s="12">
        <v>90</v>
      </c>
      <c r="AK911" s="12">
        <v>3</v>
      </c>
      <c r="AL911" s="12">
        <v>490</v>
      </c>
      <c r="BA911" s="33">
        <f>VLOOKUP(C911,knight_info!$J$7:$M$74,4,FALSE)</f>
        <v>3</v>
      </c>
      <c r="BB911" s="33">
        <f t="shared" si="65"/>
        <v>3</v>
      </c>
      <c r="BC911" s="33">
        <f>ROUND(VLOOKUP($BA911,$BD$1:$BH$5,4,FALSE)/3*AL911,0)</f>
        <v>572</v>
      </c>
    </row>
    <row r="912" ht="14.25" spans="1:55">
      <c r="A912" s="12">
        <v>200823</v>
      </c>
      <c r="B912" s="53">
        <v>2008</v>
      </c>
      <c r="C912" s="53" t="s">
        <v>202</v>
      </c>
      <c r="D912" s="12">
        <v>23</v>
      </c>
      <c r="E912" s="12">
        <v>2</v>
      </c>
      <c r="F912" s="12">
        <v>6</v>
      </c>
      <c r="H912" s="12">
        <v>3</v>
      </c>
      <c r="I912" s="12">
        <v>0</v>
      </c>
      <c r="J912" s="12">
        <v>0</v>
      </c>
      <c r="K912" s="12">
        <v>5</v>
      </c>
      <c r="M912" s="12">
        <v>200811</v>
      </c>
      <c r="N912" s="12">
        <v>200821</v>
      </c>
      <c r="O912" s="12">
        <v>200831</v>
      </c>
      <c r="P912" s="12">
        <v>200841</v>
      </c>
      <c r="U912" s="12" t="s">
        <v>972</v>
      </c>
      <c r="V912" s="12" t="s">
        <v>973</v>
      </c>
      <c r="W912" s="12" t="s">
        <v>970</v>
      </c>
      <c r="X912" s="70">
        <v>3</v>
      </c>
      <c r="Y912" s="70">
        <v>3</v>
      </c>
      <c r="Z912" s="40">
        <v>2</v>
      </c>
      <c r="AA912" s="40">
        <v>1300010</v>
      </c>
      <c r="AB912" s="40" t="s">
        <v>971</v>
      </c>
      <c r="AC912" s="40" t="s">
        <v>974</v>
      </c>
      <c r="AD912" s="40"/>
      <c r="AE912" s="40"/>
      <c r="AF912" s="41">
        <v>1200800</v>
      </c>
      <c r="AH912" s="12">
        <v>11</v>
      </c>
      <c r="AI912" s="12">
        <v>2008</v>
      </c>
      <c r="AJ912" s="12">
        <v>0</v>
      </c>
      <c r="AK912" s="12">
        <v>1</v>
      </c>
      <c r="AL912" s="12">
        <v>3220</v>
      </c>
      <c r="BA912" s="33">
        <f>VLOOKUP(C912,knight_info!$J$7:$M$74,4,FALSE)</f>
        <v>3</v>
      </c>
      <c r="BB912" s="33">
        <f t="shared" si="65"/>
        <v>1</v>
      </c>
      <c r="BC912" s="33">
        <f>ROUND(VLOOKUP($BA912,$BD$1:$BH$5,5,FALSE)/20*AL912,0)</f>
        <v>3703</v>
      </c>
    </row>
    <row r="913" ht="14.25" spans="1:55">
      <c r="A913" s="12">
        <v>200824</v>
      </c>
      <c r="B913" s="53">
        <v>2008</v>
      </c>
      <c r="C913" s="53" t="s">
        <v>202</v>
      </c>
      <c r="D913" s="12">
        <v>24</v>
      </c>
      <c r="E913" s="12">
        <v>2</v>
      </c>
      <c r="F913" s="54">
        <v>7</v>
      </c>
      <c r="G913" s="54"/>
      <c r="H913" s="54">
        <v>0</v>
      </c>
      <c r="I913" s="54">
        <v>0</v>
      </c>
      <c r="J913" s="54">
        <v>0</v>
      </c>
      <c r="K913" s="54">
        <v>5</v>
      </c>
      <c r="L913" s="54">
        <v>2</v>
      </c>
      <c r="M913" s="12">
        <v>200811</v>
      </c>
      <c r="N913" s="12">
        <v>200822</v>
      </c>
      <c r="O913" s="12">
        <v>200831</v>
      </c>
      <c r="P913" s="12">
        <v>200842</v>
      </c>
      <c r="R913" s="12" t="s">
        <v>885</v>
      </c>
      <c r="T913" s="12" t="s">
        <v>931</v>
      </c>
      <c r="U913" s="12" t="s">
        <v>972</v>
      </c>
      <c r="V913" s="12" t="s">
        <v>973</v>
      </c>
      <c r="W913" s="12" t="s">
        <v>970</v>
      </c>
      <c r="X913" s="70">
        <v>3</v>
      </c>
      <c r="Y913" s="70">
        <v>3</v>
      </c>
      <c r="Z913" s="40">
        <v>2</v>
      </c>
      <c r="AA913" s="40">
        <v>1300010</v>
      </c>
      <c r="AB913" s="40" t="s">
        <v>971</v>
      </c>
      <c r="AC913" s="40" t="s">
        <v>974</v>
      </c>
      <c r="AD913" s="40"/>
      <c r="AE913" s="40"/>
      <c r="AF913" s="41">
        <v>1200800</v>
      </c>
      <c r="AG913" s="12">
        <v>5</v>
      </c>
      <c r="AH913" s="12">
        <v>11</v>
      </c>
      <c r="AI913" s="12">
        <v>2008</v>
      </c>
      <c r="AJ913" s="12">
        <v>100</v>
      </c>
      <c r="AK913" s="12">
        <v>53</v>
      </c>
      <c r="AL913" s="12">
        <v>100</v>
      </c>
      <c r="BA913" s="33">
        <f>VLOOKUP(C913,knight_info!$J$7:$M$74,4,FALSE)</f>
        <v>3</v>
      </c>
      <c r="BB913" s="51">
        <f t="shared" si="65"/>
        <v>53</v>
      </c>
      <c r="BC913" s="51">
        <f>AL913</f>
        <v>100</v>
      </c>
    </row>
    <row r="914" ht="14.25" spans="1:55">
      <c r="A914" s="12">
        <v>200825</v>
      </c>
      <c r="B914" s="53">
        <v>2008</v>
      </c>
      <c r="C914" s="53" t="s">
        <v>202</v>
      </c>
      <c r="D914" s="12">
        <v>25</v>
      </c>
      <c r="E914" s="12">
        <v>2</v>
      </c>
      <c r="F914" s="12">
        <v>7</v>
      </c>
      <c r="H914" s="12">
        <v>1</v>
      </c>
      <c r="I914" s="12">
        <v>0</v>
      </c>
      <c r="J914" s="12">
        <v>0</v>
      </c>
      <c r="K914" s="12">
        <v>5</v>
      </c>
      <c r="M914" s="12">
        <v>200811</v>
      </c>
      <c r="N914" s="12">
        <v>200822</v>
      </c>
      <c r="O914" s="12">
        <v>200831</v>
      </c>
      <c r="P914" s="12">
        <v>200842</v>
      </c>
      <c r="U914" s="12" t="s">
        <v>972</v>
      </c>
      <c r="V914" s="12" t="s">
        <v>973</v>
      </c>
      <c r="W914" s="12" t="s">
        <v>970</v>
      </c>
      <c r="X914" s="70">
        <v>3</v>
      </c>
      <c r="Y914" s="70">
        <v>3</v>
      </c>
      <c r="Z914" s="40">
        <v>2</v>
      </c>
      <c r="AA914" s="40">
        <v>1300010</v>
      </c>
      <c r="AB914" s="40" t="s">
        <v>971</v>
      </c>
      <c r="AC914" s="40" t="s">
        <v>974</v>
      </c>
      <c r="AD914" s="40"/>
      <c r="AE914" s="40"/>
      <c r="AF914" s="41">
        <v>1200800</v>
      </c>
      <c r="AH914" s="12">
        <v>11</v>
      </c>
      <c r="AI914" s="12">
        <v>2008</v>
      </c>
      <c r="AJ914" s="12">
        <v>100</v>
      </c>
      <c r="AK914" s="12">
        <v>2</v>
      </c>
      <c r="AL914" s="12">
        <v>602</v>
      </c>
      <c r="BA914" s="33">
        <f>VLOOKUP(C914,knight_info!$J$7:$M$74,4,FALSE)</f>
        <v>3</v>
      </c>
      <c r="BB914" s="33">
        <f t="shared" si="65"/>
        <v>2</v>
      </c>
      <c r="BC914" s="33">
        <f>ROUND(VLOOKUP($BA914,$BD$1:$BH$5,3,FALSE)/5*AL914,0)</f>
        <v>518</v>
      </c>
    </row>
    <row r="915" ht="14.25" spans="1:55">
      <c r="A915" s="12">
        <v>200826</v>
      </c>
      <c r="B915" s="53">
        <v>2008</v>
      </c>
      <c r="C915" s="53" t="s">
        <v>202</v>
      </c>
      <c r="D915" s="12">
        <v>26</v>
      </c>
      <c r="E915" s="12">
        <v>2</v>
      </c>
      <c r="F915" s="12">
        <v>7</v>
      </c>
      <c r="H915" s="12">
        <v>2</v>
      </c>
      <c r="I915" s="12">
        <v>0</v>
      </c>
      <c r="J915" s="12">
        <v>0</v>
      </c>
      <c r="K915" s="12">
        <v>5</v>
      </c>
      <c r="M915" s="12">
        <v>200811</v>
      </c>
      <c r="N915" s="12">
        <v>200822</v>
      </c>
      <c r="O915" s="12">
        <v>200831</v>
      </c>
      <c r="P915" s="12">
        <v>200842</v>
      </c>
      <c r="U915" s="12" t="s">
        <v>972</v>
      </c>
      <c r="V915" s="12" t="s">
        <v>973</v>
      </c>
      <c r="W915" s="12" t="s">
        <v>970</v>
      </c>
      <c r="X915" s="70">
        <v>3</v>
      </c>
      <c r="Y915" s="70">
        <v>3</v>
      </c>
      <c r="Z915" s="40">
        <v>2</v>
      </c>
      <c r="AA915" s="40">
        <v>1300010</v>
      </c>
      <c r="AB915" s="40" t="s">
        <v>971</v>
      </c>
      <c r="AC915" s="40" t="s">
        <v>974</v>
      </c>
      <c r="AD915" s="40"/>
      <c r="AE915" s="40"/>
      <c r="AF915" s="41">
        <v>1200800</v>
      </c>
      <c r="AH915" s="12">
        <v>11</v>
      </c>
      <c r="AI915" s="12">
        <v>2008</v>
      </c>
      <c r="AJ915" s="12">
        <v>100</v>
      </c>
      <c r="AK915" s="12">
        <v>3</v>
      </c>
      <c r="AL915" s="12">
        <v>490</v>
      </c>
      <c r="BA915" s="33">
        <f>VLOOKUP(C915,knight_info!$J$7:$M$74,4,FALSE)</f>
        <v>3</v>
      </c>
      <c r="BB915" s="33">
        <f t="shared" si="65"/>
        <v>3</v>
      </c>
      <c r="BC915" s="33">
        <f>ROUND(VLOOKUP($BA915,$BD$1:$BH$5,4,FALSE)/3*AL915,0)</f>
        <v>572</v>
      </c>
    </row>
    <row r="916" ht="14.25" spans="1:55">
      <c r="A916" s="12">
        <v>200827</v>
      </c>
      <c r="B916" s="53">
        <v>2008</v>
      </c>
      <c r="C916" s="53" t="s">
        <v>202</v>
      </c>
      <c r="D916" s="12">
        <v>27</v>
      </c>
      <c r="E916" s="12">
        <v>2</v>
      </c>
      <c r="F916" s="12">
        <v>7</v>
      </c>
      <c r="H916" s="12">
        <v>3</v>
      </c>
      <c r="I916" s="12">
        <v>0</v>
      </c>
      <c r="J916" s="12">
        <v>0</v>
      </c>
      <c r="K916" s="12">
        <v>5</v>
      </c>
      <c r="M916" s="12">
        <v>200811</v>
      </c>
      <c r="N916" s="12">
        <v>200822</v>
      </c>
      <c r="O916" s="12">
        <v>200831</v>
      </c>
      <c r="P916" s="12">
        <v>200842</v>
      </c>
      <c r="U916" s="12" t="s">
        <v>972</v>
      </c>
      <c r="V916" s="12" t="s">
        <v>973</v>
      </c>
      <c r="W916" s="12" t="s">
        <v>970</v>
      </c>
      <c r="X916" s="70">
        <v>3</v>
      </c>
      <c r="Y916" s="70">
        <v>3</v>
      </c>
      <c r="Z916" s="40">
        <v>2</v>
      </c>
      <c r="AA916" s="40">
        <v>1300010</v>
      </c>
      <c r="AB916" s="40" t="s">
        <v>971</v>
      </c>
      <c r="AC916" s="40" t="s">
        <v>974</v>
      </c>
      <c r="AD916" s="40"/>
      <c r="AE916" s="40"/>
      <c r="AF916" s="41">
        <v>1200800</v>
      </c>
      <c r="AH916" s="12">
        <v>11</v>
      </c>
      <c r="AI916" s="12">
        <v>2008</v>
      </c>
      <c r="AJ916" s="12">
        <v>0</v>
      </c>
      <c r="AK916" s="12">
        <v>1</v>
      </c>
      <c r="AL916" s="12">
        <v>3220</v>
      </c>
      <c r="BA916" s="33">
        <f>VLOOKUP(C916,knight_info!$J$7:$M$74,4,FALSE)</f>
        <v>3</v>
      </c>
      <c r="BB916" s="33">
        <f t="shared" si="65"/>
        <v>1</v>
      </c>
      <c r="BC916" s="33">
        <f>ROUND(VLOOKUP($BA916,$BD$1:$BH$5,5,FALSE)/20*AL916,0)</f>
        <v>3703</v>
      </c>
    </row>
    <row r="917" ht="14.25" spans="1:55">
      <c r="A917" s="12">
        <v>200828</v>
      </c>
      <c r="B917" s="53">
        <v>2008</v>
      </c>
      <c r="C917" s="53" t="s">
        <v>202</v>
      </c>
      <c r="D917" s="12">
        <v>28</v>
      </c>
      <c r="E917" s="12">
        <v>2</v>
      </c>
      <c r="F917" s="54">
        <v>8</v>
      </c>
      <c r="G917" s="54"/>
      <c r="H917" s="54">
        <v>0</v>
      </c>
      <c r="I917" s="54">
        <v>0</v>
      </c>
      <c r="J917" s="54">
        <v>0</v>
      </c>
      <c r="K917" s="54">
        <v>5</v>
      </c>
      <c r="L917" s="54">
        <v>14</v>
      </c>
      <c r="M917" s="12">
        <v>200811</v>
      </c>
      <c r="N917" s="12">
        <v>200822</v>
      </c>
      <c r="O917" s="12">
        <v>200831</v>
      </c>
      <c r="P917" s="12">
        <v>200842</v>
      </c>
      <c r="U917" s="12" t="s">
        <v>972</v>
      </c>
      <c r="V917" s="12" t="s">
        <v>973</v>
      </c>
      <c r="W917" s="12" t="s">
        <v>970</v>
      </c>
      <c r="X917" s="70">
        <v>3</v>
      </c>
      <c r="Y917" s="70">
        <v>3</v>
      </c>
      <c r="Z917" s="40">
        <v>2</v>
      </c>
      <c r="AA917" s="40">
        <v>1300010</v>
      </c>
      <c r="AB917" s="40" t="s">
        <v>971</v>
      </c>
      <c r="AC917" s="40" t="s">
        <v>974</v>
      </c>
      <c r="AD917" s="80">
        <v>1300020</v>
      </c>
      <c r="AE917" s="40"/>
      <c r="AF917" s="41">
        <v>1200800</v>
      </c>
      <c r="AG917" s="12">
        <v>5</v>
      </c>
      <c r="AH917" s="12">
        <v>11</v>
      </c>
      <c r="AI917" s="12">
        <v>2008</v>
      </c>
      <c r="AJ917" s="12">
        <v>110</v>
      </c>
      <c r="AK917" s="12">
        <v>53</v>
      </c>
      <c r="AL917" s="12">
        <v>100</v>
      </c>
      <c r="BA917" s="33">
        <f>VLOOKUP(C917,knight_info!$J$7:$M$74,4,FALSE)</f>
        <v>3</v>
      </c>
      <c r="BB917" s="51">
        <f t="shared" si="65"/>
        <v>53</v>
      </c>
      <c r="BC917" s="51">
        <f>AL917</f>
        <v>100</v>
      </c>
    </row>
    <row r="918" ht="14.25" spans="1:55">
      <c r="A918" s="12">
        <v>200829</v>
      </c>
      <c r="B918" s="53">
        <v>2008</v>
      </c>
      <c r="C918" s="53" t="s">
        <v>202</v>
      </c>
      <c r="D918" s="12">
        <v>29</v>
      </c>
      <c r="E918" s="12">
        <v>2</v>
      </c>
      <c r="F918" s="12">
        <v>8</v>
      </c>
      <c r="H918" s="12">
        <v>1</v>
      </c>
      <c r="I918" s="12">
        <v>0</v>
      </c>
      <c r="J918" s="12">
        <v>0</v>
      </c>
      <c r="K918" s="12">
        <v>5</v>
      </c>
      <c r="M918" s="12">
        <v>200811</v>
      </c>
      <c r="N918" s="12">
        <v>200822</v>
      </c>
      <c r="O918" s="12">
        <v>200831</v>
      </c>
      <c r="P918" s="12">
        <v>200842</v>
      </c>
      <c r="U918" s="12" t="s">
        <v>972</v>
      </c>
      <c r="V918" s="12" t="s">
        <v>973</v>
      </c>
      <c r="W918" s="12" t="s">
        <v>970</v>
      </c>
      <c r="X918" s="70">
        <v>3</v>
      </c>
      <c r="Y918" s="70">
        <v>3</v>
      </c>
      <c r="Z918" s="40">
        <v>2</v>
      </c>
      <c r="AA918" s="40">
        <v>1300010</v>
      </c>
      <c r="AB918" s="40" t="s">
        <v>971</v>
      </c>
      <c r="AC918" s="40" t="s">
        <v>974</v>
      </c>
      <c r="AD918" s="40">
        <v>1300020</v>
      </c>
      <c r="AE918" s="40"/>
      <c r="AF918" s="41">
        <v>1200800</v>
      </c>
      <c r="AH918" s="12">
        <v>11</v>
      </c>
      <c r="AI918" s="12">
        <v>2008</v>
      </c>
      <c r="AJ918" s="12">
        <v>110</v>
      </c>
      <c r="AK918" s="12">
        <v>2</v>
      </c>
      <c r="AL918" s="12">
        <v>602</v>
      </c>
      <c r="BA918" s="33">
        <f>VLOOKUP(C918,knight_info!$J$7:$M$74,4,FALSE)</f>
        <v>3</v>
      </c>
      <c r="BB918" s="33">
        <f t="shared" si="65"/>
        <v>2</v>
      </c>
      <c r="BC918" s="33">
        <f>ROUND(VLOOKUP($BA918,$BD$1:$BH$5,3,FALSE)/5*AL918,0)</f>
        <v>518</v>
      </c>
    </row>
    <row r="919" ht="14.25" spans="1:55">
      <c r="A919" s="12">
        <v>200830</v>
      </c>
      <c r="B919" s="53">
        <v>2008</v>
      </c>
      <c r="C919" s="53" t="s">
        <v>202</v>
      </c>
      <c r="D919" s="12">
        <v>30</v>
      </c>
      <c r="E919" s="12">
        <v>2</v>
      </c>
      <c r="F919" s="12">
        <v>8</v>
      </c>
      <c r="H919" s="12">
        <v>2</v>
      </c>
      <c r="I919" s="12">
        <v>0</v>
      </c>
      <c r="J919" s="12">
        <v>0</v>
      </c>
      <c r="K919" s="12">
        <v>5</v>
      </c>
      <c r="L919" s="64"/>
      <c r="M919" s="12">
        <v>200811</v>
      </c>
      <c r="N919" s="12">
        <v>200822</v>
      </c>
      <c r="O919" s="12">
        <v>200831</v>
      </c>
      <c r="P919" s="12">
        <v>200842</v>
      </c>
      <c r="U919" s="12" t="s">
        <v>972</v>
      </c>
      <c r="V919" s="12" t="s">
        <v>973</v>
      </c>
      <c r="W919" s="12" t="s">
        <v>970</v>
      </c>
      <c r="X919" s="70">
        <v>3</v>
      </c>
      <c r="Y919" s="70">
        <v>3</v>
      </c>
      <c r="Z919" s="40">
        <v>2</v>
      </c>
      <c r="AA919" s="40">
        <v>1300010</v>
      </c>
      <c r="AB919" s="40" t="s">
        <v>971</v>
      </c>
      <c r="AC919" s="40" t="s">
        <v>974</v>
      </c>
      <c r="AD919" s="40">
        <v>1300020</v>
      </c>
      <c r="AE919" s="40"/>
      <c r="AF919" s="41">
        <v>1200800</v>
      </c>
      <c r="AH919" s="12">
        <v>11</v>
      </c>
      <c r="AI919" s="12">
        <v>2008</v>
      </c>
      <c r="AJ919" s="12">
        <v>110</v>
      </c>
      <c r="AK919" s="12">
        <v>3</v>
      </c>
      <c r="AL919" s="12">
        <v>490</v>
      </c>
      <c r="BA919" s="33">
        <f>VLOOKUP(C919,knight_info!$J$7:$M$74,4,FALSE)</f>
        <v>3</v>
      </c>
      <c r="BB919" s="33">
        <f t="shared" si="65"/>
        <v>3</v>
      </c>
      <c r="BC919" s="33">
        <f>ROUND(VLOOKUP($BA919,$BD$1:$BH$5,4,FALSE)/3*AL919,0)</f>
        <v>572</v>
      </c>
    </row>
    <row r="920" ht="14.25" spans="1:55">
      <c r="A920" s="12">
        <v>200831</v>
      </c>
      <c r="B920" s="53">
        <v>2008</v>
      </c>
      <c r="C920" s="53" t="s">
        <v>202</v>
      </c>
      <c r="D920" s="12">
        <v>31</v>
      </c>
      <c r="E920" s="12">
        <v>2</v>
      </c>
      <c r="F920" s="12">
        <v>8</v>
      </c>
      <c r="H920" s="12">
        <v>3</v>
      </c>
      <c r="I920" s="12">
        <v>0</v>
      </c>
      <c r="J920" s="12">
        <v>0</v>
      </c>
      <c r="K920" s="12">
        <v>5</v>
      </c>
      <c r="L920" s="64"/>
      <c r="M920" s="12">
        <v>200811</v>
      </c>
      <c r="N920" s="12">
        <v>200822</v>
      </c>
      <c r="O920" s="12">
        <v>200831</v>
      </c>
      <c r="P920" s="12">
        <v>200842</v>
      </c>
      <c r="U920" s="12" t="s">
        <v>972</v>
      </c>
      <c r="V920" s="12" t="s">
        <v>973</v>
      </c>
      <c r="W920" s="12" t="s">
        <v>970</v>
      </c>
      <c r="X920" s="70">
        <v>3</v>
      </c>
      <c r="Y920" s="70">
        <v>3</v>
      </c>
      <c r="Z920" s="40">
        <v>2</v>
      </c>
      <c r="AA920" s="40">
        <v>1300010</v>
      </c>
      <c r="AB920" s="40" t="s">
        <v>971</v>
      </c>
      <c r="AC920" s="40" t="s">
        <v>974</v>
      </c>
      <c r="AD920" s="40">
        <v>1300020</v>
      </c>
      <c r="AE920" s="40"/>
      <c r="AF920" s="41">
        <v>1200800</v>
      </c>
      <c r="AH920" s="12">
        <v>11</v>
      </c>
      <c r="AI920" s="12">
        <v>2008</v>
      </c>
      <c r="AJ920" s="12">
        <v>0</v>
      </c>
      <c r="AK920" s="12">
        <v>1</v>
      </c>
      <c r="AL920" s="12">
        <v>3220</v>
      </c>
      <c r="BA920" s="33">
        <f>VLOOKUP(C920,knight_info!$J$7:$M$74,4,FALSE)</f>
        <v>3</v>
      </c>
      <c r="BB920" s="33">
        <f t="shared" si="65"/>
        <v>1</v>
      </c>
      <c r="BC920" s="33">
        <f>ROUND(VLOOKUP($BA920,$BD$1:$BH$5,5,FALSE)/20*AL920,0)</f>
        <v>3703</v>
      </c>
    </row>
    <row r="921" ht="14.25" spans="1:55">
      <c r="A921" s="12">
        <v>200832</v>
      </c>
      <c r="B921" s="53">
        <v>2008</v>
      </c>
      <c r="C921" s="53" t="s">
        <v>202</v>
      </c>
      <c r="D921" s="12">
        <v>32</v>
      </c>
      <c r="E921" s="12">
        <v>2</v>
      </c>
      <c r="F921" s="54">
        <v>9</v>
      </c>
      <c r="G921" s="54"/>
      <c r="H921" s="54">
        <v>0</v>
      </c>
      <c r="I921" s="54">
        <v>0</v>
      </c>
      <c r="J921" s="54">
        <v>0</v>
      </c>
      <c r="K921" s="54">
        <v>5</v>
      </c>
      <c r="L921" s="54">
        <v>1</v>
      </c>
      <c r="M921" s="12">
        <v>200812</v>
      </c>
      <c r="N921" s="12">
        <v>200822</v>
      </c>
      <c r="O921" s="12">
        <v>200832</v>
      </c>
      <c r="P921" s="12">
        <v>200842</v>
      </c>
      <c r="Q921" s="12" t="s">
        <v>884</v>
      </c>
      <c r="S921" s="12" t="s">
        <v>885</v>
      </c>
      <c r="U921" s="12" t="s">
        <v>975</v>
      </c>
      <c r="V921" s="12" t="s">
        <v>976</v>
      </c>
      <c r="W921" s="12" t="s">
        <v>970</v>
      </c>
      <c r="X921" s="70">
        <v>3</v>
      </c>
      <c r="Y921" s="70">
        <v>3</v>
      </c>
      <c r="Z921" s="40">
        <v>2</v>
      </c>
      <c r="AA921" s="40">
        <v>1300010</v>
      </c>
      <c r="AB921" s="40" t="s">
        <v>971</v>
      </c>
      <c r="AC921" s="40" t="s">
        <v>974</v>
      </c>
      <c r="AD921" s="40">
        <v>1300020</v>
      </c>
      <c r="AE921" s="40"/>
      <c r="AF921" s="41">
        <v>1200800</v>
      </c>
      <c r="AG921" s="12">
        <v>5</v>
      </c>
      <c r="AH921" s="12">
        <v>11</v>
      </c>
      <c r="AI921" s="12">
        <v>2008</v>
      </c>
      <c r="AJ921" s="12">
        <v>130</v>
      </c>
      <c r="AK921" s="12">
        <v>53</v>
      </c>
      <c r="AL921" s="12">
        <v>100</v>
      </c>
      <c r="BA921" s="33">
        <f>VLOOKUP(C921,knight_info!$J$7:$M$74,4,FALSE)</f>
        <v>3</v>
      </c>
      <c r="BB921" s="51">
        <f t="shared" si="65"/>
        <v>53</v>
      </c>
      <c r="BC921" s="51">
        <f>AL921</f>
        <v>100</v>
      </c>
    </row>
    <row r="922" ht="14.25" spans="1:55">
      <c r="A922" s="12">
        <v>200833</v>
      </c>
      <c r="B922" s="53">
        <v>2008</v>
      </c>
      <c r="C922" s="53" t="s">
        <v>202</v>
      </c>
      <c r="D922" s="12">
        <v>33</v>
      </c>
      <c r="E922" s="12">
        <v>2</v>
      </c>
      <c r="F922" s="12">
        <v>9</v>
      </c>
      <c r="H922" s="12">
        <v>1</v>
      </c>
      <c r="I922" s="12">
        <v>0</v>
      </c>
      <c r="J922" s="12">
        <v>0</v>
      </c>
      <c r="K922" s="12">
        <v>5</v>
      </c>
      <c r="M922" s="12">
        <v>200812</v>
      </c>
      <c r="N922" s="12">
        <v>200822</v>
      </c>
      <c r="O922" s="12">
        <v>200832</v>
      </c>
      <c r="P922" s="12">
        <v>200842</v>
      </c>
      <c r="U922" s="12" t="s">
        <v>975</v>
      </c>
      <c r="V922" s="12" t="s">
        <v>976</v>
      </c>
      <c r="W922" s="12" t="s">
        <v>970</v>
      </c>
      <c r="X922" s="70">
        <v>3</v>
      </c>
      <c r="Y922" s="70">
        <v>3</v>
      </c>
      <c r="Z922" s="40">
        <v>2</v>
      </c>
      <c r="AA922" s="40">
        <v>1300010</v>
      </c>
      <c r="AB922" s="40" t="s">
        <v>971</v>
      </c>
      <c r="AC922" s="40" t="s">
        <v>974</v>
      </c>
      <c r="AD922" s="40">
        <v>1300020</v>
      </c>
      <c r="AE922" s="40"/>
      <c r="AF922" s="41">
        <v>1200800</v>
      </c>
      <c r="AH922" s="12">
        <v>11</v>
      </c>
      <c r="AI922" s="12">
        <v>2008</v>
      </c>
      <c r="AJ922" s="12">
        <v>130</v>
      </c>
      <c r="AK922" s="12">
        <v>2</v>
      </c>
      <c r="AL922" s="12">
        <v>903</v>
      </c>
      <c r="BA922" s="33">
        <f>VLOOKUP(C922,knight_info!$J$7:$M$74,4,FALSE)</f>
        <v>3</v>
      </c>
      <c r="BB922" s="33">
        <f t="shared" si="65"/>
        <v>2</v>
      </c>
      <c r="BC922" s="33">
        <f>ROUND(VLOOKUP($BA922,$BD$1:$BH$5,3,FALSE)/5*AL922,0)</f>
        <v>777</v>
      </c>
    </row>
    <row r="923" ht="14.25" spans="1:55">
      <c r="A923" s="12">
        <v>200834</v>
      </c>
      <c r="B923" s="53">
        <v>2008</v>
      </c>
      <c r="C923" s="53" t="s">
        <v>202</v>
      </c>
      <c r="D923" s="12">
        <v>34</v>
      </c>
      <c r="E923" s="12">
        <v>2</v>
      </c>
      <c r="F923" s="12">
        <v>9</v>
      </c>
      <c r="H923" s="12">
        <v>2</v>
      </c>
      <c r="I923" s="12">
        <v>0</v>
      </c>
      <c r="J923" s="12">
        <v>0</v>
      </c>
      <c r="K923" s="12">
        <v>5</v>
      </c>
      <c r="M923" s="12">
        <v>200812</v>
      </c>
      <c r="N923" s="12">
        <v>200822</v>
      </c>
      <c r="O923" s="12">
        <v>200832</v>
      </c>
      <c r="P923" s="12">
        <v>200842</v>
      </c>
      <c r="U923" s="12" t="s">
        <v>975</v>
      </c>
      <c r="V923" s="12" t="s">
        <v>976</v>
      </c>
      <c r="W923" s="12" t="s">
        <v>970</v>
      </c>
      <c r="X923" s="70">
        <v>3</v>
      </c>
      <c r="Y923" s="70">
        <v>3</v>
      </c>
      <c r="Z923" s="40">
        <v>2</v>
      </c>
      <c r="AA923" s="40">
        <v>1300010</v>
      </c>
      <c r="AB923" s="40" t="s">
        <v>971</v>
      </c>
      <c r="AC923" s="40" t="s">
        <v>974</v>
      </c>
      <c r="AD923" s="40">
        <v>1300020</v>
      </c>
      <c r="AE923" s="40"/>
      <c r="AF923" s="41">
        <v>1200800</v>
      </c>
      <c r="AH923" s="12">
        <v>11</v>
      </c>
      <c r="AI923" s="12">
        <v>2008</v>
      </c>
      <c r="AJ923" s="12">
        <v>130</v>
      </c>
      <c r="AK923" s="12">
        <v>3</v>
      </c>
      <c r="AL923" s="12">
        <v>735</v>
      </c>
      <c r="BA923" s="33">
        <f>VLOOKUP(C923,knight_info!$J$7:$M$74,4,FALSE)</f>
        <v>3</v>
      </c>
      <c r="BB923" s="33">
        <f t="shared" si="65"/>
        <v>3</v>
      </c>
      <c r="BC923" s="33">
        <f>ROUND(VLOOKUP($BA923,$BD$1:$BH$5,4,FALSE)/3*AL923,0)</f>
        <v>858</v>
      </c>
    </row>
    <row r="924" ht="14.25" spans="1:55">
      <c r="A924" s="12">
        <v>200835</v>
      </c>
      <c r="B924" s="53">
        <v>2008</v>
      </c>
      <c r="C924" s="53" t="s">
        <v>202</v>
      </c>
      <c r="D924" s="12">
        <v>35</v>
      </c>
      <c r="E924" s="12">
        <v>2</v>
      </c>
      <c r="F924" s="12">
        <v>9</v>
      </c>
      <c r="H924" s="12">
        <v>3</v>
      </c>
      <c r="I924" s="12">
        <v>0</v>
      </c>
      <c r="J924" s="12">
        <v>0</v>
      </c>
      <c r="K924" s="12">
        <v>5</v>
      </c>
      <c r="M924" s="12">
        <v>200812</v>
      </c>
      <c r="N924" s="12">
        <v>200822</v>
      </c>
      <c r="O924" s="12">
        <v>200832</v>
      </c>
      <c r="P924" s="12">
        <v>200842</v>
      </c>
      <c r="U924" s="12" t="s">
        <v>975</v>
      </c>
      <c r="V924" s="12" t="s">
        <v>976</v>
      </c>
      <c r="W924" s="12" t="s">
        <v>970</v>
      </c>
      <c r="X924" s="70">
        <v>3</v>
      </c>
      <c r="Y924" s="70">
        <v>3</v>
      </c>
      <c r="Z924" s="40">
        <v>2</v>
      </c>
      <c r="AA924" s="40">
        <v>1300010</v>
      </c>
      <c r="AB924" s="40" t="s">
        <v>971</v>
      </c>
      <c r="AC924" s="40" t="s">
        <v>974</v>
      </c>
      <c r="AD924" s="40">
        <v>1300020</v>
      </c>
      <c r="AE924" s="40"/>
      <c r="AF924" s="41">
        <v>1200800</v>
      </c>
      <c r="AH924" s="12">
        <v>11</v>
      </c>
      <c r="AI924" s="12">
        <v>2008</v>
      </c>
      <c r="AJ924" s="12">
        <v>0</v>
      </c>
      <c r="AK924" s="12">
        <v>1</v>
      </c>
      <c r="AL924" s="12">
        <v>4830</v>
      </c>
      <c r="BA924" s="33">
        <f>VLOOKUP(C924,knight_info!$J$7:$M$74,4,FALSE)</f>
        <v>3</v>
      </c>
      <c r="BB924" s="33">
        <f t="shared" si="65"/>
        <v>1</v>
      </c>
      <c r="BC924" s="33">
        <f>ROUND(VLOOKUP($BA924,$BD$1:$BH$5,5,FALSE)/20*AL924,0)</f>
        <v>5555</v>
      </c>
    </row>
    <row r="925" ht="14.25" spans="1:55">
      <c r="A925" s="12">
        <v>200836</v>
      </c>
      <c r="B925" s="53">
        <v>2008</v>
      </c>
      <c r="C925" s="53" t="s">
        <v>202</v>
      </c>
      <c r="D925" s="12">
        <v>36</v>
      </c>
      <c r="E925" s="12">
        <v>2</v>
      </c>
      <c r="F925" s="54">
        <v>10</v>
      </c>
      <c r="G925" s="54"/>
      <c r="H925" s="54">
        <v>0</v>
      </c>
      <c r="I925" s="54">
        <v>0</v>
      </c>
      <c r="J925" s="54">
        <v>0</v>
      </c>
      <c r="K925" s="54">
        <v>5</v>
      </c>
      <c r="L925" s="54">
        <v>15</v>
      </c>
      <c r="M925" s="12">
        <v>200812</v>
      </c>
      <c r="N925" s="12">
        <v>200822</v>
      </c>
      <c r="O925" s="12">
        <v>200832</v>
      </c>
      <c r="P925" s="86">
        <v>200843</v>
      </c>
      <c r="U925" s="12" t="s">
        <v>975</v>
      </c>
      <c r="V925" s="12" t="s">
        <v>976</v>
      </c>
      <c r="W925" s="12" t="s">
        <v>970</v>
      </c>
      <c r="X925" s="70">
        <v>3</v>
      </c>
      <c r="Y925" s="70">
        <v>3</v>
      </c>
      <c r="Z925" s="40">
        <v>2</v>
      </c>
      <c r="AA925" s="40">
        <v>1300010</v>
      </c>
      <c r="AB925" s="40" t="s">
        <v>971</v>
      </c>
      <c r="AC925" s="40" t="s">
        <v>974</v>
      </c>
      <c r="AD925" s="40">
        <v>1300020</v>
      </c>
      <c r="AE925" s="70" t="s">
        <v>977</v>
      </c>
      <c r="AF925" s="41">
        <v>1200800</v>
      </c>
      <c r="AG925" s="12">
        <v>5</v>
      </c>
      <c r="AH925" s="12">
        <v>11</v>
      </c>
      <c r="AI925" s="12">
        <v>2008</v>
      </c>
      <c r="AJ925" s="12">
        <v>0</v>
      </c>
      <c r="AK925" s="12">
        <v>53</v>
      </c>
      <c r="AL925" s="12">
        <v>100</v>
      </c>
      <c r="BA925" s="33">
        <f>VLOOKUP(C925,knight_info!$J$7:$M$74,4,FALSE)</f>
        <v>3</v>
      </c>
      <c r="BB925" s="51">
        <f t="shared" si="65"/>
        <v>53</v>
      </c>
      <c r="BC925" s="51">
        <f>AL925</f>
        <v>100</v>
      </c>
    </row>
    <row r="926" ht="14.25" spans="1:55">
      <c r="A926" s="12">
        <v>200837</v>
      </c>
      <c r="B926" s="53">
        <v>2008</v>
      </c>
      <c r="C926" s="53" t="s">
        <v>202</v>
      </c>
      <c r="D926" s="14">
        <v>37</v>
      </c>
      <c r="E926" s="14">
        <v>3</v>
      </c>
      <c r="F926" s="14">
        <v>11</v>
      </c>
      <c r="G926" s="14">
        <v>1</v>
      </c>
      <c r="H926" s="14"/>
      <c r="I926" s="14"/>
      <c r="J926" s="14"/>
      <c r="K926" s="14"/>
      <c r="L926" s="54">
        <v>2</v>
      </c>
      <c r="M926" s="12">
        <v>200812</v>
      </c>
      <c r="N926" s="12">
        <v>200823</v>
      </c>
      <c r="O926" s="12">
        <v>200832</v>
      </c>
      <c r="P926" s="12">
        <v>200844</v>
      </c>
      <c r="R926" s="12" t="s">
        <v>885</v>
      </c>
      <c r="T926" s="12" t="s">
        <v>931</v>
      </c>
      <c r="U926" s="12" t="s">
        <v>975</v>
      </c>
      <c r="V926" s="12" t="s">
        <v>976</v>
      </c>
      <c r="W926" s="12" t="s">
        <v>970</v>
      </c>
      <c r="X926" s="70">
        <v>3</v>
      </c>
      <c r="Y926" s="70">
        <v>3</v>
      </c>
      <c r="Z926" s="40">
        <v>2</v>
      </c>
      <c r="AA926" s="40">
        <v>1300010</v>
      </c>
      <c r="AB926" s="40" t="s">
        <v>971</v>
      </c>
      <c r="AC926" s="40" t="s">
        <v>974</v>
      </c>
      <c r="AD926" s="40">
        <v>1300020</v>
      </c>
      <c r="AE926" s="40" t="s">
        <v>977</v>
      </c>
      <c r="AF926" s="41">
        <v>1200800</v>
      </c>
      <c r="AG926" s="12">
        <v>5</v>
      </c>
      <c r="AH926" s="12">
        <v>11</v>
      </c>
      <c r="AI926" s="12">
        <v>2008</v>
      </c>
      <c r="AJ926" s="14"/>
      <c r="AK926" s="14"/>
      <c r="AL926" s="14"/>
      <c r="BA926" s="33"/>
      <c r="BB926" s="51"/>
      <c r="BC926" s="51"/>
    </row>
    <row r="927" ht="14.25" spans="1:55">
      <c r="A927" s="12">
        <v>200838</v>
      </c>
      <c r="B927" s="53">
        <v>2008</v>
      </c>
      <c r="C927" s="53" t="s">
        <v>202</v>
      </c>
      <c r="D927" s="14">
        <v>38</v>
      </c>
      <c r="E927" s="14">
        <v>3</v>
      </c>
      <c r="F927" s="14">
        <v>12</v>
      </c>
      <c r="G927" s="14">
        <v>2</v>
      </c>
      <c r="H927" s="14"/>
      <c r="I927" s="14"/>
      <c r="J927" s="14"/>
      <c r="K927" s="14"/>
      <c r="L927" s="14"/>
      <c r="M927" s="12">
        <v>200812</v>
      </c>
      <c r="N927" s="12">
        <v>200823</v>
      </c>
      <c r="O927" s="12">
        <v>200832</v>
      </c>
      <c r="P927" s="12">
        <v>200844</v>
      </c>
      <c r="U927" s="12" t="s">
        <v>975</v>
      </c>
      <c r="V927" s="12" t="s">
        <v>976</v>
      </c>
      <c r="W927" s="12" t="s">
        <v>970</v>
      </c>
      <c r="X927" s="70">
        <v>3</v>
      </c>
      <c r="Y927" s="70">
        <v>3</v>
      </c>
      <c r="Z927" s="40">
        <v>2</v>
      </c>
      <c r="AA927" s="40">
        <v>1300010</v>
      </c>
      <c r="AB927" s="40" t="s">
        <v>971</v>
      </c>
      <c r="AC927" s="40" t="s">
        <v>974</v>
      </c>
      <c r="AD927" s="40">
        <v>1300020</v>
      </c>
      <c r="AE927" s="40" t="s">
        <v>977</v>
      </c>
      <c r="AF927" s="41">
        <v>1200800</v>
      </c>
      <c r="AG927" s="12">
        <v>5</v>
      </c>
      <c r="AH927" s="12">
        <v>11</v>
      </c>
      <c r="AI927" s="12">
        <v>2008</v>
      </c>
      <c r="AJ927" s="14"/>
      <c r="AK927" s="14"/>
      <c r="AL927" s="14"/>
      <c r="BA927" s="33"/>
      <c r="BB927" s="51"/>
      <c r="BC927" s="51"/>
    </row>
    <row r="928" ht="14.25" spans="1:55">
      <c r="A928" s="12">
        <v>200839</v>
      </c>
      <c r="B928" s="53">
        <v>2008</v>
      </c>
      <c r="C928" s="53" t="s">
        <v>202</v>
      </c>
      <c r="D928" s="14">
        <v>39</v>
      </c>
      <c r="E928" s="14">
        <v>3</v>
      </c>
      <c r="F928" s="14">
        <v>13</v>
      </c>
      <c r="G928" s="14">
        <v>3</v>
      </c>
      <c r="H928" s="14"/>
      <c r="I928" s="14"/>
      <c r="J928" s="14"/>
      <c r="K928" s="14"/>
      <c r="L928" s="54">
        <v>1</v>
      </c>
      <c r="M928" s="12">
        <v>200813</v>
      </c>
      <c r="N928" s="12">
        <v>200823</v>
      </c>
      <c r="O928" s="12">
        <v>200833</v>
      </c>
      <c r="P928" s="12">
        <v>200844</v>
      </c>
      <c r="Q928" s="12" t="s">
        <v>884</v>
      </c>
      <c r="S928" s="12" t="s">
        <v>885</v>
      </c>
      <c r="U928" s="12" t="s">
        <v>978</v>
      </c>
      <c r="V928" s="12" t="s">
        <v>979</v>
      </c>
      <c r="W928" s="12" t="s">
        <v>970</v>
      </c>
      <c r="X928" s="70">
        <v>3</v>
      </c>
      <c r="Y928" s="70">
        <v>3</v>
      </c>
      <c r="Z928" s="40">
        <v>2</v>
      </c>
      <c r="AA928" s="40">
        <v>1300010</v>
      </c>
      <c r="AB928" s="40" t="s">
        <v>971</v>
      </c>
      <c r="AC928" s="40" t="s">
        <v>974</v>
      </c>
      <c r="AD928" s="40">
        <v>1300020</v>
      </c>
      <c r="AE928" s="40" t="s">
        <v>977</v>
      </c>
      <c r="AF928" s="41">
        <v>1200800</v>
      </c>
      <c r="AG928" s="12">
        <v>5</v>
      </c>
      <c r="AH928" s="12">
        <v>11</v>
      </c>
      <c r="AI928" s="12">
        <v>2008</v>
      </c>
      <c r="AJ928" s="14"/>
      <c r="AK928" s="14"/>
      <c r="AL928" s="14"/>
      <c r="BA928" s="33"/>
      <c r="BB928" s="51"/>
      <c r="BC928" s="51"/>
    </row>
    <row r="929" ht="14.25" spans="1:55">
      <c r="A929" s="12">
        <v>200840</v>
      </c>
      <c r="B929" s="53">
        <v>2008</v>
      </c>
      <c r="C929" s="53" t="s">
        <v>202</v>
      </c>
      <c r="D929" s="14">
        <v>40</v>
      </c>
      <c r="E929" s="14">
        <v>3</v>
      </c>
      <c r="F929" s="14">
        <v>14</v>
      </c>
      <c r="G929" s="14">
        <v>4</v>
      </c>
      <c r="H929" s="14"/>
      <c r="I929" s="14"/>
      <c r="J929" s="14"/>
      <c r="K929" s="14"/>
      <c r="L929" s="54">
        <v>2</v>
      </c>
      <c r="M929" s="12">
        <v>200813</v>
      </c>
      <c r="N929" s="12">
        <v>200824</v>
      </c>
      <c r="O929" s="12">
        <v>200833</v>
      </c>
      <c r="P929" s="12">
        <v>200845</v>
      </c>
      <c r="R929" s="12" t="s">
        <v>885</v>
      </c>
      <c r="T929" s="12" t="s">
        <v>931</v>
      </c>
      <c r="U929" s="12" t="s">
        <v>978</v>
      </c>
      <c r="V929" s="12" t="s">
        <v>979</v>
      </c>
      <c r="W929" s="12" t="s">
        <v>970</v>
      </c>
      <c r="X929" s="70">
        <v>3</v>
      </c>
      <c r="Y929" s="70">
        <v>3</v>
      </c>
      <c r="Z929" s="40">
        <v>2</v>
      </c>
      <c r="AA929" s="40">
        <v>1300010</v>
      </c>
      <c r="AB929" s="40" t="s">
        <v>971</v>
      </c>
      <c r="AC929" s="40" t="s">
        <v>974</v>
      </c>
      <c r="AD929" s="40">
        <v>1300020</v>
      </c>
      <c r="AE929" s="40" t="s">
        <v>977</v>
      </c>
      <c r="AF929" s="41">
        <v>1200800</v>
      </c>
      <c r="AG929" s="12">
        <v>5</v>
      </c>
      <c r="AH929" s="12">
        <v>11</v>
      </c>
      <c r="AI929" s="12">
        <v>2008</v>
      </c>
      <c r="AJ929" s="14"/>
      <c r="AK929" s="14"/>
      <c r="AL929" s="14"/>
      <c r="BA929" s="33"/>
      <c r="BB929" s="51"/>
      <c r="BC929" s="51"/>
    </row>
    <row r="930" ht="14.25" spans="1:55">
      <c r="A930" s="12">
        <v>200841</v>
      </c>
      <c r="B930" s="53">
        <v>2008</v>
      </c>
      <c r="C930" s="53" t="s">
        <v>202</v>
      </c>
      <c r="D930" s="14">
        <v>41</v>
      </c>
      <c r="E930" s="14">
        <v>3</v>
      </c>
      <c r="F930" s="14">
        <v>15</v>
      </c>
      <c r="G930" s="14">
        <v>5</v>
      </c>
      <c r="H930" s="14"/>
      <c r="I930" s="14"/>
      <c r="J930" s="14"/>
      <c r="K930" s="14"/>
      <c r="L930" s="14"/>
      <c r="M930" s="12">
        <v>200813</v>
      </c>
      <c r="N930" s="12">
        <v>200824</v>
      </c>
      <c r="O930" s="12">
        <v>200833</v>
      </c>
      <c r="P930" s="12">
        <v>200845</v>
      </c>
      <c r="U930" s="12" t="s">
        <v>978</v>
      </c>
      <c r="V930" s="12" t="s">
        <v>979</v>
      </c>
      <c r="W930" s="12" t="s">
        <v>970</v>
      </c>
      <c r="X930" s="70">
        <v>3</v>
      </c>
      <c r="Y930" s="70">
        <v>3</v>
      </c>
      <c r="Z930" s="40">
        <v>2</v>
      </c>
      <c r="AA930" s="40">
        <v>1300010</v>
      </c>
      <c r="AB930" s="40" t="s">
        <v>971</v>
      </c>
      <c r="AC930" s="40" t="s">
        <v>974</v>
      </c>
      <c r="AD930" s="40">
        <v>1300020</v>
      </c>
      <c r="AE930" s="40" t="s">
        <v>977</v>
      </c>
      <c r="AF930" s="41">
        <v>1200800</v>
      </c>
      <c r="AG930" s="12">
        <v>5</v>
      </c>
      <c r="AH930" s="12">
        <v>11</v>
      </c>
      <c r="AI930" s="12">
        <v>2008</v>
      </c>
      <c r="AJ930" s="14"/>
      <c r="AK930" s="14"/>
      <c r="AL930" s="14"/>
      <c r="BA930" s="33"/>
      <c r="BB930" s="51"/>
      <c r="BC930" s="51"/>
    </row>
    <row r="931" s="38" customFormat="1" ht="14.25" spans="1:65">
      <c r="A931" s="12">
        <v>200900</v>
      </c>
      <c r="B931" s="53">
        <v>2009</v>
      </c>
      <c r="C931" s="53" t="s">
        <v>204</v>
      </c>
      <c r="D931" s="12">
        <v>0</v>
      </c>
      <c r="E931" s="12">
        <v>1</v>
      </c>
      <c r="F931" s="51">
        <v>1</v>
      </c>
      <c r="G931" s="51"/>
      <c r="H931" s="51">
        <v>0</v>
      </c>
      <c r="I931" s="51">
        <v>0</v>
      </c>
      <c r="J931" s="51">
        <v>0</v>
      </c>
      <c r="K931" s="51">
        <v>1</v>
      </c>
      <c r="L931" s="51"/>
      <c r="M931" s="51">
        <v>200910</v>
      </c>
      <c r="N931" s="51">
        <v>200920</v>
      </c>
      <c r="O931" s="51">
        <v>200930</v>
      </c>
      <c r="P931" s="51">
        <v>200940</v>
      </c>
      <c r="Q931" s="51"/>
      <c r="R931" s="51"/>
      <c r="S931" s="51"/>
      <c r="T931" s="51"/>
      <c r="U931" s="51" t="s">
        <v>980</v>
      </c>
      <c r="V931" s="51" t="s">
        <v>981</v>
      </c>
      <c r="W931" s="51" t="s">
        <v>982</v>
      </c>
      <c r="X931" s="69">
        <v>3</v>
      </c>
      <c r="Y931" s="69">
        <v>3</v>
      </c>
      <c r="Z931" s="69">
        <v>2</v>
      </c>
      <c r="AA931" s="69"/>
      <c r="AB931" s="69"/>
      <c r="AC931" s="69"/>
      <c r="AD931" s="69"/>
      <c r="AE931" s="69"/>
      <c r="AF931" s="41"/>
      <c r="AG931" s="51"/>
      <c r="AH931" s="12">
        <v>11</v>
      </c>
      <c r="AI931" s="12">
        <v>2009</v>
      </c>
      <c r="AJ931" s="12">
        <v>20</v>
      </c>
      <c r="AK931" s="51">
        <v>2</v>
      </c>
      <c r="AL931" s="51">
        <v>352</v>
      </c>
      <c r="AM931" s="51">
        <v>3</v>
      </c>
      <c r="AN931" s="51">
        <v>160</v>
      </c>
      <c r="AO931" s="51">
        <v>1</v>
      </c>
      <c r="AP931" s="51">
        <v>1152</v>
      </c>
      <c r="AQ931" s="12">
        <v>58</v>
      </c>
      <c r="AR931" s="12">
        <v>18</v>
      </c>
      <c r="AS931" s="12">
        <v>59</v>
      </c>
      <c r="AT931" s="12">
        <v>8</v>
      </c>
      <c r="AU931" s="12">
        <v>57</v>
      </c>
      <c r="AV931" s="12">
        <v>58</v>
      </c>
      <c r="BA931" s="33">
        <f>VLOOKUP(C931,knight_info!$J$7:$M$74,4,FALSE)</f>
        <v>2</v>
      </c>
      <c r="BB931" s="33">
        <f t="shared" ref="BB931:BF931" si="66">AK931</f>
        <v>2</v>
      </c>
      <c r="BC931" s="33">
        <f>ROUND(VLOOKUP($BA931,$BD$1:$BH$5,3,FALSE)/5*AL931,0)</f>
        <v>387</v>
      </c>
      <c r="BD931" s="33">
        <f t="shared" si="66"/>
        <v>3</v>
      </c>
      <c r="BE931" s="33">
        <f>ROUND(VLOOKUP($BA931,$BD$1:$BH$5,4,FALSE)/3*AN931,0)</f>
        <v>133</v>
      </c>
      <c r="BF931" s="33">
        <f t="shared" si="66"/>
        <v>1</v>
      </c>
      <c r="BG931" s="33">
        <f>ROUND(VLOOKUP($BA931,$BD$1:$BH$5,5,FALSE)/20*AP931,0)</f>
        <v>1037</v>
      </c>
      <c r="BH931" s="33">
        <f t="shared" ref="BH931:BL931" si="67">AQ931</f>
        <v>58</v>
      </c>
      <c r="BI931" s="33">
        <f>ROUND(VLOOKUP($BA931,$BD$1:$BH$5,3,FALSE)/5*AR931,0)</f>
        <v>20</v>
      </c>
      <c r="BJ931" s="33">
        <f t="shared" si="67"/>
        <v>59</v>
      </c>
      <c r="BK931" s="33">
        <f>ROUND(VLOOKUP($BA931,$BD$1:$BH$5,4,FALSE)/3*AT931,0)</f>
        <v>7</v>
      </c>
      <c r="BL931" s="33">
        <f t="shared" si="67"/>
        <v>57</v>
      </c>
      <c r="BM931" s="33">
        <f>ROUND(VLOOKUP($BA931,$BD$1:$BH$5,5,FALSE)/20*AV931,0)</f>
        <v>52</v>
      </c>
    </row>
    <row r="932" ht="14.25" spans="1:55">
      <c r="A932" s="12">
        <v>200901</v>
      </c>
      <c r="B932" s="53">
        <v>2009</v>
      </c>
      <c r="C932" s="53" t="s">
        <v>204</v>
      </c>
      <c r="D932" s="12">
        <v>1</v>
      </c>
      <c r="E932" s="12">
        <v>1</v>
      </c>
      <c r="F932" s="12">
        <v>1</v>
      </c>
      <c r="H932" s="12">
        <v>1</v>
      </c>
      <c r="I932" s="12">
        <v>0</v>
      </c>
      <c r="J932" s="12">
        <v>0</v>
      </c>
      <c r="K932" s="12">
        <v>1</v>
      </c>
      <c r="M932" s="12">
        <v>200910</v>
      </c>
      <c r="N932" s="12">
        <v>200920</v>
      </c>
      <c r="O932" s="12">
        <v>200930</v>
      </c>
      <c r="P932" s="12">
        <v>200940</v>
      </c>
      <c r="U932" s="12" t="s">
        <v>980</v>
      </c>
      <c r="V932" s="12" t="s">
        <v>981</v>
      </c>
      <c r="W932" s="12" t="s">
        <v>982</v>
      </c>
      <c r="X932" s="70">
        <v>3</v>
      </c>
      <c r="Y932" s="70">
        <v>3</v>
      </c>
      <c r="Z932" s="40">
        <v>2</v>
      </c>
      <c r="AA932" s="40"/>
      <c r="AB932" s="40"/>
      <c r="AC932" s="40"/>
      <c r="AD932" s="40"/>
      <c r="AE932" s="40"/>
      <c r="AF932" s="41"/>
      <c r="AH932" s="12">
        <v>11</v>
      </c>
      <c r="AI932" s="12">
        <v>2009</v>
      </c>
      <c r="AJ932" s="12">
        <v>20</v>
      </c>
      <c r="AK932" s="12">
        <v>2</v>
      </c>
      <c r="AL932" s="12">
        <v>385</v>
      </c>
      <c r="BA932" s="33">
        <f>VLOOKUP(C932,knight_info!$J$7:$M$74,4,FALSE)</f>
        <v>2</v>
      </c>
      <c r="BB932" s="33">
        <f t="shared" ref="BB932:BB967" si="68">AK932</f>
        <v>2</v>
      </c>
      <c r="BC932" s="33">
        <f>ROUND(VLOOKUP($BA932,$BD$1:$BH$5,3,FALSE)/5*AL932,0)</f>
        <v>424</v>
      </c>
    </row>
    <row r="933" ht="14.25" spans="1:55">
      <c r="A933" s="12">
        <v>200902</v>
      </c>
      <c r="B933" s="53">
        <v>2009</v>
      </c>
      <c r="C933" s="53" t="s">
        <v>204</v>
      </c>
      <c r="D933" s="12">
        <v>2</v>
      </c>
      <c r="E933" s="12">
        <v>1</v>
      </c>
      <c r="F933" s="12">
        <v>1</v>
      </c>
      <c r="H933" s="12">
        <v>2</v>
      </c>
      <c r="I933" s="12">
        <v>0</v>
      </c>
      <c r="J933" s="12">
        <v>0</v>
      </c>
      <c r="K933" s="12">
        <v>1</v>
      </c>
      <c r="M933" s="12">
        <v>200910</v>
      </c>
      <c r="N933" s="12">
        <v>200920</v>
      </c>
      <c r="O933" s="12">
        <v>200930</v>
      </c>
      <c r="P933" s="12">
        <v>200940</v>
      </c>
      <c r="U933" s="12" t="s">
        <v>980</v>
      </c>
      <c r="V933" s="12" t="s">
        <v>981</v>
      </c>
      <c r="W933" s="12" t="s">
        <v>982</v>
      </c>
      <c r="X933" s="70">
        <v>3</v>
      </c>
      <c r="Y933" s="70">
        <v>3</v>
      </c>
      <c r="Z933" s="40">
        <v>2</v>
      </c>
      <c r="AA933" s="40"/>
      <c r="AB933" s="40"/>
      <c r="AC933" s="40"/>
      <c r="AD933" s="40"/>
      <c r="AE933" s="40"/>
      <c r="AF933" s="41"/>
      <c r="AH933" s="12">
        <v>11</v>
      </c>
      <c r="AI933" s="12">
        <v>2009</v>
      </c>
      <c r="AJ933" s="12">
        <v>20</v>
      </c>
      <c r="AK933" s="12">
        <v>3</v>
      </c>
      <c r="AL933" s="12">
        <v>175</v>
      </c>
      <c r="BA933" s="33">
        <f>VLOOKUP(C933,knight_info!$J$7:$M$74,4,FALSE)</f>
        <v>2</v>
      </c>
      <c r="BB933" s="33">
        <f t="shared" si="68"/>
        <v>3</v>
      </c>
      <c r="BC933" s="33">
        <f>ROUND(VLOOKUP($BA933,$BD$1:$BH$5,4,FALSE)/3*AL933,0)</f>
        <v>146</v>
      </c>
    </row>
    <row r="934" ht="14.25" spans="1:55">
      <c r="A934" s="12">
        <v>200903</v>
      </c>
      <c r="B934" s="53">
        <v>2009</v>
      </c>
      <c r="C934" s="53" t="s">
        <v>204</v>
      </c>
      <c r="D934" s="12">
        <v>3</v>
      </c>
      <c r="E934" s="12">
        <v>1</v>
      </c>
      <c r="F934" s="12">
        <v>1</v>
      </c>
      <c r="H934" s="12">
        <v>3</v>
      </c>
      <c r="I934" s="12">
        <v>0</v>
      </c>
      <c r="J934" s="12">
        <v>0</v>
      </c>
      <c r="K934" s="12">
        <v>1</v>
      </c>
      <c r="M934" s="12">
        <v>200910</v>
      </c>
      <c r="N934" s="12">
        <v>200920</v>
      </c>
      <c r="O934" s="12">
        <v>200930</v>
      </c>
      <c r="P934" s="12">
        <v>200940</v>
      </c>
      <c r="U934" s="12" t="s">
        <v>980</v>
      </c>
      <c r="V934" s="12" t="s">
        <v>981</v>
      </c>
      <c r="W934" s="12" t="s">
        <v>982</v>
      </c>
      <c r="X934" s="70">
        <v>3</v>
      </c>
      <c r="Y934" s="70">
        <v>3</v>
      </c>
      <c r="Z934" s="40">
        <v>2</v>
      </c>
      <c r="AA934" s="40"/>
      <c r="AB934" s="40"/>
      <c r="AC934" s="40"/>
      <c r="AD934" s="40"/>
      <c r="AE934" s="40"/>
      <c r="AF934" s="41"/>
      <c r="AH934" s="12">
        <v>11</v>
      </c>
      <c r="AI934" s="12">
        <v>2009</v>
      </c>
      <c r="AJ934" s="12">
        <v>0</v>
      </c>
      <c r="AK934" s="12">
        <v>1</v>
      </c>
      <c r="AL934" s="12">
        <v>1260</v>
      </c>
      <c r="BA934" s="33">
        <f>VLOOKUP(C934,knight_info!$J$7:$M$74,4,FALSE)</f>
        <v>2</v>
      </c>
      <c r="BB934" s="33">
        <f t="shared" si="68"/>
        <v>1</v>
      </c>
      <c r="BC934" s="33">
        <f>ROUND(VLOOKUP($BA934,$BD$1:$BH$5,5,FALSE)/20*AL934,0)</f>
        <v>1134</v>
      </c>
    </row>
    <row r="935" ht="14.25" spans="1:55">
      <c r="A935" s="12">
        <v>200904</v>
      </c>
      <c r="B935" s="53">
        <v>2009</v>
      </c>
      <c r="C935" s="53" t="s">
        <v>204</v>
      </c>
      <c r="D935" s="12">
        <v>4</v>
      </c>
      <c r="E935" s="12">
        <v>1</v>
      </c>
      <c r="F935" s="54">
        <v>2</v>
      </c>
      <c r="G935" s="54"/>
      <c r="H935" s="54">
        <v>0</v>
      </c>
      <c r="I935" s="54">
        <v>0</v>
      </c>
      <c r="J935" s="54">
        <v>0</v>
      </c>
      <c r="K935" s="54">
        <v>2</v>
      </c>
      <c r="L935" s="54">
        <v>11</v>
      </c>
      <c r="M935" s="12">
        <v>200910</v>
      </c>
      <c r="N935" s="12">
        <v>200920</v>
      </c>
      <c r="O935" s="12">
        <v>200930</v>
      </c>
      <c r="P935" s="12">
        <v>200940</v>
      </c>
      <c r="U935" s="12" t="s">
        <v>980</v>
      </c>
      <c r="V935" s="12" t="s">
        <v>981</v>
      </c>
      <c r="W935" s="12" t="s">
        <v>982</v>
      </c>
      <c r="X935" s="70">
        <v>3</v>
      </c>
      <c r="Y935" s="70">
        <v>3</v>
      </c>
      <c r="Z935" s="40">
        <v>2</v>
      </c>
      <c r="AA935" s="80">
        <v>1300010</v>
      </c>
      <c r="AB935" s="40"/>
      <c r="AC935" s="40"/>
      <c r="AD935" s="40"/>
      <c r="AE935" s="40"/>
      <c r="AF935" s="41"/>
      <c r="AG935" s="12">
        <v>5</v>
      </c>
      <c r="AH935" s="12">
        <v>11</v>
      </c>
      <c r="AI935" s="12">
        <v>2009</v>
      </c>
      <c r="AJ935" s="12">
        <v>30</v>
      </c>
      <c r="AK935" s="12">
        <v>53</v>
      </c>
      <c r="AL935" s="12">
        <v>100</v>
      </c>
      <c r="BA935" s="33">
        <f>VLOOKUP(C935,knight_info!$J$7:$M$74,4,FALSE)</f>
        <v>2</v>
      </c>
      <c r="BB935" s="51">
        <f t="shared" si="68"/>
        <v>53</v>
      </c>
      <c r="BC935" s="51">
        <f>AL935</f>
        <v>100</v>
      </c>
    </row>
    <row r="936" ht="14.25" spans="1:55">
      <c r="A936" s="12">
        <v>200905</v>
      </c>
      <c r="B936" s="53">
        <v>2009</v>
      </c>
      <c r="C936" s="53" t="s">
        <v>204</v>
      </c>
      <c r="D936" s="12">
        <v>5</v>
      </c>
      <c r="E936" s="12">
        <v>1</v>
      </c>
      <c r="F936" s="12">
        <v>2</v>
      </c>
      <c r="H936" s="12">
        <v>1</v>
      </c>
      <c r="I936" s="12">
        <v>0</v>
      </c>
      <c r="J936" s="12">
        <v>0</v>
      </c>
      <c r="K936" s="12">
        <v>2</v>
      </c>
      <c r="M936" s="12">
        <v>200910</v>
      </c>
      <c r="N936" s="12">
        <v>200920</v>
      </c>
      <c r="O936" s="12">
        <v>200930</v>
      </c>
      <c r="P936" s="12">
        <v>200940</v>
      </c>
      <c r="U936" s="12" t="s">
        <v>980</v>
      </c>
      <c r="V936" s="12" t="s">
        <v>981</v>
      </c>
      <c r="W936" s="12" t="s">
        <v>982</v>
      </c>
      <c r="X936" s="70">
        <v>3</v>
      </c>
      <c r="Y936" s="70">
        <v>3</v>
      </c>
      <c r="Z936" s="40">
        <v>2</v>
      </c>
      <c r="AA936" s="40">
        <v>1300010</v>
      </c>
      <c r="AB936" s="40"/>
      <c r="AC936" s="40"/>
      <c r="AD936" s="40"/>
      <c r="AE936" s="40"/>
      <c r="AF936" s="41"/>
      <c r="AH936" s="12">
        <v>11</v>
      </c>
      <c r="AI936" s="12">
        <v>2009</v>
      </c>
      <c r="AJ936" s="12">
        <v>30</v>
      </c>
      <c r="AK936" s="12">
        <v>2</v>
      </c>
      <c r="AL936" s="12">
        <v>385</v>
      </c>
      <c r="BA936" s="33">
        <f>VLOOKUP(C936,knight_info!$J$7:$M$74,4,FALSE)</f>
        <v>2</v>
      </c>
      <c r="BB936" s="33">
        <f t="shared" si="68"/>
        <v>2</v>
      </c>
      <c r="BC936" s="33">
        <f>ROUND(VLOOKUP($BA936,$BD$1:$BH$5,3,FALSE)/5*AL936,0)</f>
        <v>424</v>
      </c>
    </row>
    <row r="937" ht="14.25" spans="1:55">
      <c r="A937" s="12">
        <v>200906</v>
      </c>
      <c r="B937" s="53">
        <v>2009</v>
      </c>
      <c r="C937" s="53" t="s">
        <v>204</v>
      </c>
      <c r="D937" s="12">
        <v>6</v>
      </c>
      <c r="E937" s="12">
        <v>1</v>
      </c>
      <c r="F937" s="12">
        <v>2</v>
      </c>
      <c r="H937" s="12">
        <v>2</v>
      </c>
      <c r="I937" s="12">
        <v>0</v>
      </c>
      <c r="J937" s="12">
        <v>0</v>
      </c>
      <c r="K937" s="12">
        <v>2</v>
      </c>
      <c r="M937" s="12">
        <v>200910</v>
      </c>
      <c r="N937" s="12">
        <v>200920</v>
      </c>
      <c r="O937" s="12">
        <v>200930</v>
      </c>
      <c r="P937" s="12">
        <v>200940</v>
      </c>
      <c r="U937" s="12" t="s">
        <v>980</v>
      </c>
      <c r="V937" s="12" t="s">
        <v>981</v>
      </c>
      <c r="W937" s="12" t="s">
        <v>982</v>
      </c>
      <c r="X937" s="70">
        <v>3</v>
      </c>
      <c r="Y937" s="70">
        <v>3</v>
      </c>
      <c r="Z937" s="40">
        <v>2</v>
      </c>
      <c r="AA937" s="40">
        <v>1300010</v>
      </c>
      <c r="AB937" s="40"/>
      <c r="AC937" s="40"/>
      <c r="AD937" s="40"/>
      <c r="AE937" s="40"/>
      <c r="AF937" s="41"/>
      <c r="AH937" s="12">
        <v>11</v>
      </c>
      <c r="AI937" s="12">
        <v>2009</v>
      </c>
      <c r="AJ937" s="12">
        <v>30</v>
      </c>
      <c r="AK937" s="12">
        <v>3</v>
      </c>
      <c r="AL937" s="12">
        <v>175</v>
      </c>
      <c r="BA937" s="33">
        <f>VLOOKUP(C937,knight_info!$J$7:$M$74,4,FALSE)</f>
        <v>2</v>
      </c>
      <c r="BB937" s="33">
        <f t="shared" si="68"/>
        <v>3</v>
      </c>
      <c r="BC937" s="33">
        <f>ROUND(VLOOKUP($BA937,$BD$1:$BH$5,4,FALSE)/3*AL937,0)</f>
        <v>146</v>
      </c>
    </row>
    <row r="938" ht="14.25" spans="1:55">
      <c r="A938" s="12">
        <v>200907</v>
      </c>
      <c r="B938" s="53">
        <v>2009</v>
      </c>
      <c r="C938" s="53" t="s">
        <v>204</v>
      </c>
      <c r="D938" s="12">
        <v>7</v>
      </c>
      <c r="E938" s="12">
        <v>1</v>
      </c>
      <c r="F938" s="12">
        <v>2</v>
      </c>
      <c r="H938" s="12">
        <v>3</v>
      </c>
      <c r="I938" s="12">
        <v>0</v>
      </c>
      <c r="J938" s="12">
        <v>0</v>
      </c>
      <c r="K938" s="12">
        <v>2</v>
      </c>
      <c r="M938" s="12">
        <v>200910</v>
      </c>
      <c r="N938" s="12">
        <v>200920</v>
      </c>
      <c r="O938" s="12">
        <v>200930</v>
      </c>
      <c r="P938" s="12">
        <v>200940</v>
      </c>
      <c r="U938" s="12" t="s">
        <v>980</v>
      </c>
      <c r="V938" s="12" t="s">
        <v>981</v>
      </c>
      <c r="W938" s="12" t="s">
        <v>982</v>
      </c>
      <c r="X938" s="70">
        <v>3</v>
      </c>
      <c r="Y938" s="70">
        <v>3</v>
      </c>
      <c r="Z938" s="40">
        <v>2</v>
      </c>
      <c r="AA938" s="40">
        <v>1300010</v>
      </c>
      <c r="AB938" s="40"/>
      <c r="AC938" s="40"/>
      <c r="AD938" s="40"/>
      <c r="AE938" s="40"/>
      <c r="AF938" s="41"/>
      <c r="AH938" s="12">
        <v>11</v>
      </c>
      <c r="AI938" s="12">
        <v>2009</v>
      </c>
      <c r="AJ938" s="12">
        <v>0</v>
      </c>
      <c r="AK938" s="12">
        <v>1</v>
      </c>
      <c r="AL938" s="12">
        <v>1260</v>
      </c>
      <c r="BA938" s="33">
        <f>VLOOKUP(C938,knight_info!$J$7:$M$74,4,FALSE)</f>
        <v>2</v>
      </c>
      <c r="BB938" s="33">
        <f t="shared" si="68"/>
        <v>1</v>
      </c>
      <c r="BC938" s="33">
        <f>ROUND(VLOOKUP($BA938,$BD$1:$BH$5,5,FALSE)/20*AL938,0)</f>
        <v>1134</v>
      </c>
    </row>
    <row r="939" ht="14.25" spans="1:55">
      <c r="A939" s="12">
        <v>200908</v>
      </c>
      <c r="B939" s="53">
        <v>2009</v>
      </c>
      <c r="C939" s="53" t="s">
        <v>204</v>
      </c>
      <c r="D939" s="12">
        <v>8</v>
      </c>
      <c r="E939" s="12">
        <v>1</v>
      </c>
      <c r="F939" s="54">
        <v>3</v>
      </c>
      <c r="G939" s="54"/>
      <c r="H939" s="54">
        <v>0</v>
      </c>
      <c r="I939" s="54">
        <v>0</v>
      </c>
      <c r="J939" s="54">
        <v>0</v>
      </c>
      <c r="K939" s="54">
        <v>3</v>
      </c>
      <c r="L939" s="54">
        <v>2</v>
      </c>
      <c r="M939" s="12">
        <v>200910</v>
      </c>
      <c r="N939" s="12">
        <v>200921</v>
      </c>
      <c r="O939" s="12">
        <v>200930</v>
      </c>
      <c r="P939" s="12">
        <v>200941</v>
      </c>
      <c r="R939" s="12" t="s">
        <v>885</v>
      </c>
      <c r="T939" s="12" t="s">
        <v>931</v>
      </c>
      <c r="U939" s="12" t="s">
        <v>980</v>
      </c>
      <c r="V939" s="12" t="s">
        <v>981</v>
      </c>
      <c r="W939" s="12" t="s">
        <v>982</v>
      </c>
      <c r="X939" s="70">
        <v>3</v>
      </c>
      <c r="Y939" s="70">
        <v>3</v>
      </c>
      <c r="Z939" s="40">
        <v>2</v>
      </c>
      <c r="AA939" s="40">
        <v>1300010</v>
      </c>
      <c r="AB939" s="40"/>
      <c r="AC939" s="40"/>
      <c r="AD939" s="40"/>
      <c r="AE939" s="40"/>
      <c r="AF939" s="41"/>
      <c r="AG939" s="12">
        <v>5</v>
      </c>
      <c r="AH939" s="12">
        <v>11</v>
      </c>
      <c r="AI939" s="12">
        <v>2009</v>
      </c>
      <c r="AJ939" s="12">
        <v>50</v>
      </c>
      <c r="AK939" s="12">
        <v>53</v>
      </c>
      <c r="AL939" s="12">
        <v>100</v>
      </c>
      <c r="BA939" s="33">
        <f>VLOOKUP(C939,knight_info!$J$7:$M$74,4,FALSE)</f>
        <v>2</v>
      </c>
      <c r="BB939" s="51">
        <f t="shared" si="68"/>
        <v>53</v>
      </c>
      <c r="BC939" s="51">
        <f>AL939</f>
        <v>100</v>
      </c>
    </row>
    <row r="940" ht="14.25" spans="1:55">
      <c r="A940" s="12">
        <v>200909</v>
      </c>
      <c r="B940" s="53">
        <v>2009</v>
      </c>
      <c r="C940" s="53" t="s">
        <v>204</v>
      </c>
      <c r="D940" s="12">
        <v>9</v>
      </c>
      <c r="E940" s="12">
        <v>1</v>
      </c>
      <c r="F940" s="12">
        <v>3</v>
      </c>
      <c r="H940" s="12">
        <v>1</v>
      </c>
      <c r="I940" s="12">
        <v>0</v>
      </c>
      <c r="J940" s="12">
        <v>0</v>
      </c>
      <c r="K940" s="12">
        <v>3</v>
      </c>
      <c r="M940" s="12">
        <v>200910</v>
      </c>
      <c r="N940" s="12">
        <v>200921</v>
      </c>
      <c r="O940" s="12">
        <v>200930</v>
      </c>
      <c r="P940" s="12">
        <v>200941</v>
      </c>
      <c r="U940" s="12" t="s">
        <v>980</v>
      </c>
      <c r="V940" s="12" t="s">
        <v>981</v>
      </c>
      <c r="W940" s="12" t="s">
        <v>982</v>
      </c>
      <c r="X940" s="70">
        <v>3</v>
      </c>
      <c r="Y940" s="70">
        <v>3</v>
      </c>
      <c r="Z940" s="40">
        <v>2</v>
      </c>
      <c r="AA940" s="40">
        <v>1300010</v>
      </c>
      <c r="AB940" s="40"/>
      <c r="AC940" s="40"/>
      <c r="AD940" s="40"/>
      <c r="AE940" s="40"/>
      <c r="AF940" s="41"/>
      <c r="AH940" s="12">
        <v>11</v>
      </c>
      <c r="AI940" s="12">
        <v>2009</v>
      </c>
      <c r="AJ940" s="12">
        <v>50</v>
      </c>
      <c r="AK940" s="12">
        <v>2</v>
      </c>
      <c r="AL940" s="12">
        <v>385</v>
      </c>
      <c r="BA940" s="33">
        <f>VLOOKUP(C940,knight_info!$J$7:$M$74,4,FALSE)</f>
        <v>2</v>
      </c>
      <c r="BB940" s="33">
        <f t="shared" si="68"/>
        <v>2</v>
      </c>
      <c r="BC940" s="33">
        <f>ROUND(VLOOKUP($BA940,$BD$1:$BH$5,3,FALSE)/5*AL940,0)</f>
        <v>424</v>
      </c>
    </row>
    <row r="941" ht="14.25" spans="1:55">
      <c r="A941" s="12">
        <v>200910</v>
      </c>
      <c r="B941" s="53">
        <v>2009</v>
      </c>
      <c r="C941" s="53" t="s">
        <v>204</v>
      </c>
      <c r="D941" s="12">
        <v>10</v>
      </c>
      <c r="E941" s="12">
        <v>1</v>
      </c>
      <c r="F941" s="12">
        <v>3</v>
      </c>
      <c r="H941" s="12">
        <v>2</v>
      </c>
      <c r="I941" s="12">
        <v>0</v>
      </c>
      <c r="J941" s="12">
        <v>0</v>
      </c>
      <c r="K941" s="12">
        <v>3</v>
      </c>
      <c r="M941" s="12">
        <v>200910</v>
      </c>
      <c r="N941" s="12">
        <v>200921</v>
      </c>
      <c r="O941" s="12">
        <v>200930</v>
      </c>
      <c r="P941" s="12">
        <v>200941</v>
      </c>
      <c r="U941" s="12" t="s">
        <v>980</v>
      </c>
      <c r="V941" s="12" t="s">
        <v>981</v>
      </c>
      <c r="W941" s="12" t="s">
        <v>982</v>
      </c>
      <c r="X941" s="70">
        <v>3</v>
      </c>
      <c r="Y941" s="70">
        <v>3</v>
      </c>
      <c r="Z941" s="40">
        <v>2</v>
      </c>
      <c r="AA941" s="40">
        <v>1300010</v>
      </c>
      <c r="AB941" s="40"/>
      <c r="AC941" s="40"/>
      <c r="AD941" s="40"/>
      <c r="AE941" s="40"/>
      <c r="AF941" s="41"/>
      <c r="AH941" s="12">
        <v>11</v>
      </c>
      <c r="AI941" s="12">
        <v>2009</v>
      </c>
      <c r="AJ941" s="12">
        <v>50</v>
      </c>
      <c r="AK941" s="12">
        <v>3</v>
      </c>
      <c r="AL941" s="12">
        <v>175</v>
      </c>
      <c r="BA941" s="33">
        <f>VLOOKUP(C941,knight_info!$J$7:$M$74,4,FALSE)</f>
        <v>2</v>
      </c>
      <c r="BB941" s="33">
        <f t="shared" si="68"/>
        <v>3</v>
      </c>
      <c r="BC941" s="33">
        <f>ROUND(VLOOKUP($BA941,$BD$1:$BH$5,4,FALSE)/3*AL941,0)</f>
        <v>146</v>
      </c>
    </row>
    <row r="942" ht="14.25" spans="1:55">
      <c r="A942" s="12">
        <v>200911</v>
      </c>
      <c r="B942" s="53">
        <v>2009</v>
      </c>
      <c r="C942" s="53" t="s">
        <v>204</v>
      </c>
      <c r="D942" s="12">
        <v>11</v>
      </c>
      <c r="E942" s="12">
        <v>1</v>
      </c>
      <c r="F942" s="12">
        <v>3</v>
      </c>
      <c r="H942" s="12">
        <v>3</v>
      </c>
      <c r="I942" s="12">
        <v>0</v>
      </c>
      <c r="J942" s="12">
        <v>0</v>
      </c>
      <c r="K942" s="12">
        <v>3</v>
      </c>
      <c r="M942" s="12">
        <v>200910</v>
      </c>
      <c r="N942" s="12">
        <v>200921</v>
      </c>
      <c r="O942" s="12">
        <v>200930</v>
      </c>
      <c r="P942" s="12">
        <v>200941</v>
      </c>
      <c r="U942" s="12" t="s">
        <v>980</v>
      </c>
      <c r="V942" s="12" t="s">
        <v>981</v>
      </c>
      <c r="W942" s="12" t="s">
        <v>982</v>
      </c>
      <c r="X942" s="70">
        <v>3</v>
      </c>
      <c r="Y942" s="70">
        <v>3</v>
      </c>
      <c r="Z942" s="40">
        <v>2</v>
      </c>
      <c r="AA942" s="40">
        <v>1300010</v>
      </c>
      <c r="AB942" s="40"/>
      <c r="AC942" s="40"/>
      <c r="AD942" s="40"/>
      <c r="AE942" s="40"/>
      <c r="AF942" s="41"/>
      <c r="AH942" s="12">
        <v>11</v>
      </c>
      <c r="AI942" s="12">
        <v>2009</v>
      </c>
      <c r="AJ942" s="12">
        <v>0</v>
      </c>
      <c r="AK942" s="12">
        <v>1</v>
      </c>
      <c r="AL942" s="12">
        <v>1260</v>
      </c>
      <c r="BA942" s="33">
        <f>VLOOKUP(C942,knight_info!$J$7:$M$74,4,FALSE)</f>
        <v>2</v>
      </c>
      <c r="BB942" s="33">
        <f t="shared" si="68"/>
        <v>1</v>
      </c>
      <c r="BC942" s="33">
        <f>ROUND(VLOOKUP($BA942,$BD$1:$BH$5,5,FALSE)/20*AL942,0)</f>
        <v>1134</v>
      </c>
    </row>
    <row r="943" ht="14.25" spans="1:55">
      <c r="A943" s="12">
        <v>200912</v>
      </c>
      <c r="B943" s="53">
        <v>2009</v>
      </c>
      <c r="C943" s="53" t="s">
        <v>204</v>
      </c>
      <c r="D943" s="12">
        <v>12</v>
      </c>
      <c r="E943" s="12">
        <v>1</v>
      </c>
      <c r="F943" s="54">
        <v>4</v>
      </c>
      <c r="G943" s="54"/>
      <c r="H943" s="54">
        <v>0</v>
      </c>
      <c r="I943" s="54">
        <v>0</v>
      </c>
      <c r="J943" s="54">
        <v>0</v>
      </c>
      <c r="K943" s="54">
        <v>4</v>
      </c>
      <c r="L943" s="54">
        <v>12</v>
      </c>
      <c r="M943" s="86">
        <v>200911</v>
      </c>
      <c r="N943" s="12">
        <v>200921</v>
      </c>
      <c r="O943" s="86">
        <v>200931</v>
      </c>
      <c r="P943" s="12">
        <v>200941</v>
      </c>
      <c r="U943" s="12" t="s">
        <v>983</v>
      </c>
      <c r="V943" s="12" t="s">
        <v>984</v>
      </c>
      <c r="W943" s="12" t="s">
        <v>982</v>
      </c>
      <c r="X943" s="70">
        <v>3</v>
      </c>
      <c r="Y943" s="70">
        <v>3</v>
      </c>
      <c r="Z943" s="40">
        <v>2</v>
      </c>
      <c r="AA943" s="40">
        <v>1300010</v>
      </c>
      <c r="AB943" s="70" t="s">
        <v>985</v>
      </c>
      <c r="AC943" s="40"/>
      <c r="AD943" s="40"/>
      <c r="AE943" s="40"/>
      <c r="AF943" s="41"/>
      <c r="AG943" s="12">
        <v>5</v>
      </c>
      <c r="AH943" s="12">
        <v>11</v>
      </c>
      <c r="AI943" s="12">
        <v>2009</v>
      </c>
      <c r="AJ943" s="12">
        <v>60</v>
      </c>
      <c r="AK943" s="12">
        <v>53</v>
      </c>
      <c r="AL943" s="12">
        <v>100</v>
      </c>
      <c r="BA943" s="33">
        <f>VLOOKUP(C943,knight_info!$J$7:$M$74,4,FALSE)</f>
        <v>2</v>
      </c>
      <c r="BB943" s="51">
        <f t="shared" si="68"/>
        <v>53</v>
      </c>
      <c r="BC943" s="51">
        <f>AL943</f>
        <v>100</v>
      </c>
    </row>
    <row r="944" ht="14.25" spans="1:55">
      <c r="A944" s="12">
        <v>200913</v>
      </c>
      <c r="B944" s="53">
        <v>2009</v>
      </c>
      <c r="C944" s="53" t="s">
        <v>204</v>
      </c>
      <c r="D944" s="12">
        <v>13</v>
      </c>
      <c r="E944" s="12">
        <v>1</v>
      </c>
      <c r="F944" s="12">
        <v>4</v>
      </c>
      <c r="H944" s="12">
        <v>1</v>
      </c>
      <c r="I944" s="12">
        <v>0</v>
      </c>
      <c r="J944" s="12">
        <v>0</v>
      </c>
      <c r="K944" s="12">
        <v>4</v>
      </c>
      <c r="M944" s="86">
        <v>200911</v>
      </c>
      <c r="N944" s="12">
        <v>200921</v>
      </c>
      <c r="O944" s="86">
        <v>200931</v>
      </c>
      <c r="P944" s="12">
        <v>200941</v>
      </c>
      <c r="U944" s="12" t="s">
        <v>983</v>
      </c>
      <c r="V944" s="12" t="s">
        <v>984</v>
      </c>
      <c r="W944" s="12" t="s">
        <v>982</v>
      </c>
      <c r="X944" s="70">
        <v>3</v>
      </c>
      <c r="Y944" s="70">
        <v>3</v>
      </c>
      <c r="Z944" s="40">
        <v>2</v>
      </c>
      <c r="AA944" s="40">
        <v>1300010</v>
      </c>
      <c r="AB944" s="40" t="s">
        <v>985</v>
      </c>
      <c r="AC944" s="40"/>
      <c r="AD944" s="40"/>
      <c r="AE944" s="40"/>
      <c r="AF944" s="41"/>
      <c r="AH944" s="12">
        <v>11</v>
      </c>
      <c r="AI944" s="12">
        <v>2009</v>
      </c>
      <c r="AJ944" s="12">
        <v>60</v>
      </c>
      <c r="AK944" s="12">
        <v>2</v>
      </c>
      <c r="AL944" s="12">
        <v>385</v>
      </c>
      <c r="BA944" s="33">
        <f>VLOOKUP(C944,knight_info!$J$7:$M$74,4,FALSE)</f>
        <v>2</v>
      </c>
      <c r="BB944" s="33">
        <f t="shared" si="68"/>
        <v>2</v>
      </c>
      <c r="BC944" s="33">
        <f>ROUND(VLOOKUP($BA944,$BD$1:$BH$5,3,FALSE)/5*AL944,0)</f>
        <v>424</v>
      </c>
    </row>
    <row r="945" ht="14.25" spans="1:55">
      <c r="A945" s="12">
        <v>200914</v>
      </c>
      <c r="B945" s="53">
        <v>2009</v>
      </c>
      <c r="C945" s="53" t="s">
        <v>204</v>
      </c>
      <c r="D945" s="12">
        <v>14</v>
      </c>
      <c r="E945" s="12">
        <v>1</v>
      </c>
      <c r="F945" s="12">
        <v>4</v>
      </c>
      <c r="H945" s="12">
        <v>2</v>
      </c>
      <c r="I945" s="12">
        <v>0</v>
      </c>
      <c r="J945" s="12">
        <v>0</v>
      </c>
      <c r="K945" s="64">
        <v>4</v>
      </c>
      <c r="L945" s="64"/>
      <c r="M945" s="86">
        <v>200911</v>
      </c>
      <c r="N945" s="12">
        <v>200921</v>
      </c>
      <c r="O945" s="86">
        <v>200931</v>
      </c>
      <c r="P945" s="12">
        <v>200941</v>
      </c>
      <c r="U945" s="12" t="s">
        <v>983</v>
      </c>
      <c r="V945" s="12" t="s">
        <v>984</v>
      </c>
      <c r="W945" s="12" t="s">
        <v>982</v>
      </c>
      <c r="X945" s="70">
        <v>3</v>
      </c>
      <c r="Y945" s="70">
        <v>3</v>
      </c>
      <c r="Z945" s="40">
        <v>2</v>
      </c>
      <c r="AA945" s="40">
        <v>1300010</v>
      </c>
      <c r="AB945" s="40" t="s">
        <v>985</v>
      </c>
      <c r="AC945" s="81"/>
      <c r="AD945" s="40"/>
      <c r="AE945" s="40"/>
      <c r="AF945" s="41"/>
      <c r="AH945" s="12">
        <v>11</v>
      </c>
      <c r="AI945" s="12">
        <v>2009</v>
      </c>
      <c r="AJ945" s="12">
        <v>60</v>
      </c>
      <c r="AK945" s="12">
        <v>3</v>
      </c>
      <c r="AL945" s="12">
        <v>175</v>
      </c>
      <c r="BA945" s="33">
        <f>VLOOKUP(C945,knight_info!$J$7:$M$74,4,FALSE)</f>
        <v>2</v>
      </c>
      <c r="BB945" s="33">
        <f t="shared" si="68"/>
        <v>3</v>
      </c>
      <c r="BC945" s="33">
        <f>ROUND(VLOOKUP($BA945,$BD$1:$BH$5,4,FALSE)/3*AL945,0)</f>
        <v>146</v>
      </c>
    </row>
    <row r="946" ht="14.25" spans="1:55">
      <c r="A946" s="12">
        <v>200915</v>
      </c>
      <c r="B946" s="53">
        <v>2009</v>
      </c>
      <c r="C946" s="53" t="s">
        <v>204</v>
      </c>
      <c r="D946" s="12">
        <v>15</v>
      </c>
      <c r="E946" s="12">
        <v>1</v>
      </c>
      <c r="F946" s="12">
        <v>4</v>
      </c>
      <c r="H946" s="12">
        <v>3</v>
      </c>
      <c r="I946" s="12">
        <v>0</v>
      </c>
      <c r="J946" s="12">
        <v>0</v>
      </c>
      <c r="K946" s="64">
        <v>4</v>
      </c>
      <c r="L946" s="64"/>
      <c r="M946" s="86">
        <v>200911</v>
      </c>
      <c r="N946" s="12">
        <v>200921</v>
      </c>
      <c r="O946" s="86">
        <v>200931</v>
      </c>
      <c r="P946" s="12">
        <v>200941</v>
      </c>
      <c r="U946" s="12" t="s">
        <v>983</v>
      </c>
      <c r="V946" s="12" t="s">
        <v>984</v>
      </c>
      <c r="W946" s="12" t="s">
        <v>982</v>
      </c>
      <c r="X946" s="70">
        <v>3</v>
      </c>
      <c r="Y946" s="70">
        <v>3</v>
      </c>
      <c r="Z946" s="40">
        <v>2</v>
      </c>
      <c r="AA946" s="40">
        <v>1300010</v>
      </c>
      <c r="AB946" s="40" t="s">
        <v>985</v>
      </c>
      <c r="AC946" s="81"/>
      <c r="AD946" s="40"/>
      <c r="AE946" s="40"/>
      <c r="AF946" s="41"/>
      <c r="AH946" s="12">
        <v>11</v>
      </c>
      <c r="AI946" s="12">
        <v>2009</v>
      </c>
      <c r="AJ946" s="12">
        <v>0</v>
      </c>
      <c r="AK946" s="12">
        <v>1</v>
      </c>
      <c r="AL946" s="12">
        <v>1260</v>
      </c>
      <c r="BA946" s="33">
        <f>VLOOKUP(C946,knight_info!$J$7:$M$74,4,FALSE)</f>
        <v>2</v>
      </c>
      <c r="BB946" s="33">
        <f t="shared" si="68"/>
        <v>1</v>
      </c>
      <c r="BC946" s="33">
        <f>ROUND(VLOOKUP($BA946,$BD$1:$BH$5,5,FALSE)/20*AL946,0)</f>
        <v>1134</v>
      </c>
    </row>
    <row r="947" ht="14.25" spans="1:55">
      <c r="A947" s="12">
        <v>200916</v>
      </c>
      <c r="B947" s="53">
        <v>2009</v>
      </c>
      <c r="C947" s="53" t="s">
        <v>204</v>
      </c>
      <c r="D947" s="12">
        <v>16</v>
      </c>
      <c r="E947" s="12">
        <v>1</v>
      </c>
      <c r="F947" s="54">
        <v>5</v>
      </c>
      <c r="G947" s="54"/>
      <c r="H947" s="54">
        <v>0</v>
      </c>
      <c r="I947" s="54">
        <v>0</v>
      </c>
      <c r="J947" s="54">
        <v>0</v>
      </c>
      <c r="K947" s="54">
        <v>5</v>
      </c>
      <c r="L947" s="54">
        <v>1</v>
      </c>
      <c r="M947" s="12">
        <v>200912</v>
      </c>
      <c r="N947" s="12">
        <v>200921</v>
      </c>
      <c r="O947" s="12">
        <v>200932</v>
      </c>
      <c r="P947" s="12">
        <v>200941</v>
      </c>
      <c r="Q947" s="12" t="s">
        <v>884</v>
      </c>
      <c r="S947" s="12" t="s">
        <v>885</v>
      </c>
      <c r="U947" s="12" t="s">
        <v>986</v>
      </c>
      <c r="V947" s="12" t="s">
        <v>987</v>
      </c>
      <c r="W947" s="12" t="s">
        <v>982</v>
      </c>
      <c r="X947" s="70">
        <v>3</v>
      </c>
      <c r="Y947" s="70">
        <v>3</v>
      </c>
      <c r="Z947" s="40">
        <v>2</v>
      </c>
      <c r="AA947" s="40">
        <v>1300010</v>
      </c>
      <c r="AB947" s="40" t="s">
        <v>985</v>
      </c>
      <c r="AC947" s="40"/>
      <c r="AD947" s="40"/>
      <c r="AE947" s="40"/>
      <c r="AF947" s="41"/>
      <c r="AG947" s="12">
        <v>5</v>
      </c>
      <c r="AH947" s="12">
        <v>11</v>
      </c>
      <c r="AI947" s="12">
        <v>2009</v>
      </c>
      <c r="AJ947" s="12">
        <v>70</v>
      </c>
      <c r="AK947" s="12">
        <v>53</v>
      </c>
      <c r="AL947" s="12">
        <v>100</v>
      </c>
      <c r="BA947" s="33">
        <f>VLOOKUP(C947,knight_info!$J$7:$M$74,4,FALSE)</f>
        <v>2</v>
      </c>
      <c r="BB947" s="51">
        <f t="shared" si="68"/>
        <v>53</v>
      </c>
      <c r="BC947" s="51">
        <f>AL947</f>
        <v>100</v>
      </c>
    </row>
    <row r="948" ht="14.25" spans="1:55">
      <c r="A948" s="12">
        <v>200917</v>
      </c>
      <c r="B948" s="53">
        <v>2009</v>
      </c>
      <c r="C948" s="53" t="s">
        <v>204</v>
      </c>
      <c r="D948" s="12">
        <v>17</v>
      </c>
      <c r="E948" s="12">
        <v>1</v>
      </c>
      <c r="F948" s="12">
        <v>5</v>
      </c>
      <c r="H948" s="12">
        <v>1</v>
      </c>
      <c r="I948" s="12">
        <v>0</v>
      </c>
      <c r="J948" s="12">
        <v>0</v>
      </c>
      <c r="K948" s="12">
        <v>5</v>
      </c>
      <c r="M948" s="12">
        <v>200912</v>
      </c>
      <c r="N948" s="12">
        <v>200921</v>
      </c>
      <c r="O948" s="12">
        <v>200932</v>
      </c>
      <c r="P948" s="12">
        <v>200941</v>
      </c>
      <c r="U948" s="12" t="s">
        <v>986</v>
      </c>
      <c r="V948" s="12" t="s">
        <v>987</v>
      </c>
      <c r="W948" s="12" t="s">
        <v>982</v>
      </c>
      <c r="X948" s="70">
        <v>3</v>
      </c>
      <c r="Y948" s="70">
        <v>3</v>
      </c>
      <c r="Z948" s="40">
        <v>2</v>
      </c>
      <c r="AA948" s="40">
        <v>1300010</v>
      </c>
      <c r="AB948" s="40" t="s">
        <v>985</v>
      </c>
      <c r="AC948" s="40"/>
      <c r="AD948" s="40"/>
      <c r="AE948" s="40"/>
      <c r="AF948" s="41"/>
      <c r="AH948" s="12">
        <v>11</v>
      </c>
      <c r="AI948" s="12">
        <v>2009</v>
      </c>
      <c r="AJ948" s="12">
        <v>70</v>
      </c>
      <c r="AK948" s="12">
        <v>2</v>
      </c>
      <c r="AL948" s="12">
        <v>770</v>
      </c>
      <c r="BA948" s="33">
        <f>VLOOKUP(C948,knight_info!$J$7:$M$74,4,FALSE)</f>
        <v>2</v>
      </c>
      <c r="BB948" s="33">
        <f t="shared" si="68"/>
        <v>2</v>
      </c>
      <c r="BC948" s="33">
        <f>ROUND(VLOOKUP($BA948,$BD$1:$BH$5,3,FALSE)/5*AL948,0)</f>
        <v>847</v>
      </c>
    </row>
    <row r="949" ht="14.25" spans="1:55">
      <c r="A949" s="12">
        <v>200918</v>
      </c>
      <c r="B949" s="53">
        <v>2009</v>
      </c>
      <c r="C949" s="53" t="s">
        <v>204</v>
      </c>
      <c r="D949" s="12">
        <v>18</v>
      </c>
      <c r="E949" s="12">
        <v>1</v>
      </c>
      <c r="F949" s="12">
        <v>5</v>
      </c>
      <c r="H949" s="12">
        <v>2</v>
      </c>
      <c r="I949" s="12">
        <v>0</v>
      </c>
      <c r="J949" s="12">
        <v>0</v>
      </c>
      <c r="K949" s="12">
        <v>5</v>
      </c>
      <c r="M949" s="12">
        <v>200912</v>
      </c>
      <c r="N949" s="12">
        <v>200921</v>
      </c>
      <c r="O949" s="12">
        <v>200932</v>
      </c>
      <c r="P949" s="12">
        <v>200941</v>
      </c>
      <c r="U949" s="12" t="s">
        <v>986</v>
      </c>
      <c r="V949" s="12" t="s">
        <v>987</v>
      </c>
      <c r="W949" s="12" t="s">
        <v>982</v>
      </c>
      <c r="X949" s="70">
        <v>3</v>
      </c>
      <c r="Y949" s="70">
        <v>3</v>
      </c>
      <c r="Z949" s="40">
        <v>2</v>
      </c>
      <c r="AA949" s="40">
        <v>1300010</v>
      </c>
      <c r="AB949" s="40" t="s">
        <v>985</v>
      </c>
      <c r="AC949" s="40"/>
      <c r="AD949" s="40"/>
      <c r="AE949" s="40"/>
      <c r="AF949" s="41"/>
      <c r="AH949" s="12">
        <v>11</v>
      </c>
      <c r="AI949" s="12">
        <v>2009</v>
      </c>
      <c r="AJ949" s="12">
        <v>70</v>
      </c>
      <c r="AK949" s="12">
        <v>3</v>
      </c>
      <c r="AL949" s="12">
        <v>350</v>
      </c>
      <c r="BA949" s="33">
        <f>VLOOKUP(C949,knight_info!$J$7:$M$74,4,FALSE)</f>
        <v>2</v>
      </c>
      <c r="BB949" s="33">
        <f t="shared" si="68"/>
        <v>3</v>
      </c>
      <c r="BC949" s="33">
        <f>ROUND(VLOOKUP($BA949,$BD$1:$BH$5,4,FALSE)/3*AL949,0)</f>
        <v>292</v>
      </c>
    </row>
    <row r="950" ht="14.25" spans="1:55">
      <c r="A950" s="12">
        <v>200919</v>
      </c>
      <c r="B950" s="53">
        <v>2009</v>
      </c>
      <c r="C950" s="53" t="s">
        <v>204</v>
      </c>
      <c r="D950" s="12">
        <v>19</v>
      </c>
      <c r="E950" s="12">
        <v>1</v>
      </c>
      <c r="F950" s="12">
        <v>5</v>
      </c>
      <c r="H950" s="12">
        <v>3</v>
      </c>
      <c r="I950" s="12">
        <v>0</v>
      </c>
      <c r="J950" s="12">
        <v>0</v>
      </c>
      <c r="K950" s="12">
        <v>5</v>
      </c>
      <c r="M950" s="12">
        <v>200912</v>
      </c>
      <c r="N950" s="12">
        <v>200921</v>
      </c>
      <c r="O950" s="12">
        <v>200932</v>
      </c>
      <c r="P950" s="12">
        <v>200941</v>
      </c>
      <c r="U950" s="12" t="s">
        <v>986</v>
      </c>
      <c r="V950" s="12" t="s">
        <v>987</v>
      </c>
      <c r="W950" s="12" t="s">
        <v>982</v>
      </c>
      <c r="X950" s="70">
        <v>3</v>
      </c>
      <c r="Y950" s="70">
        <v>3</v>
      </c>
      <c r="Z950" s="40">
        <v>2</v>
      </c>
      <c r="AA950" s="40">
        <v>1300010</v>
      </c>
      <c r="AB950" s="40" t="s">
        <v>985</v>
      </c>
      <c r="AC950" s="40"/>
      <c r="AD950" s="40"/>
      <c r="AE950" s="40"/>
      <c r="AF950" s="41"/>
      <c r="AH950" s="12">
        <v>11</v>
      </c>
      <c r="AI950" s="12">
        <v>2009</v>
      </c>
      <c r="AJ950" s="12">
        <v>0</v>
      </c>
      <c r="AK950" s="12">
        <v>1</v>
      </c>
      <c r="AL950" s="12">
        <v>2520</v>
      </c>
      <c r="BA950" s="33">
        <f>VLOOKUP(C950,knight_info!$J$7:$M$74,4,FALSE)</f>
        <v>2</v>
      </c>
      <c r="BB950" s="33">
        <f t="shared" si="68"/>
        <v>1</v>
      </c>
      <c r="BC950" s="33">
        <f>ROUND(VLOOKUP($BA950,$BD$1:$BH$5,5,FALSE)/20*AL950,0)</f>
        <v>2268</v>
      </c>
    </row>
    <row r="951" ht="14.25" spans="1:55">
      <c r="A951" s="12">
        <v>200920</v>
      </c>
      <c r="B951" s="53">
        <v>2009</v>
      </c>
      <c r="C951" s="53" t="s">
        <v>204</v>
      </c>
      <c r="D951" s="12">
        <v>20</v>
      </c>
      <c r="E951" s="12">
        <v>2</v>
      </c>
      <c r="F951" s="54">
        <v>6</v>
      </c>
      <c r="G951" s="54"/>
      <c r="H951" s="54">
        <v>0</v>
      </c>
      <c r="I951" s="54">
        <v>0</v>
      </c>
      <c r="J951" s="54">
        <v>0</v>
      </c>
      <c r="K951" s="54">
        <v>5</v>
      </c>
      <c r="L951" s="54">
        <v>13</v>
      </c>
      <c r="M951" s="12">
        <v>200912</v>
      </c>
      <c r="N951" s="12">
        <v>200921</v>
      </c>
      <c r="O951" s="12">
        <v>200932</v>
      </c>
      <c r="P951" s="12">
        <v>200941</v>
      </c>
      <c r="U951" s="12" t="s">
        <v>986</v>
      </c>
      <c r="V951" s="12" t="s">
        <v>987</v>
      </c>
      <c r="W951" s="12" t="s">
        <v>982</v>
      </c>
      <c r="X951" s="70">
        <v>3</v>
      </c>
      <c r="Y951" s="70">
        <v>3</v>
      </c>
      <c r="Z951" s="40">
        <v>2</v>
      </c>
      <c r="AA951" s="40">
        <v>1300010</v>
      </c>
      <c r="AB951" s="40" t="s">
        <v>985</v>
      </c>
      <c r="AC951" s="70" t="s">
        <v>988</v>
      </c>
      <c r="AD951" s="40"/>
      <c r="AE951" s="40"/>
      <c r="AF951" s="41"/>
      <c r="AG951" s="12">
        <v>5</v>
      </c>
      <c r="AH951" s="12">
        <v>11</v>
      </c>
      <c r="AI951" s="12">
        <v>2009</v>
      </c>
      <c r="AJ951" s="12">
        <v>90</v>
      </c>
      <c r="AK951" s="12">
        <v>53</v>
      </c>
      <c r="AL951" s="12">
        <v>100</v>
      </c>
      <c r="BA951" s="33">
        <f>VLOOKUP(C951,knight_info!$J$7:$M$74,4,FALSE)</f>
        <v>2</v>
      </c>
      <c r="BB951" s="51">
        <f t="shared" si="68"/>
        <v>53</v>
      </c>
      <c r="BC951" s="51">
        <f>AL951</f>
        <v>100</v>
      </c>
    </row>
    <row r="952" ht="14.25" spans="1:55">
      <c r="A952" s="12">
        <v>200921</v>
      </c>
      <c r="B952" s="53">
        <v>2009</v>
      </c>
      <c r="C952" s="53" t="s">
        <v>204</v>
      </c>
      <c r="D952" s="12">
        <v>21</v>
      </c>
      <c r="E952" s="12">
        <v>2</v>
      </c>
      <c r="F952" s="12">
        <v>6</v>
      </c>
      <c r="H952" s="12">
        <v>1</v>
      </c>
      <c r="I952" s="12">
        <v>0</v>
      </c>
      <c r="J952" s="12">
        <v>0</v>
      </c>
      <c r="K952" s="12">
        <v>5</v>
      </c>
      <c r="M952" s="12">
        <v>200912</v>
      </c>
      <c r="N952" s="12">
        <v>200921</v>
      </c>
      <c r="O952" s="12">
        <v>200932</v>
      </c>
      <c r="P952" s="12">
        <v>200941</v>
      </c>
      <c r="U952" s="12" t="s">
        <v>986</v>
      </c>
      <c r="V952" s="12" t="s">
        <v>987</v>
      </c>
      <c r="W952" s="12" t="s">
        <v>982</v>
      </c>
      <c r="X952" s="70">
        <v>3</v>
      </c>
      <c r="Y952" s="70">
        <v>3</v>
      </c>
      <c r="Z952" s="40">
        <v>2</v>
      </c>
      <c r="AA952" s="40">
        <v>1300010</v>
      </c>
      <c r="AB952" s="40" t="s">
        <v>985</v>
      </c>
      <c r="AC952" s="40" t="s">
        <v>988</v>
      </c>
      <c r="AD952" s="40"/>
      <c r="AE952" s="40"/>
      <c r="AF952" s="41"/>
      <c r="AH952" s="12">
        <v>11</v>
      </c>
      <c r="AI952" s="12">
        <v>2009</v>
      </c>
      <c r="AJ952" s="12">
        <v>90</v>
      </c>
      <c r="AK952" s="12">
        <v>2</v>
      </c>
      <c r="AL952" s="12">
        <v>770</v>
      </c>
      <c r="BA952" s="33">
        <f>VLOOKUP(C952,knight_info!$J$7:$M$74,4,FALSE)</f>
        <v>2</v>
      </c>
      <c r="BB952" s="33">
        <f t="shared" si="68"/>
        <v>2</v>
      </c>
      <c r="BC952" s="33">
        <f>ROUND(VLOOKUP($BA952,$BD$1:$BH$5,3,FALSE)/5*AL952,0)</f>
        <v>847</v>
      </c>
    </row>
    <row r="953" ht="14.25" spans="1:55">
      <c r="A953" s="12">
        <v>200922</v>
      </c>
      <c r="B953" s="53">
        <v>2009</v>
      </c>
      <c r="C953" s="53" t="s">
        <v>204</v>
      </c>
      <c r="D953" s="12">
        <v>22</v>
      </c>
      <c r="E953" s="12">
        <v>2</v>
      </c>
      <c r="F953" s="12">
        <v>6</v>
      </c>
      <c r="H953" s="12">
        <v>2</v>
      </c>
      <c r="I953" s="12">
        <v>0</v>
      </c>
      <c r="J953" s="12">
        <v>0</v>
      </c>
      <c r="K953" s="12">
        <v>5</v>
      </c>
      <c r="M953" s="12">
        <v>200912</v>
      </c>
      <c r="N953" s="12">
        <v>200921</v>
      </c>
      <c r="O953" s="12">
        <v>200932</v>
      </c>
      <c r="P953" s="12">
        <v>200941</v>
      </c>
      <c r="U953" s="12" t="s">
        <v>986</v>
      </c>
      <c r="V953" s="12" t="s">
        <v>987</v>
      </c>
      <c r="W953" s="12" t="s">
        <v>982</v>
      </c>
      <c r="X953" s="70">
        <v>3</v>
      </c>
      <c r="Y953" s="70">
        <v>3</v>
      </c>
      <c r="Z953" s="40">
        <v>2</v>
      </c>
      <c r="AA953" s="40">
        <v>1300010</v>
      </c>
      <c r="AB953" s="40" t="s">
        <v>985</v>
      </c>
      <c r="AC953" s="40" t="s">
        <v>988</v>
      </c>
      <c r="AD953" s="40"/>
      <c r="AE953" s="40"/>
      <c r="AF953" s="41"/>
      <c r="AH953" s="12">
        <v>11</v>
      </c>
      <c r="AI953" s="12">
        <v>2009</v>
      </c>
      <c r="AJ953" s="12">
        <v>90</v>
      </c>
      <c r="AK953" s="12">
        <v>3</v>
      </c>
      <c r="AL953" s="12">
        <v>350</v>
      </c>
      <c r="BA953" s="33">
        <f>VLOOKUP(C953,knight_info!$J$7:$M$74,4,FALSE)</f>
        <v>2</v>
      </c>
      <c r="BB953" s="33">
        <f t="shared" si="68"/>
        <v>3</v>
      </c>
      <c r="BC953" s="33">
        <f>ROUND(VLOOKUP($BA953,$BD$1:$BH$5,4,FALSE)/3*AL953,0)</f>
        <v>292</v>
      </c>
    </row>
    <row r="954" ht="14.25" spans="1:55">
      <c r="A954" s="12">
        <v>200923</v>
      </c>
      <c r="B954" s="53">
        <v>2009</v>
      </c>
      <c r="C954" s="53" t="s">
        <v>204</v>
      </c>
      <c r="D954" s="12">
        <v>23</v>
      </c>
      <c r="E954" s="12">
        <v>2</v>
      </c>
      <c r="F954" s="12">
        <v>6</v>
      </c>
      <c r="H954" s="12">
        <v>3</v>
      </c>
      <c r="I954" s="12">
        <v>0</v>
      </c>
      <c r="J954" s="12">
        <v>0</v>
      </c>
      <c r="K954" s="12">
        <v>5</v>
      </c>
      <c r="M954" s="12">
        <v>200912</v>
      </c>
      <c r="N954" s="12">
        <v>200921</v>
      </c>
      <c r="O954" s="12">
        <v>200932</v>
      </c>
      <c r="P954" s="12">
        <v>200941</v>
      </c>
      <c r="U954" s="12" t="s">
        <v>986</v>
      </c>
      <c r="V954" s="12" t="s">
        <v>987</v>
      </c>
      <c r="W954" s="12" t="s">
        <v>982</v>
      </c>
      <c r="X954" s="70">
        <v>3</v>
      </c>
      <c r="Y954" s="70">
        <v>3</v>
      </c>
      <c r="Z954" s="40">
        <v>2</v>
      </c>
      <c r="AA954" s="40">
        <v>1300010</v>
      </c>
      <c r="AB954" s="40" t="s">
        <v>985</v>
      </c>
      <c r="AC954" s="40" t="s">
        <v>988</v>
      </c>
      <c r="AD954" s="40"/>
      <c r="AE954" s="40"/>
      <c r="AF954" s="41"/>
      <c r="AH954" s="12">
        <v>11</v>
      </c>
      <c r="AI954" s="12">
        <v>2009</v>
      </c>
      <c r="AJ954" s="12">
        <v>0</v>
      </c>
      <c r="AK954" s="12">
        <v>1</v>
      </c>
      <c r="AL954" s="12">
        <v>2520</v>
      </c>
      <c r="BA954" s="33">
        <f>VLOOKUP(C954,knight_info!$J$7:$M$74,4,FALSE)</f>
        <v>2</v>
      </c>
      <c r="BB954" s="33">
        <f t="shared" si="68"/>
        <v>1</v>
      </c>
      <c r="BC954" s="33">
        <f>ROUND(VLOOKUP($BA954,$BD$1:$BH$5,5,FALSE)/20*AL954,0)</f>
        <v>2268</v>
      </c>
    </row>
    <row r="955" ht="14.25" spans="1:55">
      <c r="A955" s="12">
        <v>200924</v>
      </c>
      <c r="B955" s="53">
        <v>2009</v>
      </c>
      <c r="C955" s="53" t="s">
        <v>204</v>
      </c>
      <c r="D955" s="12">
        <v>24</v>
      </c>
      <c r="E955" s="12">
        <v>2</v>
      </c>
      <c r="F955" s="54">
        <v>7</v>
      </c>
      <c r="G955" s="54"/>
      <c r="H955" s="54">
        <v>0</v>
      </c>
      <c r="I955" s="54">
        <v>0</v>
      </c>
      <c r="J955" s="54">
        <v>0</v>
      </c>
      <c r="K955" s="54">
        <v>5</v>
      </c>
      <c r="L955" s="54">
        <v>2</v>
      </c>
      <c r="M955" s="12">
        <v>200912</v>
      </c>
      <c r="N955" s="12">
        <v>200922</v>
      </c>
      <c r="O955" s="12">
        <v>200932</v>
      </c>
      <c r="P955" s="12">
        <v>200942</v>
      </c>
      <c r="R955" s="12" t="s">
        <v>885</v>
      </c>
      <c r="T955" s="12" t="s">
        <v>931</v>
      </c>
      <c r="U955" s="12" t="s">
        <v>986</v>
      </c>
      <c r="V955" s="12" t="s">
        <v>987</v>
      </c>
      <c r="W955" s="12" t="s">
        <v>982</v>
      </c>
      <c r="X955" s="70">
        <v>3</v>
      </c>
      <c r="Y955" s="70">
        <v>3</v>
      </c>
      <c r="Z955" s="40">
        <v>2</v>
      </c>
      <c r="AA955" s="40">
        <v>1300010</v>
      </c>
      <c r="AB955" s="40" t="s">
        <v>985</v>
      </c>
      <c r="AC955" s="40" t="s">
        <v>988</v>
      </c>
      <c r="AD955" s="40"/>
      <c r="AE955" s="40"/>
      <c r="AF955" s="41"/>
      <c r="AG955" s="12">
        <v>5</v>
      </c>
      <c r="AH955" s="12">
        <v>11</v>
      </c>
      <c r="AI955" s="12">
        <v>2009</v>
      </c>
      <c r="AJ955" s="12">
        <v>100</v>
      </c>
      <c r="AK955" s="12">
        <v>53</v>
      </c>
      <c r="AL955" s="12">
        <v>100</v>
      </c>
      <c r="BA955" s="33">
        <f>VLOOKUP(C955,knight_info!$J$7:$M$74,4,FALSE)</f>
        <v>2</v>
      </c>
      <c r="BB955" s="51">
        <f t="shared" si="68"/>
        <v>53</v>
      </c>
      <c r="BC955" s="51">
        <f>AL955</f>
        <v>100</v>
      </c>
    </row>
    <row r="956" ht="14.25" spans="1:55">
      <c r="A956" s="12">
        <v>200925</v>
      </c>
      <c r="B956" s="53">
        <v>2009</v>
      </c>
      <c r="C956" s="53" t="s">
        <v>204</v>
      </c>
      <c r="D956" s="12">
        <v>25</v>
      </c>
      <c r="E956" s="12">
        <v>2</v>
      </c>
      <c r="F956" s="12">
        <v>7</v>
      </c>
      <c r="H956" s="12">
        <v>1</v>
      </c>
      <c r="I956" s="12">
        <v>0</v>
      </c>
      <c r="J956" s="12">
        <v>0</v>
      </c>
      <c r="K956" s="12">
        <v>5</v>
      </c>
      <c r="M956" s="12">
        <v>200912</v>
      </c>
      <c r="N956" s="12">
        <v>200922</v>
      </c>
      <c r="O956" s="12">
        <v>200932</v>
      </c>
      <c r="P956" s="12">
        <v>200942</v>
      </c>
      <c r="U956" s="12" t="s">
        <v>986</v>
      </c>
      <c r="V956" s="12" t="s">
        <v>987</v>
      </c>
      <c r="W956" s="12" t="s">
        <v>982</v>
      </c>
      <c r="X956" s="70">
        <v>3</v>
      </c>
      <c r="Y956" s="70">
        <v>3</v>
      </c>
      <c r="Z956" s="40">
        <v>2</v>
      </c>
      <c r="AA956" s="40">
        <v>1300010</v>
      </c>
      <c r="AB956" s="40" t="s">
        <v>985</v>
      </c>
      <c r="AC956" s="40" t="s">
        <v>988</v>
      </c>
      <c r="AD956" s="40"/>
      <c r="AE956" s="40"/>
      <c r="AF956" s="41"/>
      <c r="AH956" s="12">
        <v>11</v>
      </c>
      <c r="AI956" s="12">
        <v>2009</v>
      </c>
      <c r="AJ956" s="12">
        <v>100</v>
      </c>
      <c r="AK956" s="12">
        <v>2</v>
      </c>
      <c r="AL956" s="12">
        <v>770</v>
      </c>
      <c r="BA956" s="33">
        <f>VLOOKUP(C956,knight_info!$J$7:$M$74,4,FALSE)</f>
        <v>2</v>
      </c>
      <c r="BB956" s="33">
        <f t="shared" si="68"/>
        <v>2</v>
      </c>
      <c r="BC956" s="33">
        <f>ROUND(VLOOKUP($BA956,$BD$1:$BH$5,3,FALSE)/5*AL956,0)</f>
        <v>847</v>
      </c>
    </row>
    <row r="957" ht="14.25" spans="1:55">
      <c r="A957" s="12">
        <v>200926</v>
      </c>
      <c r="B957" s="53">
        <v>2009</v>
      </c>
      <c r="C957" s="53" t="s">
        <v>204</v>
      </c>
      <c r="D957" s="12">
        <v>26</v>
      </c>
      <c r="E957" s="12">
        <v>2</v>
      </c>
      <c r="F957" s="12">
        <v>7</v>
      </c>
      <c r="H957" s="12">
        <v>2</v>
      </c>
      <c r="I957" s="12">
        <v>0</v>
      </c>
      <c r="J957" s="12">
        <v>0</v>
      </c>
      <c r="K957" s="12">
        <v>5</v>
      </c>
      <c r="M957" s="12">
        <v>200912</v>
      </c>
      <c r="N957" s="12">
        <v>200922</v>
      </c>
      <c r="O957" s="12">
        <v>200932</v>
      </c>
      <c r="P957" s="12">
        <v>200942</v>
      </c>
      <c r="U957" s="12" t="s">
        <v>986</v>
      </c>
      <c r="V957" s="12" t="s">
        <v>987</v>
      </c>
      <c r="W957" s="12" t="s">
        <v>982</v>
      </c>
      <c r="X957" s="70">
        <v>3</v>
      </c>
      <c r="Y957" s="70">
        <v>3</v>
      </c>
      <c r="Z957" s="40">
        <v>2</v>
      </c>
      <c r="AA957" s="40">
        <v>1300010</v>
      </c>
      <c r="AB957" s="40" t="s">
        <v>985</v>
      </c>
      <c r="AC957" s="40" t="s">
        <v>988</v>
      </c>
      <c r="AD957" s="40"/>
      <c r="AE957" s="40"/>
      <c r="AF957" s="41"/>
      <c r="AH957" s="12">
        <v>11</v>
      </c>
      <c r="AI957" s="12">
        <v>2009</v>
      </c>
      <c r="AJ957" s="12">
        <v>100</v>
      </c>
      <c r="AK957" s="12">
        <v>3</v>
      </c>
      <c r="AL957" s="12">
        <v>350</v>
      </c>
      <c r="BA957" s="33">
        <f>VLOOKUP(C957,knight_info!$J$7:$M$74,4,FALSE)</f>
        <v>2</v>
      </c>
      <c r="BB957" s="33">
        <f t="shared" si="68"/>
        <v>3</v>
      </c>
      <c r="BC957" s="33">
        <f>ROUND(VLOOKUP($BA957,$BD$1:$BH$5,4,FALSE)/3*AL957,0)</f>
        <v>292</v>
      </c>
    </row>
    <row r="958" ht="14.25" spans="1:55">
      <c r="A958" s="12">
        <v>200927</v>
      </c>
      <c r="B958" s="53">
        <v>2009</v>
      </c>
      <c r="C958" s="53" t="s">
        <v>204</v>
      </c>
      <c r="D958" s="12">
        <v>27</v>
      </c>
      <c r="E958" s="12">
        <v>2</v>
      </c>
      <c r="F958" s="12">
        <v>7</v>
      </c>
      <c r="H958" s="12">
        <v>3</v>
      </c>
      <c r="I958" s="12">
        <v>0</v>
      </c>
      <c r="J958" s="12">
        <v>0</v>
      </c>
      <c r="K958" s="12">
        <v>5</v>
      </c>
      <c r="M958" s="12">
        <v>200912</v>
      </c>
      <c r="N958" s="12">
        <v>200922</v>
      </c>
      <c r="O958" s="12">
        <v>200932</v>
      </c>
      <c r="P958" s="12">
        <v>200942</v>
      </c>
      <c r="U958" s="12" t="s">
        <v>986</v>
      </c>
      <c r="V958" s="12" t="s">
        <v>987</v>
      </c>
      <c r="W958" s="12" t="s">
        <v>982</v>
      </c>
      <c r="X958" s="70">
        <v>3</v>
      </c>
      <c r="Y958" s="70">
        <v>3</v>
      </c>
      <c r="Z958" s="40">
        <v>2</v>
      </c>
      <c r="AA958" s="40">
        <v>1300010</v>
      </c>
      <c r="AB958" s="40" t="s">
        <v>985</v>
      </c>
      <c r="AC958" s="40" t="s">
        <v>988</v>
      </c>
      <c r="AD958" s="40"/>
      <c r="AE958" s="40"/>
      <c r="AF958" s="41"/>
      <c r="AH958" s="12">
        <v>11</v>
      </c>
      <c r="AI958" s="12">
        <v>2009</v>
      </c>
      <c r="AJ958" s="12">
        <v>0</v>
      </c>
      <c r="AK958" s="12">
        <v>1</v>
      </c>
      <c r="AL958" s="12">
        <v>2520</v>
      </c>
      <c r="BA958" s="33">
        <f>VLOOKUP(C958,knight_info!$J$7:$M$74,4,FALSE)</f>
        <v>2</v>
      </c>
      <c r="BB958" s="33">
        <f t="shared" si="68"/>
        <v>1</v>
      </c>
      <c r="BC958" s="33">
        <f>ROUND(VLOOKUP($BA958,$BD$1:$BH$5,5,FALSE)/20*AL958,0)</f>
        <v>2268</v>
      </c>
    </row>
    <row r="959" ht="14.25" spans="1:55">
      <c r="A959" s="12">
        <v>200928</v>
      </c>
      <c r="B959" s="53">
        <v>2009</v>
      </c>
      <c r="C959" s="53" t="s">
        <v>204</v>
      </c>
      <c r="D959" s="12">
        <v>28</v>
      </c>
      <c r="E959" s="12">
        <v>2</v>
      </c>
      <c r="F959" s="54">
        <v>8</v>
      </c>
      <c r="G959" s="54"/>
      <c r="H959" s="54">
        <v>0</v>
      </c>
      <c r="I959" s="54">
        <v>0</v>
      </c>
      <c r="J959" s="54">
        <v>0</v>
      </c>
      <c r="K959" s="54">
        <v>5</v>
      </c>
      <c r="L959" s="54">
        <v>14</v>
      </c>
      <c r="M959" s="12">
        <v>200912</v>
      </c>
      <c r="N959" s="12">
        <v>200922</v>
      </c>
      <c r="O959" s="12">
        <v>200932</v>
      </c>
      <c r="P959" s="12">
        <v>200942</v>
      </c>
      <c r="U959" s="12" t="s">
        <v>986</v>
      </c>
      <c r="V959" s="12" t="s">
        <v>987</v>
      </c>
      <c r="W959" s="12" t="s">
        <v>982</v>
      </c>
      <c r="X959" s="70">
        <v>3</v>
      </c>
      <c r="Y959" s="70">
        <v>3</v>
      </c>
      <c r="Z959" s="40">
        <v>2</v>
      </c>
      <c r="AA959" s="40">
        <v>1300010</v>
      </c>
      <c r="AB959" s="40" t="s">
        <v>985</v>
      </c>
      <c r="AC959" s="40" t="s">
        <v>988</v>
      </c>
      <c r="AD959" s="80">
        <v>1300020</v>
      </c>
      <c r="AE959" s="40"/>
      <c r="AF959" s="41"/>
      <c r="AG959" s="12">
        <v>5</v>
      </c>
      <c r="AH959" s="12">
        <v>11</v>
      </c>
      <c r="AI959" s="12">
        <v>2009</v>
      </c>
      <c r="AJ959" s="12">
        <v>110</v>
      </c>
      <c r="AK959" s="12">
        <v>53</v>
      </c>
      <c r="AL959" s="12">
        <v>100</v>
      </c>
      <c r="BA959" s="33">
        <f>VLOOKUP(C959,knight_info!$J$7:$M$74,4,FALSE)</f>
        <v>2</v>
      </c>
      <c r="BB959" s="51">
        <f t="shared" si="68"/>
        <v>53</v>
      </c>
      <c r="BC959" s="51">
        <f>AL959</f>
        <v>100</v>
      </c>
    </row>
    <row r="960" ht="14.25" spans="1:55">
      <c r="A960" s="12">
        <v>200929</v>
      </c>
      <c r="B960" s="53">
        <v>2009</v>
      </c>
      <c r="C960" s="53" t="s">
        <v>204</v>
      </c>
      <c r="D960" s="12">
        <v>29</v>
      </c>
      <c r="E960" s="12">
        <v>2</v>
      </c>
      <c r="F960" s="12">
        <v>8</v>
      </c>
      <c r="H960" s="12">
        <v>1</v>
      </c>
      <c r="I960" s="12">
        <v>0</v>
      </c>
      <c r="J960" s="12">
        <v>0</v>
      </c>
      <c r="K960" s="12">
        <v>5</v>
      </c>
      <c r="M960" s="12">
        <v>200912</v>
      </c>
      <c r="N960" s="12">
        <v>200922</v>
      </c>
      <c r="O960" s="12">
        <v>200932</v>
      </c>
      <c r="P960" s="12">
        <v>200942</v>
      </c>
      <c r="U960" s="12" t="s">
        <v>986</v>
      </c>
      <c r="V960" s="12" t="s">
        <v>987</v>
      </c>
      <c r="W960" s="12" t="s">
        <v>982</v>
      </c>
      <c r="X960" s="70">
        <v>3</v>
      </c>
      <c r="Y960" s="70">
        <v>3</v>
      </c>
      <c r="Z960" s="40">
        <v>2</v>
      </c>
      <c r="AA960" s="40">
        <v>1300010</v>
      </c>
      <c r="AB960" s="40" t="s">
        <v>985</v>
      </c>
      <c r="AC960" s="40" t="s">
        <v>988</v>
      </c>
      <c r="AD960" s="40">
        <v>1300020</v>
      </c>
      <c r="AE960" s="40"/>
      <c r="AF960" s="41"/>
      <c r="AH960" s="12">
        <v>11</v>
      </c>
      <c r="AI960" s="12">
        <v>2009</v>
      </c>
      <c r="AJ960" s="12">
        <v>110</v>
      </c>
      <c r="AK960" s="12">
        <v>2</v>
      </c>
      <c r="AL960" s="12">
        <v>770</v>
      </c>
      <c r="BA960" s="33">
        <f>VLOOKUP(C960,knight_info!$J$7:$M$74,4,FALSE)</f>
        <v>2</v>
      </c>
      <c r="BB960" s="33">
        <f t="shared" si="68"/>
        <v>2</v>
      </c>
      <c r="BC960" s="33">
        <f>ROUND(VLOOKUP($BA960,$BD$1:$BH$5,3,FALSE)/5*AL960,0)</f>
        <v>847</v>
      </c>
    </row>
    <row r="961" ht="14.25" spans="1:55">
      <c r="A961" s="12">
        <v>200930</v>
      </c>
      <c r="B961" s="53">
        <v>2009</v>
      </c>
      <c r="C961" s="53" t="s">
        <v>204</v>
      </c>
      <c r="D961" s="12">
        <v>30</v>
      </c>
      <c r="E961" s="12">
        <v>2</v>
      </c>
      <c r="F961" s="12">
        <v>8</v>
      </c>
      <c r="H961" s="12">
        <v>2</v>
      </c>
      <c r="I961" s="12">
        <v>0</v>
      </c>
      <c r="J961" s="12">
        <v>0</v>
      </c>
      <c r="K961" s="12">
        <v>5</v>
      </c>
      <c r="L961" s="64"/>
      <c r="M961" s="12">
        <v>200912</v>
      </c>
      <c r="N961" s="12">
        <v>200922</v>
      </c>
      <c r="O961" s="12">
        <v>200932</v>
      </c>
      <c r="P961" s="12">
        <v>200942</v>
      </c>
      <c r="U961" s="12" t="s">
        <v>986</v>
      </c>
      <c r="V961" s="12" t="s">
        <v>987</v>
      </c>
      <c r="W961" s="12" t="s">
        <v>982</v>
      </c>
      <c r="X961" s="70">
        <v>3</v>
      </c>
      <c r="Y961" s="70">
        <v>3</v>
      </c>
      <c r="Z961" s="40">
        <v>2</v>
      </c>
      <c r="AA961" s="40">
        <v>1300010</v>
      </c>
      <c r="AB961" s="40" t="s">
        <v>985</v>
      </c>
      <c r="AC961" s="40" t="s">
        <v>988</v>
      </c>
      <c r="AD961" s="40">
        <v>1300020</v>
      </c>
      <c r="AE961" s="40"/>
      <c r="AF961" s="41"/>
      <c r="AH961" s="12">
        <v>11</v>
      </c>
      <c r="AI961" s="12">
        <v>2009</v>
      </c>
      <c r="AJ961" s="12">
        <v>110</v>
      </c>
      <c r="AK961" s="12">
        <v>3</v>
      </c>
      <c r="AL961" s="12">
        <v>350</v>
      </c>
      <c r="BA961" s="33">
        <f>VLOOKUP(C961,knight_info!$J$7:$M$74,4,FALSE)</f>
        <v>2</v>
      </c>
      <c r="BB961" s="33">
        <f t="shared" si="68"/>
        <v>3</v>
      </c>
      <c r="BC961" s="33">
        <f>ROUND(VLOOKUP($BA961,$BD$1:$BH$5,4,FALSE)/3*AL961,0)</f>
        <v>292</v>
      </c>
    </row>
    <row r="962" ht="14.25" spans="1:55">
      <c r="A962" s="12">
        <v>200931</v>
      </c>
      <c r="B962" s="53">
        <v>2009</v>
      </c>
      <c r="C962" s="53" t="s">
        <v>204</v>
      </c>
      <c r="D962" s="12">
        <v>31</v>
      </c>
      <c r="E962" s="12">
        <v>2</v>
      </c>
      <c r="F962" s="12">
        <v>8</v>
      </c>
      <c r="H962" s="12">
        <v>3</v>
      </c>
      <c r="I962" s="12">
        <v>0</v>
      </c>
      <c r="J962" s="12">
        <v>0</v>
      </c>
      <c r="K962" s="12">
        <v>5</v>
      </c>
      <c r="L962" s="64"/>
      <c r="M962" s="12">
        <v>200912</v>
      </c>
      <c r="N962" s="12">
        <v>200922</v>
      </c>
      <c r="O962" s="12">
        <v>200932</v>
      </c>
      <c r="P962" s="12">
        <v>200942</v>
      </c>
      <c r="U962" s="12" t="s">
        <v>986</v>
      </c>
      <c r="V962" s="12" t="s">
        <v>987</v>
      </c>
      <c r="W962" s="12" t="s">
        <v>982</v>
      </c>
      <c r="X962" s="70">
        <v>3</v>
      </c>
      <c r="Y962" s="70">
        <v>3</v>
      </c>
      <c r="Z962" s="40">
        <v>2</v>
      </c>
      <c r="AA962" s="40">
        <v>1300010</v>
      </c>
      <c r="AB962" s="40" t="s">
        <v>985</v>
      </c>
      <c r="AC962" s="40" t="s">
        <v>988</v>
      </c>
      <c r="AD962" s="40">
        <v>1300020</v>
      </c>
      <c r="AE962" s="40"/>
      <c r="AF962" s="41"/>
      <c r="AH962" s="12">
        <v>11</v>
      </c>
      <c r="AI962" s="12">
        <v>2009</v>
      </c>
      <c r="AJ962" s="12">
        <v>0</v>
      </c>
      <c r="AK962" s="12">
        <v>1</v>
      </c>
      <c r="AL962" s="12">
        <v>2520</v>
      </c>
      <c r="BA962" s="33">
        <f>VLOOKUP(C962,knight_info!$J$7:$M$74,4,FALSE)</f>
        <v>2</v>
      </c>
      <c r="BB962" s="33">
        <f t="shared" si="68"/>
        <v>1</v>
      </c>
      <c r="BC962" s="33">
        <f>ROUND(VLOOKUP($BA962,$BD$1:$BH$5,5,FALSE)/20*AL962,0)</f>
        <v>2268</v>
      </c>
    </row>
    <row r="963" ht="14.25" spans="1:55">
      <c r="A963" s="12">
        <v>200932</v>
      </c>
      <c r="B963" s="53">
        <v>2009</v>
      </c>
      <c r="C963" s="53" t="s">
        <v>204</v>
      </c>
      <c r="D963" s="12">
        <v>32</v>
      </c>
      <c r="E963" s="12">
        <v>2</v>
      </c>
      <c r="F963" s="54">
        <v>9</v>
      </c>
      <c r="G963" s="54"/>
      <c r="H963" s="54">
        <v>0</v>
      </c>
      <c r="I963" s="54">
        <v>0</v>
      </c>
      <c r="J963" s="54">
        <v>0</v>
      </c>
      <c r="K963" s="54">
        <v>5</v>
      </c>
      <c r="L963" s="54">
        <v>1</v>
      </c>
      <c r="M963" s="12">
        <v>200913</v>
      </c>
      <c r="N963" s="12">
        <v>200922</v>
      </c>
      <c r="O963" s="12">
        <v>200933</v>
      </c>
      <c r="P963" s="12">
        <v>200942</v>
      </c>
      <c r="Q963" s="12" t="s">
        <v>884</v>
      </c>
      <c r="S963" s="12" t="s">
        <v>885</v>
      </c>
      <c r="U963" s="12" t="s">
        <v>989</v>
      </c>
      <c r="V963" s="12" t="s">
        <v>990</v>
      </c>
      <c r="W963" s="12" t="s">
        <v>982</v>
      </c>
      <c r="X963" s="70">
        <v>3</v>
      </c>
      <c r="Y963" s="70">
        <v>3</v>
      </c>
      <c r="Z963" s="40">
        <v>2</v>
      </c>
      <c r="AA963" s="40">
        <v>1300010</v>
      </c>
      <c r="AB963" s="40" t="s">
        <v>985</v>
      </c>
      <c r="AC963" s="40" t="s">
        <v>988</v>
      </c>
      <c r="AD963" s="40">
        <v>1300020</v>
      </c>
      <c r="AE963" s="40"/>
      <c r="AF963" s="41"/>
      <c r="AG963" s="12">
        <v>5</v>
      </c>
      <c r="AH963" s="12">
        <v>11</v>
      </c>
      <c r="AI963" s="12">
        <v>2009</v>
      </c>
      <c r="AJ963" s="12">
        <v>130</v>
      </c>
      <c r="AK963" s="12">
        <v>53</v>
      </c>
      <c r="AL963" s="12">
        <v>100</v>
      </c>
      <c r="BA963" s="33">
        <f>VLOOKUP(C963,knight_info!$J$7:$M$74,4,FALSE)</f>
        <v>2</v>
      </c>
      <c r="BB963" s="51">
        <f t="shared" si="68"/>
        <v>53</v>
      </c>
      <c r="BC963" s="51">
        <f>AL963</f>
        <v>100</v>
      </c>
    </row>
    <row r="964" ht="14.25" spans="1:55">
      <c r="A964" s="12">
        <v>200933</v>
      </c>
      <c r="B964" s="53">
        <v>2009</v>
      </c>
      <c r="C964" s="53" t="s">
        <v>204</v>
      </c>
      <c r="D964" s="12">
        <v>33</v>
      </c>
      <c r="E964" s="12">
        <v>2</v>
      </c>
      <c r="F964" s="12">
        <v>9</v>
      </c>
      <c r="H964" s="12">
        <v>1</v>
      </c>
      <c r="I964" s="12">
        <v>0</v>
      </c>
      <c r="J964" s="12">
        <v>0</v>
      </c>
      <c r="K964" s="12">
        <v>5</v>
      </c>
      <c r="M964" s="12">
        <v>200913</v>
      </c>
      <c r="N964" s="12">
        <v>200922</v>
      </c>
      <c r="O964" s="12">
        <v>200933</v>
      </c>
      <c r="P964" s="12">
        <v>200942</v>
      </c>
      <c r="U964" s="12" t="s">
        <v>989</v>
      </c>
      <c r="V964" s="12" t="s">
        <v>990</v>
      </c>
      <c r="W964" s="12" t="s">
        <v>982</v>
      </c>
      <c r="X964" s="70">
        <v>3</v>
      </c>
      <c r="Y964" s="70">
        <v>3</v>
      </c>
      <c r="Z964" s="40">
        <v>2</v>
      </c>
      <c r="AA964" s="40">
        <v>1300010</v>
      </c>
      <c r="AB964" s="40" t="s">
        <v>985</v>
      </c>
      <c r="AC964" s="40" t="s">
        <v>988</v>
      </c>
      <c r="AD964" s="40">
        <v>1300020</v>
      </c>
      <c r="AE964" s="40"/>
      <c r="AF964" s="41"/>
      <c r="AH964" s="12">
        <v>11</v>
      </c>
      <c r="AI964" s="12">
        <v>2009</v>
      </c>
      <c r="AJ964" s="12">
        <v>130</v>
      </c>
      <c r="AK964" s="12">
        <v>2</v>
      </c>
      <c r="AL964" s="12">
        <v>1155</v>
      </c>
      <c r="BA964" s="33">
        <f>VLOOKUP(C964,knight_info!$J$7:$M$74,4,FALSE)</f>
        <v>2</v>
      </c>
      <c r="BB964" s="33">
        <f t="shared" si="68"/>
        <v>2</v>
      </c>
      <c r="BC964" s="33">
        <f>ROUND(VLOOKUP($BA964,$BD$1:$BH$5,3,FALSE)/5*AL964,0)</f>
        <v>1271</v>
      </c>
    </row>
    <row r="965" ht="14.25" spans="1:55">
      <c r="A965" s="12">
        <v>200934</v>
      </c>
      <c r="B965" s="53">
        <v>2009</v>
      </c>
      <c r="C965" s="53" t="s">
        <v>204</v>
      </c>
      <c r="D965" s="12">
        <v>34</v>
      </c>
      <c r="E965" s="12">
        <v>2</v>
      </c>
      <c r="F965" s="12">
        <v>9</v>
      </c>
      <c r="H965" s="12">
        <v>2</v>
      </c>
      <c r="I965" s="12">
        <v>0</v>
      </c>
      <c r="J965" s="12">
        <v>0</v>
      </c>
      <c r="K965" s="12">
        <v>5</v>
      </c>
      <c r="M965" s="12">
        <v>200913</v>
      </c>
      <c r="N965" s="12">
        <v>200922</v>
      </c>
      <c r="O965" s="12">
        <v>200933</v>
      </c>
      <c r="P965" s="12">
        <v>200942</v>
      </c>
      <c r="U965" s="12" t="s">
        <v>989</v>
      </c>
      <c r="V965" s="12" t="s">
        <v>990</v>
      </c>
      <c r="W965" s="12" t="s">
        <v>982</v>
      </c>
      <c r="X965" s="70">
        <v>3</v>
      </c>
      <c r="Y965" s="70">
        <v>3</v>
      </c>
      <c r="Z965" s="40">
        <v>2</v>
      </c>
      <c r="AA965" s="40">
        <v>1300010</v>
      </c>
      <c r="AB965" s="40" t="s">
        <v>985</v>
      </c>
      <c r="AC965" s="40" t="s">
        <v>988</v>
      </c>
      <c r="AD965" s="40">
        <v>1300020</v>
      </c>
      <c r="AE965" s="40"/>
      <c r="AF965" s="41"/>
      <c r="AH965" s="12">
        <v>11</v>
      </c>
      <c r="AI965" s="12">
        <v>2009</v>
      </c>
      <c r="AJ965" s="12">
        <v>130</v>
      </c>
      <c r="AK965" s="12">
        <v>3</v>
      </c>
      <c r="AL965" s="12">
        <v>525</v>
      </c>
      <c r="BA965" s="33">
        <f>VLOOKUP(C965,knight_info!$J$7:$M$74,4,FALSE)</f>
        <v>2</v>
      </c>
      <c r="BB965" s="33">
        <f t="shared" si="68"/>
        <v>3</v>
      </c>
      <c r="BC965" s="33">
        <f>ROUND(VLOOKUP($BA965,$BD$1:$BH$5,4,FALSE)/3*AL965,0)</f>
        <v>438</v>
      </c>
    </row>
    <row r="966" ht="14.25" spans="1:55">
      <c r="A966" s="12">
        <v>200935</v>
      </c>
      <c r="B966" s="53">
        <v>2009</v>
      </c>
      <c r="C966" s="53" t="s">
        <v>204</v>
      </c>
      <c r="D966" s="12">
        <v>35</v>
      </c>
      <c r="E966" s="12">
        <v>2</v>
      </c>
      <c r="F966" s="12">
        <v>9</v>
      </c>
      <c r="H966" s="12">
        <v>3</v>
      </c>
      <c r="I966" s="12">
        <v>0</v>
      </c>
      <c r="J966" s="12">
        <v>0</v>
      </c>
      <c r="K966" s="12">
        <v>5</v>
      </c>
      <c r="M966" s="12">
        <v>200913</v>
      </c>
      <c r="N966" s="12">
        <v>200922</v>
      </c>
      <c r="O966" s="12">
        <v>200933</v>
      </c>
      <c r="P966" s="12">
        <v>200942</v>
      </c>
      <c r="U966" s="12" t="s">
        <v>989</v>
      </c>
      <c r="V966" s="12" t="s">
        <v>990</v>
      </c>
      <c r="W966" s="12" t="s">
        <v>982</v>
      </c>
      <c r="X966" s="70">
        <v>3</v>
      </c>
      <c r="Y966" s="70">
        <v>3</v>
      </c>
      <c r="Z966" s="40">
        <v>2</v>
      </c>
      <c r="AA966" s="40">
        <v>1300010</v>
      </c>
      <c r="AB966" s="40" t="s">
        <v>985</v>
      </c>
      <c r="AC966" s="40" t="s">
        <v>988</v>
      </c>
      <c r="AD966" s="40">
        <v>1300020</v>
      </c>
      <c r="AE966" s="40"/>
      <c r="AF966" s="41"/>
      <c r="AH966" s="12">
        <v>11</v>
      </c>
      <c r="AI966" s="12">
        <v>2009</v>
      </c>
      <c r="AJ966" s="12">
        <v>0</v>
      </c>
      <c r="AK966" s="12">
        <v>1</v>
      </c>
      <c r="AL966" s="12">
        <v>3780</v>
      </c>
      <c r="BA966" s="33">
        <f>VLOOKUP(C966,knight_info!$J$7:$M$74,4,FALSE)</f>
        <v>2</v>
      </c>
      <c r="BB966" s="33">
        <f t="shared" si="68"/>
        <v>1</v>
      </c>
      <c r="BC966" s="33">
        <f>ROUND(VLOOKUP($BA966,$BD$1:$BH$5,5,FALSE)/20*AL966,0)</f>
        <v>3402</v>
      </c>
    </row>
    <row r="967" ht="14.25" spans="1:55">
      <c r="A967" s="12">
        <v>200936</v>
      </c>
      <c r="B967" s="53">
        <v>2009</v>
      </c>
      <c r="C967" s="53" t="s">
        <v>204</v>
      </c>
      <c r="D967" s="12">
        <v>36</v>
      </c>
      <c r="E967" s="12">
        <v>2</v>
      </c>
      <c r="F967" s="54">
        <v>10</v>
      </c>
      <c r="G967" s="54"/>
      <c r="H967" s="54">
        <v>0</v>
      </c>
      <c r="I967" s="54">
        <v>0</v>
      </c>
      <c r="J967" s="54">
        <v>0</v>
      </c>
      <c r="K967" s="54">
        <v>5</v>
      </c>
      <c r="L967" s="54">
        <v>15</v>
      </c>
      <c r="M967" s="12">
        <v>200913</v>
      </c>
      <c r="N967" s="12">
        <v>200922</v>
      </c>
      <c r="O967" s="12">
        <v>200933</v>
      </c>
      <c r="P967" s="12">
        <v>200942</v>
      </c>
      <c r="U967" s="12" t="s">
        <v>989</v>
      </c>
      <c r="V967" s="12" t="s">
        <v>990</v>
      </c>
      <c r="W967" s="12" t="s">
        <v>982</v>
      </c>
      <c r="X967" s="70">
        <v>3</v>
      </c>
      <c r="Y967" s="70">
        <v>3</v>
      </c>
      <c r="Z967" s="40">
        <v>2</v>
      </c>
      <c r="AA967" s="40">
        <v>1300010</v>
      </c>
      <c r="AB967" s="40" t="s">
        <v>985</v>
      </c>
      <c r="AC967" s="40" t="s">
        <v>988</v>
      </c>
      <c r="AD967" s="40">
        <v>1300020</v>
      </c>
      <c r="AE967" s="70" t="s">
        <v>991</v>
      </c>
      <c r="AF967" s="41"/>
      <c r="AG967" s="12">
        <v>5</v>
      </c>
      <c r="AH967" s="12">
        <v>11</v>
      </c>
      <c r="AI967" s="12">
        <v>2009</v>
      </c>
      <c r="AJ967" s="12">
        <v>0</v>
      </c>
      <c r="AK967" s="12">
        <v>53</v>
      </c>
      <c r="AL967" s="12">
        <v>100</v>
      </c>
      <c r="BA967" s="33">
        <f>VLOOKUP(C967,knight_info!$J$7:$M$74,4,FALSE)</f>
        <v>2</v>
      </c>
      <c r="BB967" s="51">
        <f t="shared" si="68"/>
        <v>53</v>
      </c>
      <c r="BC967" s="51">
        <f>AL967</f>
        <v>100</v>
      </c>
    </row>
    <row r="968" ht="14.25" spans="1:55">
      <c r="A968" s="12">
        <v>200937</v>
      </c>
      <c r="B968" s="53">
        <v>2009</v>
      </c>
      <c r="C968" s="53" t="s">
        <v>204</v>
      </c>
      <c r="D968" s="14">
        <v>37</v>
      </c>
      <c r="E968" s="14">
        <v>3</v>
      </c>
      <c r="F968" s="14">
        <v>11</v>
      </c>
      <c r="G968" s="14">
        <v>1</v>
      </c>
      <c r="H968" s="14"/>
      <c r="I968" s="14"/>
      <c r="J968" s="14"/>
      <c r="K968" s="14"/>
      <c r="L968" s="54">
        <v>2</v>
      </c>
      <c r="M968" s="12">
        <v>200913</v>
      </c>
      <c r="N968" s="12">
        <v>200923</v>
      </c>
      <c r="O968" s="12">
        <v>200933</v>
      </c>
      <c r="P968" s="12">
        <v>200943</v>
      </c>
      <c r="R968" s="12" t="s">
        <v>885</v>
      </c>
      <c r="T968" s="12" t="s">
        <v>931</v>
      </c>
      <c r="U968" s="12" t="s">
        <v>989</v>
      </c>
      <c r="V968" s="12" t="s">
        <v>990</v>
      </c>
      <c r="W968" s="12" t="s">
        <v>982</v>
      </c>
      <c r="X968" s="70">
        <v>3</v>
      </c>
      <c r="Y968" s="70">
        <v>3</v>
      </c>
      <c r="Z968" s="40">
        <v>2</v>
      </c>
      <c r="AA968" s="40">
        <v>1300010</v>
      </c>
      <c r="AB968" s="40" t="s">
        <v>985</v>
      </c>
      <c r="AC968" s="40" t="s">
        <v>988</v>
      </c>
      <c r="AD968" s="40">
        <v>1300020</v>
      </c>
      <c r="AE968" s="40" t="s">
        <v>991</v>
      </c>
      <c r="AF968" s="41"/>
      <c r="AG968" s="12">
        <v>5</v>
      </c>
      <c r="AH968" s="12">
        <v>11</v>
      </c>
      <c r="AI968" s="12">
        <v>2009</v>
      </c>
      <c r="AJ968" s="14"/>
      <c r="AK968" s="14"/>
      <c r="AL968" s="14"/>
      <c r="BA968" s="33"/>
      <c r="BB968" s="51"/>
      <c r="BC968" s="51"/>
    </row>
    <row r="969" ht="14.25" spans="1:55">
      <c r="A969" s="12">
        <v>200938</v>
      </c>
      <c r="B969" s="53">
        <v>2009</v>
      </c>
      <c r="C969" s="53" t="s">
        <v>204</v>
      </c>
      <c r="D969" s="14">
        <v>38</v>
      </c>
      <c r="E969" s="14">
        <v>3</v>
      </c>
      <c r="F969" s="14">
        <v>12</v>
      </c>
      <c r="G969" s="14">
        <v>2</v>
      </c>
      <c r="H969" s="14"/>
      <c r="I969" s="14"/>
      <c r="J969" s="14"/>
      <c r="K969" s="14"/>
      <c r="L969" s="14"/>
      <c r="M969" s="12">
        <v>200913</v>
      </c>
      <c r="N969" s="12">
        <v>200923</v>
      </c>
      <c r="O969" s="12">
        <v>200933</v>
      </c>
      <c r="P969" s="12">
        <v>200943</v>
      </c>
      <c r="U969" s="12" t="s">
        <v>989</v>
      </c>
      <c r="V969" s="12" t="s">
        <v>990</v>
      </c>
      <c r="W969" s="12" t="s">
        <v>982</v>
      </c>
      <c r="X969" s="70">
        <v>3</v>
      </c>
      <c r="Y969" s="70">
        <v>3</v>
      </c>
      <c r="Z969" s="40">
        <v>2</v>
      </c>
      <c r="AA969" s="40">
        <v>1300010</v>
      </c>
      <c r="AB969" s="40" t="s">
        <v>985</v>
      </c>
      <c r="AC969" s="40" t="s">
        <v>988</v>
      </c>
      <c r="AD969" s="40">
        <v>1300020</v>
      </c>
      <c r="AE969" s="40" t="s">
        <v>991</v>
      </c>
      <c r="AF969" s="41"/>
      <c r="AG969" s="12">
        <v>5</v>
      </c>
      <c r="AH969" s="12">
        <v>11</v>
      </c>
      <c r="AI969" s="12">
        <v>2009</v>
      </c>
      <c r="AJ969" s="14"/>
      <c r="AK969" s="14"/>
      <c r="AL969" s="14"/>
      <c r="BA969" s="33"/>
      <c r="BB969" s="51"/>
      <c r="BC969" s="51"/>
    </row>
    <row r="970" ht="14.25" spans="1:55">
      <c r="A970" s="12">
        <v>200939</v>
      </c>
      <c r="B970" s="53">
        <v>2009</v>
      </c>
      <c r="C970" s="53" t="s">
        <v>204</v>
      </c>
      <c r="D970" s="14">
        <v>39</v>
      </c>
      <c r="E970" s="14">
        <v>3</v>
      </c>
      <c r="F970" s="14">
        <v>13</v>
      </c>
      <c r="G970" s="14">
        <v>3</v>
      </c>
      <c r="H970" s="14"/>
      <c r="I970" s="14"/>
      <c r="J970" s="14"/>
      <c r="K970" s="14"/>
      <c r="L970" s="54">
        <v>1</v>
      </c>
      <c r="M970" s="12">
        <v>200914</v>
      </c>
      <c r="N970" s="12">
        <v>200923</v>
      </c>
      <c r="O970" s="12">
        <v>200934</v>
      </c>
      <c r="P970" s="12">
        <v>200943</v>
      </c>
      <c r="Q970" s="12" t="s">
        <v>884</v>
      </c>
      <c r="S970" s="12" t="s">
        <v>885</v>
      </c>
      <c r="U970" s="12" t="s">
        <v>992</v>
      </c>
      <c r="V970" s="12" t="s">
        <v>993</v>
      </c>
      <c r="W970" s="12" t="s">
        <v>982</v>
      </c>
      <c r="X970" s="70">
        <v>3</v>
      </c>
      <c r="Y970" s="70">
        <v>3</v>
      </c>
      <c r="Z970" s="40">
        <v>2</v>
      </c>
      <c r="AA970" s="40">
        <v>1300010</v>
      </c>
      <c r="AB970" s="40" t="s">
        <v>985</v>
      </c>
      <c r="AC970" s="40" t="s">
        <v>988</v>
      </c>
      <c r="AD970" s="40">
        <v>1300020</v>
      </c>
      <c r="AE970" s="40" t="s">
        <v>991</v>
      </c>
      <c r="AF970" s="41"/>
      <c r="AG970" s="12">
        <v>5</v>
      </c>
      <c r="AH970" s="12">
        <v>11</v>
      </c>
      <c r="AI970" s="12">
        <v>2009</v>
      </c>
      <c r="AJ970" s="14"/>
      <c r="AK970" s="14"/>
      <c r="AL970" s="14"/>
      <c r="BA970" s="33"/>
      <c r="BB970" s="51"/>
      <c r="BC970" s="51"/>
    </row>
    <row r="971" ht="14.25" spans="1:55">
      <c r="A971" s="12">
        <v>200940</v>
      </c>
      <c r="B971" s="53">
        <v>2009</v>
      </c>
      <c r="C971" s="53" t="s">
        <v>204</v>
      </c>
      <c r="D971" s="14">
        <v>40</v>
      </c>
      <c r="E971" s="14">
        <v>3</v>
      </c>
      <c r="F971" s="14">
        <v>14</v>
      </c>
      <c r="G971" s="14">
        <v>4</v>
      </c>
      <c r="H971" s="14"/>
      <c r="I971" s="14"/>
      <c r="J971" s="14"/>
      <c r="K971" s="14"/>
      <c r="L971" s="54">
        <v>2</v>
      </c>
      <c r="M971" s="12">
        <v>200914</v>
      </c>
      <c r="N971" s="12">
        <v>200924</v>
      </c>
      <c r="O971" s="12">
        <v>200934</v>
      </c>
      <c r="P971" s="12">
        <v>200944</v>
      </c>
      <c r="R971" s="12" t="s">
        <v>885</v>
      </c>
      <c r="T971" s="12" t="s">
        <v>931</v>
      </c>
      <c r="U971" s="12" t="s">
        <v>992</v>
      </c>
      <c r="V971" s="12" t="s">
        <v>993</v>
      </c>
      <c r="W971" s="12" t="s">
        <v>982</v>
      </c>
      <c r="X971" s="70">
        <v>3</v>
      </c>
      <c r="Y971" s="70">
        <v>3</v>
      </c>
      <c r="Z971" s="40">
        <v>2</v>
      </c>
      <c r="AA971" s="40">
        <v>1300010</v>
      </c>
      <c r="AB971" s="40" t="s">
        <v>985</v>
      </c>
      <c r="AC971" s="40" t="s">
        <v>988</v>
      </c>
      <c r="AD971" s="40">
        <v>1300020</v>
      </c>
      <c r="AE971" s="40" t="s">
        <v>991</v>
      </c>
      <c r="AF971" s="41"/>
      <c r="AG971" s="12">
        <v>5</v>
      </c>
      <c r="AH971" s="12">
        <v>11</v>
      </c>
      <c r="AI971" s="12">
        <v>2009</v>
      </c>
      <c r="AJ971" s="14"/>
      <c r="AK971" s="14"/>
      <c r="AL971" s="14"/>
      <c r="BA971" s="33"/>
      <c r="BB971" s="51"/>
      <c r="BC971" s="51"/>
    </row>
    <row r="972" ht="14.25" spans="1:55">
      <c r="A972" s="12">
        <v>200941</v>
      </c>
      <c r="B972" s="53">
        <v>2009</v>
      </c>
      <c r="C972" s="53" t="s">
        <v>204</v>
      </c>
      <c r="D972" s="14">
        <v>41</v>
      </c>
      <c r="E972" s="14">
        <v>3</v>
      </c>
      <c r="F972" s="14">
        <v>15</v>
      </c>
      <c r="G972" s="14">
        <v>5</v>
      </c>
      <c r="H972" s="14"/>
      <c r="I972" s="14"/>
      <c r="J972" s="14"/>
      <c r="K972" s="14"/>
      <c r="L972" s="14"/>
      <c r="M972" s="12">
        <v>200914</v>
      </c>
      <c r="N972" s="12">
        <v>200924</v>
      </c>
      <c r="O972" s="12">
        <v>200934</v>
      </c>
      <c r="P972" s="12">
        <v>200944</v>
      </c>
      <c r="U972" s="12" t="s">
        <v>992</v>
      </c>
      <c r="V972" s="12" t="s">
        <v>993</v>
      </c>
      <c r="W972" s="12" t="s">
        <v>982</v>
      </c>
      <c r="X972" s="70">
        <v>3</v>
      </c>
      <c r="Y972" s="70">
        <v>3</v>
      </c>
      <c r="Z972" s="40">
        <v>2</v>
      </c>
      <c r="AA972" s="40">
        <v>1300010</v>
      </c>
      <c r="AB972" s="40" t="s">
        <v>985</v>
      </c>
      <c r="AC972" s="40" t="s">
        <v>988</v>
      </c>
      <c r="AD972" s="40">
        <v>1300020</v>
      </c>
      <c r="AE972" s="40" t="s">
        <v>991</v>
      </c>
      <c r="AF972" s="41"/>
      <c r="AG972" s="12">
        <v>5</v>
      </c>
      <c r="AH972" s="12">
        <v>11</v>
      </c>
      <c r="AI972" s="12">
        <v>2009</v>
      </c>
      <c r="AJ972" s="14"/>
      <c r="AK972" s="14"/>
      <c r="AL972" s="14"/>
      <c r="BA972" s="33"/>
      <c r="BB972" s="51"/>
      <c r="BC972" s="51"/>
    </row>
    <row r="973" s="38" customFormat="1" ht="14.25" spans="1:65">
      <c r="A973" s="12">
        <v>201000</v>
      </c>
      <c r="B973" s="53">
        <v>2010</v>
      </c>
      <c r="C973" s="53" t="s">
        <v>362</v>
      </c>
      <c r="D973" s="12">
        <v>0</v>
      </c>
      <c r="E973" s="12">
        <v>1</v>
      </c>
      <c r="F973" s="51">
        <v>1</v>
      </c>
      <c r="G973" s="51"/>
      <c r="H973" s="51">
        <v>0</v>
      </c>
      <c r="I973" s="51">
        <v>0</v>
      </c>
      <c r="J973" s="51">
        <v>0</v>
      </c>
      <c r="K973" s="51">
        <v>1</v>
      </c>
      <c r="L973" s="51"/>
      <c r="M973" s="51">
        <v>201010</v>
      </c>
      <c r="N973" s="51">
        <v>201020</v>
      </c>
      <c r="O973" s="51">
        <v>201030</v>
      </c>
      <c r="P973" s="51">
        <v>201040</v>
      </c>
      <c r="Q973" s="51"/>
      <c r="R973" s="51"/>
      <c r="S973" s="51"/>
      <c r="T973" s="51"/>
      <c r="U973" s="51" t="s">
        <v>994</v>
      </c>
      <c r="V973" s="51" t="s">
        <v>995</v>
      </c>
      <c r="W973" s="51" t="s">
        <v>996</v>
      </c>
      <c r="X973" s="69">
        <v>3</v>
      </c>
      <c r="Y973" s="69">
        <v>3</v>
      </c>
      <c r="Z973" s="69">
        <v>2</v>
      </c>
      <c r="AA973" s="69"/>
      <c r="AB973" s="69"/>
      <c r="AC973" s="69"/>
      <c r="AD973" s="69"/>
      <c r="AE973" s="69"/>
      <c r="AF973" s="41"/>
      <c r="AG973" s="51"/>
      <c r="AH973" s="12">
        <v>11</v>
      </c>
      <c r="AI973" s="12">
        <v>2010</v>
      </c>
      <c r="AJ973" s="12">
        <v>20</v>
      </c>
      <c r="AK973" s="51">
        <v>2</v>
      </c>
      <c r="AL973" s="51">
        <v>352</v>
      </c>
      <c r="AM973" s="51">
        <v>3</v>
      </c>
      <c r="AN973" s="51">
        <v>160</v>
      </c>
      <c r="AO973" s="51">
        <v>1</v>
      </c>
      <c r="AP973" s="51">
        <v>1152</v>
      </c>
      <c r="AQ973" s="12">
        <v>58</v>
      </c>
      <c r="AR973" s="12">
        <v>18</v>
      </c>
      <c r="AS973" s="12">
        <v>59</v>
      </c>
      <c r="AT973" s="12">
        <v>8</v>
      </c>
      <c r="AU973" s="12">
        <v>57</v>
      </c>
      <c r="AV973" s="12">
        <v>58</v>
      </c>
      <c r="BA973" s="33">
        <f>VLOOKUP(C973,knight_info!$J$7:$M$74,4,FALSE)</f>
        <v>2</v>
      </c>
      <c r="BB973" s="33">
        <f t="shared" ref="BB973:BF973" si="69">AK973</f>
        <v>2</v>
      </c>
      <c r="BC973" s="33">
        <f>ROUND(VLOOKUP($BA973,$BD$1:$BH$5,3,FALSE)/5*AL973,0)</f>
        <v>387</v>
      </c>
      <c r="BD973" s="33">
        <f t="shared" si="69"/>
        <v>3</v>
      </c>
      <c r="BE973" s="33">
        <f>ROUND(VLOOKUP($BA973,$BD$1:$BH$5,4,FALSE)/3*AN973,0)</f>
        <v>133</v>
      </c>
      <c r="BF973" s="33">
        <f t="shared" si="69"/>
        <v>1</v>
      </c>
      <c r="BG973" s="33">
        <f>ROUND(VLOOKUP($BA973,$BD$1:$BH$5,5,FALSE)/20*AP973,0)</f>
        <v>1037</v>
      </c>
      <c r="BH973" s="33">
        <f t="shared" ref="BH973:BL973" si="70">AQ973</f>
        <v>58</v>
      </c>
      <c r="BI973" s="33">
        <f>ROUND(VLOOKUP($BA973,$BD$1:$BH$5,3,FALSE)/5*AR973,0)</f>
        <v>20</v>
      </c>
      <c r="BJ973" s="33">
        <f t="shared" si="70"/>
        <v>59</v>
      </c>
      <c r="BK973" s="33">
        <f>ROUND(VLOOKUP($BA973,$BD$1:$BH$5,4,FALSE)/3*AT973,0)</f>
        <v>7</v>
      </c>
      <c r="BL973" s="33">
        <f t="shared" si="70"/>
        <v>57</v>
      </c>
      <c r="BM973" s="33">
        <f>ROUND(VLOOKUP($BA973,$BD$1:$BH$5,5,FALSE)/20*AV973,0)</f>
        <v>52</v>
      </c>
    </row>
    <row r="974" ht="14.25" spans="1:55">
      <c r="A974" s="12">
        <v>201001</v>
      </c>
      <c r="B974" s="53">
        <v>2010</v>
      </c>
      <c r="C974" s="53" t="s">
        <v>362</v>
      </c>
      <c r="D974" s="12">
        <v>1</v>
      </c>
      <c r="E974" s="12">
        <v>1</v>
      </c>
      <c r="F974" s="12">
        <v>1</v>
      </c>
      <c r="H974" s="12">
        <v>1</v>
      </c>
      <c r="I974" s="12">
        <v>0</v>
      </c>
      <c r="J974" s="12">
        <v>0</v>
      </c>
      <c r="K974" s="12">
        <v>1</v>
      </c>
      <c r="M974" s="12">
        <v>201010</v>
      </c>
      <c r="N974" s="12">
        <v>201020</v>
      </c>
      <c r="O974" s="12">
        <v>201030</v>
      </c>
      <c r="P974" s="12">
        <v>201040</v>
      </c>
      <c r="U974" s="12" t="s">
        <v>994</v>
      </c>
      <c r="V974" s="12" t="s">
        <v>995</v>
      </c>
      <c r="W974" s="12" t="s">
        <v>996</v>
      </c>
      <c r="X974" s="70">
        <v>3</v>
      </c>
      <c r="Y974" s="70">
        <v>3</v>
      </c>
      <c r="Z974" s="40">
        <v>2</v>
      </c>
      <c r="AA974" s="40"/>
      <c r="AB974" s="40"/>
      <c r="AC974" s="40"/>
      <c r="AD974" s="40"/>
      <c r="AE974" s="40"/>
      <c r="AF974" s="41"/>
      <c r="AH974" s="12">
        <v>11</v>
      </c>
      <c r="AI974" s="12">
        <v>2010</v>
      </c>
      <c r="AJ974" s="12">
        <v>20</v>
      </c>
      <c r="AK974" s="12">
        <v>2</v>
      </c>
      <c r="AL974" s="12">
        <v>385</v>
      </c>
      <c r="BA974" s="33">
        <f>VLOOKUP(C974,knight_info!$J$7:$M$74,4,FALSE)</f>
        <v>2</v>
      </c>
      <c r="BB974" s="33">
        <f t="shared" ref="BB974:BB1009" si="71">AK974</f>
        <v>2</v>
      </c>
      <c r="BC974" s="33">
        <f>ROUND(VLOOKUP($BA974,$BD$1:$BH$5,3,FALSE)/5*AL974,0)</f>
        <v>424</v>
      </c>
    </row>
    <row r="975" ht="14.25" spans="1:55">
      <c r="A975" s="12">
        <v>201002</v>
      </c>
      <c r="B975" s="53">
        <v>2010</v>
      </c>
      <c r="C975" s="53" t="s">
        <v>362</v>
      </c>
      <c r="D975" s="12">
        <v>2</v>
      </c>
      <c r="E975" s="12">
        <v>1</v>
      </c>
      <c r="F975" s="12">
        <v>1</v>
      </c>
      <c r="H975" s="12">
        <v>2</v>
      </c>
      <c r="I975" s="12">
        <v>0</v>
      </c>
      <c r="J975" s="12">
        <v>0</v>
      </c>
      <c r="K975" s="12">
        <v>1</v>
      </c>
      <c r="M975" s="12">
        <v>201010</v>
      </c>
      <c r="N975" s="12">
        <v>201020</v>
      </c>
      <c r="O975" s="12">
        <v>201030</v>
      </c>
      <c r="P975" s="12">
        <v>201040</v>
      </c>
      <c r="U975" s="12" t="s">
        <v>994</v>
      </c>
      <c r="V975" s="12" t="s">
        <v>995</v>
      </c>
      <c r="W975" s="12" t="s">
        <v>996</v>
      </c>
      <c r="X975" s="70">
        <v>3</v>
      </c>
      <c r="Y975" s="70">
        <v>3</v>
      </c>
      <c r="Z975" s="40">
        <v>2</v>
      </c>
      <c r="AA975" s="40"/>
      <c r="AB975" s="40"/>
      <c r="AC975" s="40"/>
      <c r="AD975" s="40"/>
      <c r="AE975" s="40"/>
      <c r="AF975" s="41"/>
      <c r="AH975" s="12">
        <v>11</v>
      </c>
      <c r="AI975" s="12">
        <v>2010</v>
      </c>
      <c r="AJ975" s="12">
        <v>20</v>
      </c>
      <c r="AK975" s="12">
        <v>3</v>
      </c>
      <c r="AL975" s="12">
        <v>175</v>
      </c>
      <c r="BA975" s="33">
        <f>VLOOKUP(C975,knight_info!$J$7:$M$74,4,FALSE)</f>
        <v>2</v>
      </c>
      <c r="BB975" s="33">
        <f t="shared" si="71"/>
        <v>3</v>
      </c>
      <c r="BC975" s="33">
        <f>ROUND(VLOOKUP($BA975,$BD$1:$BH$5,4,FALSE)/3*AL975,0)</f>
        <v>146</v>
      </c>
    </row>
    <row r="976" ht="14.25" spans="1:55">
      <c r="A976" s="12">
        <v>201003</v>
      </c>
      <c r="B976" s="53">
        <v>2010</v>
      </c>
      <c r="C976" s="53" t="s">
        <v>362</v>
      </c>
      <c r="D976" s="12">
        <v>3</v>
      </c>
      <c r="E976" s="12">
        <v>1</v>
      </c>
      <c r="F976" s="12">
        <v>1</v>
      </c>
      <c r="H976" s="12">
        <v>3</v>
      </c>
      <c r="I976" s="12">
        <v>0</v>
      </c>
      <c r="J976" s="12">
        <v>0</v>
      </c>
      <c r="K976" s="12">
        <v>1</v>
      </c>
      <c r="M976" s="12">
        <v>201010</v>
      </c>
      <c r="N976" s="12">
        <v>201020</v>
      </c>
      <c r="O976" s="12">
        <v>201030</v>
      </c>
      <c r="P976" s="12">
        <v>201040</v>
      </c>
      <c r="U976" s="12" t="s">
        <v>994</v>
      </c>
      <c r="V976" s="12" t="s">
        <v>995</v>
      </c>
      <c r="W976" s="12" t="s">
        <v>996</v>
      </c>
      <c r="X976" s="70">
        <v>3</v>
      </c>
      <c r="Y976" s="70">
        <v>3</v>
      </c>
      <c r="Z976" s="40">
        <v>2</v>
      </c>
      <c r="AA976" s="40"/>
      <c r="AB976" s="40"/>
      <c r="AC976" s="40"/>
      <c r="AD976" s="40"/>
      <c r="AE976" s="40"/>
      <c r="AF976" s="41"/>
      <c r="AH976" s="12">
        <v>11</v>
      </c>
      <c r="AI976" s="12">
        <v>2010</v>
      </c>
      <c r="AJ976" s="12">
        <v>0</v>
      </c>
      <c r="AK976" s="12">
        <v>1</v>
      </c>
      <c r="AL976" s="12">
        <v>1260</v>
      </c>
      <c r="BA976" s="33">
        <f>VLOOKUP(C976,knight_info!$J$7:$M$74,4,FALSE)</f>
        <v>2</v>
      </c>
      <c r="BB976" s="33">
        <f t="shared" si="71"/>
        <v>1</v>
      </c>
      <c r="BC976" s="33">
        <f>ROUND(VLOOKUP($BA976,$BD$1:$BH$5,5,FALSE)/20*AL976,0)</f>
        <v>1134</v>
      </c>
    </row>
    <row r="977" ht="14.25" spans="1:55">
      <c r="A977" s="12">
        <v>201004</v>
      </c>
      <c r="B977" s="53">
        <v>2010</v>
      </c>
      <c r="C977" s="53" t="s">
        <v>362</v>
      </c>
      <c r="D977" s="12">
        <v>4</v>
      </c>
      <c r="E977" s="12">
        <v>1</v>
      </c>
      <c r="F977" s="54">
        <v>2</v>
      </c>
      <c r="G977" s="54"/>
      <c r="H977" s="54">
        <v>0</v>
      </c>
      <c r="I977" s="54">
        <v>0</v>
      </c>
      <c r="J977" s="54">
        <v>0</v>
      </c>
      <c r="K977" s="54">
        <v>2</v>
      </c>
      <c r="L977" s="54">
        <v>11</v>
      </c>
      <c r="M977" s="12">
        <v>201010</v>
      </c>
      <c r="N977" s="12">
        <v>201020</v>
      </c>
      <c r="O977" s="12">
        <v>201030</v>
      </c>
      <c r="P977" s="12">
        <v>201040</v>
      </c>
      <c r="U977" s="12" t="s">
        <v>994</v>
      </c>
      <c r="V977" s="12" t="s">
        <v>995</v>
      </c>
      <c r="W977" s="12" t="s">
        <v>996</v>
      </c>
      <c r="X977" s="70">
        <v>3</v>
      </c>
      <c r="Y977" s="70">
        <v>3</v>
      </c>
      <c r="Z977" s="40">
        <v>2</v>
      </c>
      <c r="AA977" s="80">
        <v>1300010</v>
      </c>
      <c r="AB977" s="40"/>
      <c r="AC977" s="40"/>
      <c r="AD977" s="40"/>
      <c r="AE977" s="40"/>
      <c r="AF977" s="41"/>
      <c r="AG977" s="12">
        <v>5</v>
      </c>
      <c r="AH977" s="12">
        <v>11</v>
      </c>
      <c r="AI977" s="12">
        <v>2010</v>
      </c>
      <c r="AJ977" s="12">
        <v>30</v>
      </c>
      <c r="AK977" s="12">
        <v>53</v>
      </c>
      <c r="AL977" s="12">
        <v>100</v>
      </c>
      <c r="BA977" s="33">
        <f>VLOOKUP(C977,knight_info!$J$7:$M$74,4,FALSE)</f>
        <v>2</v>
      </c>
      <c r="BB977" s="51">
        <f t="shared" si="71"/>
        <v>53</v>
      </c>
      <c r="BC977" s="51">
        <f>AL977</f>
        <v>100</v>
      </c>
    </row>
    <row r="978" ht="14.25" spans="1:55">
      <c r="A978" s="12">
        <v>201005</v>
      </c>
      <c r="B978" s="53">
        <v>2010</v>
      </c>
      <c r="C978" s="53" t="s">
        <v>362</v>
      </c>
      <c r="D978" s="12">
        <v>5</v>
      </c>
      <c r="E978" s="12">
        <v>1</v>
      </c>
      <c r="F978" s="12">
        <v>2</v>
      </c>
      <c r="H978" s="12">
        <v>1</v>
      </c>
      <c r="I978" s="12">
        <v>0</v>
      </c>
      <c r="J978" s="12">
        <v>0</v>
      </c>
      <c r="K978" s="12">
        <v>2</v>
      </c>
      <c r="M978" s="12">
        <v>201010</v>
      </c>
      <c r="N978" s="12">
        <v>201020</v>
      </c>
      <c r="O978" s="12">
        <v>201030</v>
      </c>
      <c r="P978" s="12">
        <v>201040</v>
      </c>
      <c r="U978" s="12" t="s">
        <v>994</v>
      </c>
      <c r="V978" s="12" t="s">
        <v>995</v>
      </c>
      <c r="W978" s="12" t="s">
        <v>996</v>
      </c>
      <c r="X978" s="70">
        <v>3</v>
      </c>
      <c r="Y978" s="70">
        <v>3</v>
      </c>
      <c r="Z978" s="40">
        <v>2</v>
      </c>
      <c r="AA978" s="40">
        <v>1300010</v>
      </c>
      <c r="AB978" s="40"/>
      <c r="AC978" s="40"/>
      <c r="AD978" s="40"/>
      <c r="AE978" s="40"/>
      <c r="AF978" s="41"/>
      <c r="AH978" s="12">
        <v>11</v>
      </c>
      <c r="AI978" s="12">
        <v>2010</v>
      </c>
      <c r="AJ978" s="12">
        <v>30</v>
      </c>
      <c r="AK978" s="12">
        <v>2</v>
      </c>
      <c r="AL978" s="12">
        <v>385</v>
      </c>
      <c r="BA978" s="33">
        <f>VLOOKUP(C978,knight_info!$J$7:$M$74,4,FALSE)</f>
        <v>2</v>
      </c>
      <c r="BB978" s="33">
        <f t="shared" si="71"/>
        <v>2</v>
      </c>
      <c r="BC978" s="33">
        <f>ROUND(VLOOKUP($BA978,$BD$1:$BH$5,3,FALSE)/5*AL978,0)</f>
        <v>424</v>
      </c>
    </row>
    <row r="979" ht="14.25" spans="1:55">
      <c r="A979" s="12">
        <v>201006</v>
      </c>
      <c r="B979" s="53">
        <v>2010</v>
      </c>
      <c r="C979" s="53" t="s">
        <v>362</v>
      </c>
      <c r="D979" s="12">
        <v>6</v>
      </c>
      <c r="E979" s="12">
        <v>1</v>
      </c>
      <c r="F979" s="12">
        <v>2</v>
      </c>
      <c r="H979" s="12">
        <v>2</v>
      </c>
      <c r="I979" s="12">
        <v>0</v>
      </c>
      <c r="J979" s="12">
        <v>0</v>
      </c>
      <c r="K979" s="12">
        <v>2</v>
      </c>
      <c r="M979" s="12">
        <v>201010</v>
      </c>
      <c r="N979" s="12">
        <v>201020</v>
      </c>
      <c r="O979" s="12">
        <v>201030</v>
      </c>
      <c r="P979" s="12">
        <v>201040</v>
      </c>
      <c r="U979" s="12" t="s">
        <v>994</v>
      </c>
      <c r="V979" s="12" t="s">
        <v>995</v>
      </c>
      <c r="W979" s="12" t="s">
        <v>996</v>
      </c>
      <c r="X979" s="70">
        <v>3</v>
      </c>
      <c r="Y979" s="70">
        <v>3</v>
      </c>
      <c r="Z979" s="40">
        <v>2</v>
      </c>
      <c r="AA979" s="40">
        <v>1300010</v>
      </c>
      <c r="AB979" s="40"/>
      <c r="AC979" s="40"/>
      <c r="AD979" s="40"/>
      <c r="AE979" s="40"/>
      <c r="AF979" s="41"/>
      <c r="AH979" s="12">
        <v>11</v>
      </c>
      <c r="AI979" s="12">
        <v>2010</v>
      </c>
      <c r="AJ979" s="12">
        <v>30</v>
      </c>
      <c r="AK979" s="12">
        <v>3</v>
      </c>
      <c r="AL979" s="12">
        <v>175</v>
      </c>
      <c r="BA979" s="33">
        <f>VLOOKUP(C979,knight_info!$J$7:$M$74,4,FALSE)</f>
        <v>2</v>
      </c>
      <c r="BB979" s="33">
        <f t="shared" si="71"/>
        <v>3</v>
      </c>
      <c r="BC979" s="33">
        <f>ROUND(VLOOKUP($BA979,$BD$1:$BH$5,4,FALSE)/3*AL979,0)</f>
        <v>146</v>
      </c>
    </row>
    <row r="980" ht="14.25" spans="1:55">
      <c r="A980" s="12">
        <v>201007</v>
      </c>
      <c r="B980" s="53">
        <v>2010</v>
      </c>
      <c r="C980" s="53" t="s">
        <v>362</v>
      </c>
      <c r="D980" s="12">
        <v>7</v>
      </c>
      <c r="E980" s="12">
        <v>1</v>
      </c>
      <c r="F980" s="12">
        <v>2</v>
      </c>
      <c r="H980" s="12">
        <v>3</v>
      </c>
      <c r="I980" s="12">
        <v>0</v>
      </c>
      <c r="J980" s="12">
        <v>0</v>
      </c>
      <c r="K980" s="12">
        <v>2</v>
      </c>
      <c r="M980" s="12">
        <v>201010</v>
      </c>
      <c r="N980" s="12">
        <v>201020</v>
      </c>
      <c r="O980" s="12">
        <v>201030</v>
      </c>
      <c r="P980" s="12">
        <v>201040</v>
      </c>
      <c r="U980" s="12" t="s">
        <v>994</v>
      </c>
      <c r="V980" s="12" t="s">
        <v>995</v>
      </c>
      <c r="W980" s="12" t="s">
        <v>996</v>
      </c>
      <c r="X980" s="70">
        <v>3</v>
      </c>
      <c r="Y980" s="70">
        <v>3</v>
      </c>
      <c r="Z980" s="40">
        <v>2</v>
      </c>
      <c r="AA980" s="40">
        <v>1300010</v>
      </c>
      <c r="AB980" s="40"/>
      <c r="AC980" s="40"/>
      <c r="AD980" s="40"/>
      <c r="AE980" s="40"/>
      <c r="AF980" s="41"/>
      <c r="AH980" s="12">
        <v>11</v>
      </c>
      <c r="AI980" s="12">
        <v>2010</v>
      </c>
      <c r="AJ980" s="12">
        <v>0</v>
      </c>
      <c r="AK980" s="12">
        <v>1</v>
      </c>
      <c r="AL980" s="12">
        <v>1260</v>
      </c>
      <c r="BA980" s="33">
        <f>VLOOKUP(C980,knight_info!$J$7:$M$74,4,FALSE)</f>
        <v>2</v>
      </c>
      <c r="BB980" s="33">
        <f t="shared" si="71"/>
        <v>1</v>
      </c>
      <c r="BC980" s="33">
        <f>ROUND(VLOOKUP($BA980,$BD$1:$BH$5,5,FALSE)/20*AL980,0)</f>
        <v>1134</v>
      </c>
    </row>
    <row r="981" ht="14.25" spans="1:55">
      <c r="A981" s="12">
        <v>201008</v>
      </c>
      <c r="B981" s="53">
        <v>2010</v>
      </c>
      <c r="C981" s="53" t="s">
        <v>362</v>
      </c>
      <c r="D981" s="12">
        <v>8</v>
      </c>
      <c r="E981" s="12">
        <v>1</v>
      </c>
      <c r="F981" s="54">
        <v>3</v>
      </c>
      <c r="G981" s="54"/>
      <c r="H981" s="54">
        <v>0</v>
      </c>
      <c r="I981" s="54">
        <v>0</v>
      </c>
      <c r="J981" s="54">
        <v>0</v>
      </c>
      <c r="K981" s="54">
        <v>3</v>
      </c>
      <c r="L981" s="54">
        <v>2</v>
      </c>
      <c r="M981" s="12">
        <v>201010</v>
      </c>
      <c r="N981" s="12">
        <v>201021</v>
      </c>
      <c r="O981" s="12">
        <v>201030</v>
      </c>
      <c r="P981" s="12">
        <v>201041</v>
      </c>
      <c r="R981" s="12" t="s">
        <v>885</v>
      </c>
      <c r="T981" s="12" t="s">
        <v>931</v>
      </c>
      <c r="U981" s="12" t="s">
        <v>994</v>
      </c>
      <c r="V981" s="12" t="s">
        <v>995</v>
      </c>
      <c r="W981" s="12" t="s">
        <v>996</v>
      </c>
      <c r="X981" s="70">
        <v>3</v>
      </c>
      <c r="Y981" s="70">
        <v>3</v>
      </c>
      <c r="Z981" s="40">
        <v>2</v>
      </c>
      <c r="AA981" s="40">
        <v>1300010</v>
      </c>
      <c r="AB981" s="40"/>
      <c r="AC981" s="40"/>
      <c r="AD981" s="40"/>
      <c r="AE981" s="40"/>
      <c r="AF981" s="41"/>
      <c r="AG981" s="12">
        <v>5</v>
      </c>
      <c r="AH981" s="12">
        <v>11</v>
      </c>
      <c r="AI981" s="12">
        <v>2010</v>
      </c>
      <c r="AJ981" s="12">
        <v>50</v>
      </c>
      <c r="AK981" s="12">
        <v>53</v>
      </c>
      <c r="AL981" s="12">
        <v>100</v>
      </c>
      <c r="BA981" s="33">
        <f>VLOOKUP(C981,knight_info!$J$7:$M$74,4,FALSE)</f>
        <v>2</v>
      </c>
      <c r="BB981" s="51">
        <f t="shared" si="71"/>
        <v>53</v>
      </c>
      <c r="BC981" s="51">
        <f>AL981</f>
        <v>100</v>
      </c>
    </row>
    <row r="982" ht="14.25" spans="1:55">
      <c r="A982" s="12">
        <v>201009</v>
      </c>
      <c r="B982" s="53">
        <v>2010</v>
      </c>
      <c r="C982" s="53" t="s">
        <v>362</v>
      </c>
      <c r="D982" s="12">
        <v>9</v>
      </c>
      <c r="E982" s="12">
        <v>1</v>
      </c>
      <c r="F982" s="12">
        <v>3</v>
      </c>
      <c r="H982" s="12">
        <v>1</v>
      </c>
      <c r="I982" s="12">
        <v>0</v>
      </c>
      <c r="J982" s="12">
        <v>0</v>
      </c>
      <c r="K982" s="12">
        <v>3</v>
      </c>
      <c r="M982" s="12">
        <v>201010</v>
      </c>
      <c r="N982" s="12">
        <v>201021</v>
      </c>
      <c r="O982" s="12">
        <v>201030</v>
      </c>
      <c r="P982" s="12">
        <v>201041</v>
      </c>
      <c r="U982" s="12" t="s">
        <v>994</v>
      </c>
      <c r="V982" s="12" t="s">
        <v>995</v>
      </c>
      <c r="W982" s="12" t="s">
        <v>996</v>
      </c>
      <c r="X982" s="70">
        <v>3</v>
      </c>
      <c r="Y982" s="70">
        <v>3</v>
      </c>
      <c r="Z982" s="40">
        <v>2</v>
      </c>
      <c r="AA982" s="40">
        <v>1300010</v>
      </c>
      <c r="AB982" s="40"/>
      <c r="AC982" s="40"/>
      <c r="AD982" s="40"/>
      <c r="AE982" s="40"/>
      <c r="AF982" s="41"/>
      <c r="AH982" s="12">
        <v>11</v>
      </c>
      <c r="AI982" s="12">
        <v>2010</v>
      </c>
      <c r="AJ982" s="12">
        <v>50</v>
      </c>
      <c r="AK982" s="12">
        <v>2</v>
      </c>
      <c r="AL982" s="12">
        <v>385</v>
      </c>
      <c r="BA982" s="33">
        <f>VLOOKUP(C982,knight_info!$J$7:$M$74,4,FALSE)</f>
        <v>2</v>
      </c>
      <c r="BB982" s="33">
        <f t="shared" si="71"/>
        <v>2</v>
      </c>
      <c r="BC982" s="33">
        <f>ROUND(VLOOKUP($BA982,$BD$1:$BH$5,3,FALSE)/5*AL982,0)</f>
        <v>424</v>
      </c>
    </row>
    <row r="983" ht="14.25" spans="1:55">
      <c r="A983" s="12">
        <v>201010</v>
      </c>
      <c r="B983" s="53">
        <v>2010</v>
      </c>
      <c r="C983" s="53" t="s">
        <v>362</v>
      </c>
      <c r="D983" s="12">
        <v>10</v>
      </c>
      <c r="E983" s="12">
        <v>1</v>
      </c>
      <c r="F983" s="12">
        <v>3</v>
      </c>
      <c r="H983" s="12">
        <v>2</v>
      </c>
      <c r="I983" s="12">
        <v>0</v>
      </c>
      <c r="J983" s="12">
        <v>0</v>
      </c>
      <c r="K983" s="12">
        <v>3</v>
      </c>
      <c r="M983" s="12">
        <v>201010</v>
      </c>
      <c r="N983" s="12">
        <v>201021</v>
      </c>
      <c r="O983" s="12">
        <v>201030</v>
      </c>
      <c r="P983" s="12">
        <v>201041</v>
      </c>
      <c r="U983" s="12" t="s">
        <v>994</v>
      </c>
      <c r="V983" s="12" t="s">
        <v>995</v>
      </c>
      <c r="W983" s="12" t="s">
        <v>996</v>
      </c>
      <c r="X983" s="70">
        <v>3</v>
      </c>
      <c r="Y983" s="70">
        <v>3</v>
      </c>
      <c r="Z983" s="40">
        <v>2</v>
      </c>
      <c r="AA983" s="40">
        <v>1300010</v>
      </c>
      <c r="AB983" s="40"/>
      <c r="AC983" s="40"/>
      <c r="AD983" s="40"/>
      <c r="AE983" s="40"/>
      <c r="AF983" s="41"/>
      <c r="AH983" s="12">
        <v>11</v>
      </c>
      <c r="AI983" s="12">
        <v>2010</v>
      </c>
      <c r="AJ983" s="12">
        <v>50</v>
      </c>
      <c r="AK983" s="12">
        <v>3</v>
      </c>
      <c r="AL983" s="12">
        <v>175</v>
      </c>
      <c r="BA983" s="33">
        <f>VLOOKUP(C983,knight_info!$J$7:$M$74,4,FALSE)</f>
        <v>2</v>
      </c>
      <c r="BB983" s="33">
        <f t="shared" si="71"/>
        <v>3</v>
      </c>
      <c r="BC983" s="33">
        <f>ROUND(VLOOKUP($BA983,$BD$1:$BH$5,4,FALSE)/3*AL983,0)</f>
        <v>146</v>
      </c>
    </row>
    <row r="984" ht="14.25" spans="1:55">
      <c r="A984" s="12">
        <v>201011</v>
      </c>
      <c r="B984" s="53">
        <v>2010</v>
      </c>
      <c r="C984" s="53" t="s">
        <v>362</v>
      </c>
      <c r="D984" s="12">
        <v>11</v>
      </c>
      <c r="E984" s="12">
        <v>1</v>
      </c>
      <c r="F984" s="12">
        <v>3</v>
      </c>
      <c r="H984" s="12">
        <v>3</v>
      </c>
      <c r="I984" s="12">
        <v>0</v>
      </c>
      <c r="J984" s="12">
        <v>0</v>
      </c>
      <c r="K984" s="12">
        <v>3</v>
      </c>
      <c r="M984" s="12">
        <v>201010</v>
      </c>
      <c r="N984" s="12">
        <v>201021</v>
      </c>
      <c r="O984" s="12">
        <v>201030</v>
      </c>
      <c r="P984" s="12">
        <v>201041</v>
      </c>
      <c r="U984" s="12" t="s">
        <v>994</v>
      </c>
      <c r="V984" s="12" t="s">
        <v>995</v>
      </c>
      <c r="W984" s="12" t="s">
        <v>996</v>
      </c>
      <c r="X984" s="70">
        <v>3</v>
      </c>
      <c r="Y984" s="70">
        <v>3</v>
      </c>
      <c r="Z984" s="40">
        <v>2</v>
      </c>
      <c r="AA984" s="40">
        <v>1300010</v>
      </c>
      <c r="AB984" s="40"/>
      <c r="AC984" s="40"/>
      <c r="AD984" s="40"/>
      <c r="AE984" s="40"/>
      <c r="AF984" s="41"/>
      <c r="AH984" s="12">
        <v>11</v>
      </c>
      <c r="AI984" s="12">
        <v>2010</v>
      </c>
      <c r="AJ984" s="12">
        <v>0</v>
      </c>
      <c r="AK984" s="12">
        <v>1</v>
      </c>
      <c r="AL984" s="12">
        <v>1260</v>
      </c>
      <c r="BA984" s="33">
        <f>VLOOKUP(C984,knight_info!$J$7:$M$74,4,FALSE)</f>
        <v>2</v>
      </c>
      <c r="BB984" s="33">
        <f t="shared" si="71"/>
        <v>1</v>
      </c>
      <c r="BC984" s="33">
        <f>ROUND(VLOOKUP($BA984,$BD$1:$BH$5,5,FALSE)/20*AL984,0)</f>
        <v>1134</v>
      </c>
    </row>
    <row r="985" ht="14.25" spans="1:55">
      <c r="A985" s="12">
        <v>201012</v>
      </c>
      <c r="B985" s="53">
        <v>2010</v>
      </c>
      <c r="C985" s="53" t="s">
        <v>362</v>
      </c>
      <c r="D985" s="12">
        <v>12</v>
      </c>
      <c r="E985" s="12">
        <v>1</v>
      </c>
      <c r="F985" s="54">
        <v>4</v>
      </c>
      <c r="G985" s="54"/>
      <c r="H985" s="54">
        <v>0</v>
      </c>
      <c r="I985" s="54">
        <v>0</v>
      </c>
      <c r="J985" s="54">
        <v>0</v>
      </c>
      <c r="K985" s="54">
        <v>4</v>
      </c>
      <c r="L985" s="54">
        <v>12</v>
      </c>
      <c r="M985" s="12">
        <v>201010</v>
      </c>
      <c r="N985" s="12">
        <v>201021</v>
      </c>
      <c r="O985" s="12">
        <v>201030</v>
      </c>
      <c r="P985" s="12">
        <v>201041</v>
      </c>
      <c r="U985" s="12" t="s">
        <v>994</v>
      </c>
      <c r="V985" s="12" t="s">
        <v>995</v>
      </c>
      <c r="W985" s="12" t="s">
        <v>996</v>
      </c>
      <c r="X985" s="70">
        <v>3</v>
      </c>
      <c r="Y985" s="70">
        <v>3</v>
      </c>
      <c r="Z985" s="40">
        <v>2</v>
      </c>
      <c r="AA985" s="40">
        <v>1300010</v>
      </c>
      <c r="AB985" s="70" t="s">
        <v>997</v>
      </c>
      <c r="AC985" s="40"/>
      <c r="AD985" s="40"/>
      <c r="AE985" s="40"/>
      <c r="AF985" s="41"/>
      <c r="AG985" s="12">
        <v>5</v>
      </c>
      <c r="AH985" s="12">
        <v>11</v>
      </c>
      <c r="AI985" s="12">
        <v>2010</v>
      </c>
      <c r="AJ985" s="12">
        <v>60</v>
      </c>
      <c r="AK985" s="12">
        <v>53</v>
      </c>
      <c r="AL985" s="12">
        <v>100</v>
      </c>
      <c r="BA985" s="33">
        <f>VLOOKUP(C985,knight_info!$J$7:$M$74,4,FALSE)</f>
        <v>2</v>
      </c>
      <c r="BB985" s="51">
        <f t="shared" si="71"/>
        <v>53</v>
      </c>
      <c r="BC985" s="51">
        <f>AL985</f>
        <v>100</v>
      </c>
    </row>
    <row r="986" ht="14.25" spans="1:55">
      <c r="A986" s="12">
        <v>201013</v>
      </c>
      <c r="B986" s="53">
        <v>2010</v>
      </c>
      <c r="C986" s="53" t="s">
        <v>362</v>
      </c>
      <c r="D986" s="12">
        <v>13</v>
      </c>
      <c r="E986" s="12">
        <v>1</v>
      </c>
      <c r="F986" s="12">
        <v>4</v>
      </c>
      <c r="H986" s="12">
        <v>1</v>
      </c>
      <c r="I986" s="12">
        <v>0</v>
      </c>
      <c r="J986" s="12">
        <v>0</v>
      </c>
      <c r="K986" s="12">
        <v>4</v>
      </c>
      <c r="M986" s="12">
        <v>201010</v>
      </c>
      <c r="N986" s="12">
        <v>201021</v>
      </c>
      <c r="O986" s="12">
        <v>201030</v>
      </c>
      <c r="P986" s="12">
        <v>201041</v>
      </c>
      <c r="U986" s="12" t="s">
        <v>994</v>
      </c>
      <c r="V986" s="12" t="s">
        <v>995</v>
      </c>
      <c r="W986" s="12" t="s">
        <v>996</v>
      </c>
      <c r="X986" s="70">
        <v>3</v>
      </c>
      <c r="Y986" s="70">
        <v>3</v>
      </c>
      <c r="Z986" s="40">
        <v>2</v>
      </c>
      <c r="AA986" s="40">
        <v>1300010</v>
      </c>
      <c r="AB986" s="40" t="s">
        <v>997</v>
      </c>
      <c r="AC986" s="40"/>
      <c r="AD986" s="40"/>
      <c r="AE986" s="40"/>
      <c r="AF986" s="41"/>
      <c r="AH986" s="12">
        <v>11</v>
      </c>
      <c r="AI986" s="12">
        <v>2010</v>
      </c>
      <c r="AJ986" s="12">
        <v>60</v>
      </c>
      <c r="AK986" s="12">
        <v>2</v>
      </c>
      <c r="AL986" s="12">
        <v>385</v>
      </c>
      <c r="BA986" s="33">
        <f>VLOOKUP(C986,knight_info!$J$7:$M$74,4,FALSE)</f>
        <v>2</v>
      </c>
      <c r="BB986" s="33">
        <f t="shared" si="71"/>
        <v>2</v>
      </c>
      <c r="BC986" s="33">
        <f>ROUND(VLOOKUP($BA986,$BD$1:$BH$5,3,FALSE)/5*AL986,0)</f>
        <v>424</v>
      </c>
    </row>
    <row r="987" ht="14.25" spans="1:55">
      <c r="A987" s="12">
        <v>201014</v>
      </c>
      <c r="B987" s="53">
        <v>2010</v>
      </c>
      <c r="C987" s="53" t="s">
        <v>362</v>
      </c>
      <c r="D987" s="12">
        <v>14</v>
      </c>
      <c r="E987" s="12">
        <v>1</v>
      </c>
      <c r="F987" s="12">
        <v>4</v>
      </c>
      <c r="H987" s="12">
        <v>2</v>
      </c>
      <c r="I987" s="12">
        <v>0</v>
      </c>
      <c r="J987" s="12">
        <v>0</v>
      </c>
      <c r="K987" s="64">
        <v>4</v>
      </c>
      <c r="L987" s="64"/>
      <c r="M987" s="12">
        <v>201010</v>
      </c>
      <c r="N987" s="12">
        <v>201021</v>
      </c>
      <c r="O987" s="12">
        <v>201030</v>
      </c>
      <c r="P987" s="12">
        <v>201041</v>
      </c>
      <c r="U987" s="12" t="s">
        <v>994</v>
      </c>
      <c r="V987" s="12" t="s">
        <v>995</v>
      </c>
      <c r="W987" s="12" t="s">
        <v>996</v>
      </c>
      <c r="X987" s="70">
        <v>3</v>
      </c>
      <c r="Y987" s="70">
        <v>3</v>
      </c>
      <c r="Z987" s="40">
        <v>2</v>
      </c>
      <c r="AA987" s="40">
        <v>1300010</v>
      </c>
      <c r="AB987" s="40" t="s">
        <v>997</v>
      </c>
      <c r="AC987" s="81"/>
      <c r="AD987" s="40"/>
      <c r="AE987" s="40"/>
      <c r="AF987" s="41"/>
      <c r="AH987" s="12">
        <v>11</v>
      </c>
      <c r="AI987" s="12">
        <v>2010</v>
      </c>
      <c r="AJ987" s="12">
        <v>60</v>
      </c>
      <c r="AK987" s="12">
        <v>3</v>
      </c>
      <c r="AL987" s="12">
        <v>175</v>
      </c>
      <c r="BA987" s="33">
        <f>VLOOKUP(C987,knight_info!$J$7:$M$74,4,FALSE)</f>
        <v>2</v>
      </c>
      <c r="BB987" s="33">
        <f t="shared" si="71"/>
        <v>3</v>
      </c>
      <c r="BC987" s="33">
        <f>ROUND(VLOOKUP($BA987,$BD$1:$BH$5,4,FALSE)/3*AL987,0)</f>
        <v>146</v>
      </c>
    </row>
    <row r="988" ht="14.25" spans="1:55">
      <c r="A988" s="12">
        <v>201015</v>
      </c>
      <c r="B988" s="53">
        <v>2010</v>
      </c>
      <c r="C988" s="53" t="s">
        <v>362</v>
      </c>
      <c r="D988" s="12">
        <v>15</v>
      </c>
      <c r="E988" s="12">
        <v>1</v>
      </c>
      <c r="F988" s="12">
        <v>4</v>
      </c>
      <c r="H988" s="12">
        <v>3</v>
      </c>
      <c r="I988" s="12">
        <v>0</v>
      </c>
      <c r="J988" s="12">
        <v>0</v>
      </c>
      <c r="K988" s="64">
        <v>4</v>
      </c>
      <c r="L988" s="64"/>
      <c r="M988" s="12">
        <v>201010</v>
      </c>
      <c r="N988" s="12">
        <v>201021</v>
      </c>
      <c r="O988" s="12">
        <v>201030</v>
      </c>
      <c r="P988" s="12">
        <v>201041</v>
      </c>
      <c r="U988" s="12" t="s">
        <v>994</v>
      </c>
      <c r="V988" s="12" t="s">
        <v>995</v>
      </c>
      <c r="W988" s="12" t="s">
        <v>996</v>
      </c>
      <c r="X988" s="70">
        <v>3</v>
      </c>
      <c r="Y988" s="70">
        <v>3</v>
      </c>
      <c r="Z988" s="40">
        <v>2</v>
      </c>
      <c r="AA988" s="40">
        <v>1300010</v>
      </c>
      <c r="AB988" s="40" t="s">
        <v>997</v>
      </c>
      <c r="AC988" s="81"/>
      <c r="AD988" s="40"/>
      <c r="AE988" s="40"/>
      <c r="AF988" s="41"/>
      <c r="AH988" s="12">
        <v>11</v>
      </c>
      <c r="AI988" s="12">
        <v>2010</v>
      </c>
      <c r="AJ988" s="12">
        <v>0</v>
      </c>
      <c r="AK988" s="12">
        <v>1</v>
      </c>
      <c r="AL988" s="12">
        <v>1260</v>
      </c>
      <c r="BA988" s="33">
        <f>VLOOKUP(C988,knight_info!$J$7:$M$74,4,FALSE)</f>
        <v>2</v>
      </c>
      <c r="BB988" s="33">
        <f t="shared" si="71"/>
        <v>1</v>
      </c>
      <c r="BC988" s="33">
        <f>ROUND(VLOOKUP($BA988,$BD$1:$BH$5,5,FALSE)/20*AL988,0)</f>
        <v>1134</v>
      </c>
    </row>
    <row r="989" ht="14.25" spans="1:55">
      <c r="A989" s="12">
        <v>201016</v>
      </c>
      <c r="B989" s="53">
        <v>2010</v>
      </c>
      <c r="C989" s="53" t="s">
        <v>362</v>
      </c>
      <c r="D989" s="12">
        <v>16</v>
      </c>
      <c r="E989" s="12">
        <v>1</v>
      </c>
      <c r="F989" s="54">
        <v>5</v>
      </c>
      <c r="G989" s="54"/>
      <c r="H989" s="54">
        <v>0</v>
      </c>
      <c r="I989" s="54">
        <v>0</v>
      </c>
      <c r="J989" s="54">
        <v>0</v>
      </c>
      <c r="K989" s="54">
        <v>5</v>
      </c>
      <c r="L989" s="54">
        <v>1</v>
      </c>
      <c r="M989" s="12">
        <v>201011</v>
      </c>
      <c r="N989" s="12">
        <v>201021</v>
      </c>
      <c r="O989" s="12">
        <v>201031</v>
      </c>
      <c r="P989" s="12">
        <v>201041</v>
      </c>
      <c r="Q989" s="12" t="s">
        <v>884</v>
      </c>
      <c r="S989" s="12" t="s">
        <v>885</v>
      </c>
      <c r="U989" s="12" t="s">
        <v>998</v>
      </c>
      <c r="V989" s="12" t="s">
        <v>999</v>
      </c>
      <c r="W989" s="12" t="s">
        <v>996</v>
      </c>
      <c r="X989" s="70">
        <v>3</v>
      </c>
      <c r="Y989" s="70">
        <v>3</v>
      </c>
      <c r="Z989" s="40">
        <v>2</v>
      </c>
      <c r="AA989" s="40">
        <v>1300010</v>
      </c>
      <c r="AB989" s="40" t="s">
        <v>997</v>
      </c>
      <c r="AC989" s="40"/>
      <c r="AD989" s="40"/>
      <c r="AE989" s="40"/>
      <c r="AF989" s="41"/>
      <c r="AG989" s="12">
        <v>5</v>
      </c>
      <c r="AH989" s="12">
        <v>11</v>
      </c>
      <c r="AI989" s="12">
        <v>2010</v>
      </c>
      <c r="AJ989" s="12">
        <v>70</v>
      </c>
      <c r="AK989" s="12">
        <v>53</v>
      </c>
      <c r="AL989" s="12">
        <v>100</v>
      </c>
      <c r="BA989" s="33">
        <f>VLOOKUP(C989,knight_info!$J$7:$M$74,4,FALSE)</f>
        <v>2</v>
      </c>
      <c r="BB989" s="51">
        <f t="shared" si="71"/>
        <v>53</v>
      </c>
      <c r="BC989" s="51">
        <f>AL989</f>
        <v>100</v>
      </c>
    </row>
    <row r="990" ht="14.25" spans="1:55">
      <c r="A990" s="12">
        <v>201017</v>
      </c>
      <c r="B990" s="53">
        <v>2010</v>
      </c>
      <c r="C990" s="53" t="s">
        <v>362</v>
      </c>
      <c r="D990" s="12">
        <v>17</v>
      </c>
      <c r="E990" s="12">
        <v>1</v>
      </c>
      <c r="F990" s="12">
        <v>5</v>
      </c>
      <c r="H990" s="12">
        <v>1</v>
      </c>
      <c r="I990" s="12">
        <v>0</v>
      </c>
      <c r="J990" s="12">
        <v>0</v>
      </c>
      <c r="K990" s="12">
        <v>5</v>
      </c>
      <c r="M990" s="12">
        <v>201011</v>
      </c>
      <c r="N990" s="12">
        <v>201021</v>
      </c>
      <c r="O990" s="12">
        <v>201031</v>
      </c>
      <c r="P990" s="12">
        <v>201041</v>
      </c>
      <c r="U990" s="12" t="s">
        <v>998</v>
      </c>
      <c r="V990" s="12" t="s">
        <v>999</v>
      </c>
      <c r="W990" s="12" t="s">
        <v>996</v>
      </c>
      <c r="X990" s="70">
        <v>3</v>
      </c>
      <c r="Y990" s="70">
        <v>3</v>
      </c>
      <c r="Z990" s="40">
        <v>2</v>
      </c>
      <c r="AA990" s="40">
        <v>1300010</v>
      </c>
      <c r="AB990" s="40" t="s">
        <v>997</v>
      </c>
      <c r="AC990" s="40"/>
      <c r="AD990" s="40"/>
      <c r="AE990" s="40"/>
      <c r="AF990" s="41"/>
      <c r="AH990" s="12">
        <v>11</v>
      </c>
      <c r="AI990" s="12">
        <v>2010</v>
      </c>
      <c r="AJ990" s="12">
        <v>70</v>
      </c>
      <c r="AK990" s="12">
        <v>2</v>
      </c>
      <c r="AL990" s="12">
        <v>770</v>
      </c>
      <c r="BA990" s="33">
        <f>VLOOKUP(C990,knight_info!$J$7:$M$74,4,FALSE)</f>
        <v>2</v>
      </c>
      <c r="BB990" s="33">
        <f t="shared" si="71"/>
        <v>2</v>
      </c>
      <c r="BC990" s="33">
        <f>ROUND(VLOOKUP($BA990,$BD$1:$BH$5,3,FALSE)/5*AL990,0)</f>
        <v>847</v>
      </c>
    </row>
    <row r="991" ht="14.25" spans="1:55">
      <c r="A991" s="12">
        <v>201018</v>
      </c>
      <c r="B991" s="53">
        <v>2010</v>
      </c>
      <c r="C991" s="53" t="s">
        <v>362</v>
      </c>
      <c r="D991" s="12">
        <v>18</v>
      </c>
      <c r="E991" s="12">
        <v>1</v>
      </c>
      <c r="F991" s="12">
        <v>5</v>
      </c>
      <c r="H991" s="12">
        <v>2</v>
      </c>
      <c r="I991" s="12">
        <v>0</v>
      </c>
      <c r="J991" s="12">
        <v>0</v>
      </c>
      <c r="K991" s="12">
        <v>5</v>
      </c>
      <c r="M991" s="12">
        <v>201011</v>
      </c>
      <c r="N991" s="12">
        <v>201021</v>
      </c>
      <c r="O991" s="12">
        <v>201031</v>
      </c>
      <c r="P991" s="12">
        <v>201041</v>
      </c>
      <c r="U991" s="12" t="s">
        <v>998</v>
      </c>
      <c r="V991" s="12" t="s">
        <v>999</v>
      </c>
      <c r="W991" s="12" t="s">
        <v>996</v>
      </c>
      <c r="X991" s="70">
        <v>3</v>
      </c>
      <c r="Y991" s="70">
        <v>3</v>
      </c>
      <c r="Z991" s="40">
        <v>2</v>
      </c>
      <c r="AA991" s="40">
        <v>1300010</v>
      </c>
      <c r="AB991" s="40" t="s">
        <v>997</v>
      </c>
      <c r="AC991" s="40"/>
      <c r="AD991" s="40"/>
      <c r="AE991" s="40"/>
      <c r="AF991" s="41"/>
      <c r="AH991" s="12">
        <v>11</v>
      </c>
      <c r="AI991" s="12">
        <v>2010</v>
      </c>
      <c r="AJ991" s="12">
        <v>70</v>
      </c>
      <c r="AK991" s="12">
        <v>3</v>
      </c>
      <c r="AL991" s="12">
        <v>350</v>
      </c>
      <c r="BA991" s="33">
        <f>VLOOKUP(C991,knight_info!$J$7:$M$74,4,FALSE)</f>
        <v>2</v>
      </c>
      <c r="BB991" s="33">
        <f t="shared" si="71"/>
        <v>3</v>
      </c>
      <c r="BC991" s="33">
        <f>ROUND(VLOOKUP($BA991,$BD$1:$BH$5,4,FALSE)/3*AL991,0)</f>
        <v>292</v>
      </c>
    </row>
    <row r="992" ht="14.25" spans="1:55">
      <c r="A992" s="12">
        <v>201019</v>
      </c>
      <c r="B992" s="53">
        <v>2010</v>
      </c>
      <c r="C992" s="53" t="s">
        <v>362</v>
      </c>
      <c r="D992" s="12">
        <v>19</v>
      </c>
      <c r="E992" s="12">
        <v>1</v>
      </c>
      <c r="F992" s="12">
        <v>5</v>
      </c>
      <c r="H992" s="12">
        <v>3</v>
      </c>
      <c r="I992" s="12">
        <v>0</v>
      </c>
      <c r="J992" s="12">
        <v>0</v>
      </c>
      <c r="K992" s="12">
        <v>5</v>
      </c>
      <c r="M992" s="12">
        <v>201011</v>
      </c>
      <c r="N992" s="12">
        <v>201021</v>
      </c>
      <c r="O992" s="12">
        <v>201031</v>
      </c>
      <c r="P992" s="12">
        <v>201041</v>
      </c>
      <c r="U992" s="12" t="s">
        <v>998</v>
      </c>
      <c r="V992" s="12" t="s">
        <v>999</v>
      </c>
      <c r="W992" s="12" t="s">
        <v>996</v>
      </c>
      <c r="X992" s="70">
        <v>3</v>
      </c>
      <c r="Y992" s="70">
        <v>3</v>
      </c>
      <c r="Z992" s="40">
        <v>2</v>
      </c>
      <c r="AA992" s="40">
        <v>1300010</v>
      </c>
      <c r="AB992" s="40" t="s">
        <v>997</v>
      </c>
      <c r="AC992" s="40"/>
      <c r="AD992" s="40"/>
      <c r="AE992" s="40"/>
      <c r="AF992" s="41"/>
      <c r="AH992" s="12">
        <v>11</v>
      </c>
      <c r="AI992" s="12">
        <v>2010</v>
      </c>
      <c r="AJ992" s="12">
        <v>0</v>
      </c>
      <c r="AK992" s="12">
        <v>1</v>
      </c>
      <c r="AL992" s="12">
        <v>2520</v>
      </c>
      <c r="BA992" s="33">
        <f>VLOOKUP(C992,knight_info!$J$7:$M$74,4,FALSE)</f>
        <v>2</v>
      </c>
      <c r="BB992" s="33">
        <f t="shared" si="71"/>
        <v>1</v>
      </c>
      <c r="BC992" s="33">
        <f>ROUND(VLOOKUP($BA992,$BD$1:$BH$5,5,FALSE)/20*AL992,0)</f>
        <v>2268</v>
      </c>
    </row>
    <row r="993" ht="14.25" spans="1:55">
      <c r="A993" s="12">
        <v>201020</v>
      </c>
      <c r="B993" s="53">
        <v>2010</v>
      </c>
      <c r="C993" s="53" t="s">
        <v>362</v>
      </c>
      <c r="D993" s="12">
        <v>20</v>
      </c>
      <c r="E993" s="12">
        <v>2</v>
      </c>
      <c r="F993" s="54">
        <v>6</v>
      </c>
      <c r="G993" s="54"/>
      <c r="H993" s="54">
        <v>0</v>
      </c>
      <c r="I993" s="54">
        <v>0</v>
      </c>
      <c r="J993" s="54">
        <v>0</v>
      </c>
      <c r="K993" s="54">
        <v>5</v>
      </c>
      <c r="L993" s="54">
        <v>13</v>
      </c>
      <c r="M993" s="12">
        <v>201011</v>
      </c>
      <c r="N993" s="12">
        <v>201021</v>
      </c>
      <c r="O993" s="12">
        <v>201031</v>
      </c>
      <c r="P993" s="12">
        <v>201041</v>
      </c>
      <c r="U993" s="12" t="s">
        <v>998</v>
      </c>
      <c r="V993" s="12" t="s">
        <v>999</v>
      </c>
      <c r="W993" s="12" t="s">
        <v>996</v>
      </c>
      <c r="X993" s="70">
        <v>3</v>
      </c>
      <c r="Y993" s="70">
        <v>3</v>
      </c>
      <c r="Z993" s="40">
        <v>2</v>
      </c>
      <c r="AA993" s="40">
        <v>1300010</v>
      </c>
      <c r="AB993" s="40" t="s">
        <v>997</v>
      </c>
      <c r="AC993" s="70" t="s">
        <v>1000</v>
      </c>
      <c r="AD993" s="40"/>
      <c r="AE993" s="40"/>
      <c r="AF993" s="41"/>
      <c r="AG993" s="12">
        <v>5</v>
      </c>
      <c r="AH993" s="12">
        <v>11</v>
      </c>
      <c r="AI993" s="12">
        <v>2010</v>
      </c>
      <c r="AJ993" s="12">
        <v>90</v>
      </c>
      <c r="AK993" s="12">
        <v>53</v>
      </c>
      <c r="AL993" s="12">
        <v>100</v>
      </c>
      <c r="BA993" s="33">
        <f>VLOOKUP(C993,knight_info!$J$7:$M$74,4,FALSE)</f>
        <v>2</v>
      </c>
      <c r="BB993" s="51">
        <f t="shared" si="71"/>
        <v>53</v>
      </c>
      <c r="BC993" s="51">
        <f>AL993</f>
        <v>100</v>
      </c>
    </row>
    <row r="994" ht="14.25" spans="1:55">
      <c r="A994" s="12">
        <v>201021</v>
      </c>
      <c r="B994" s="53">
        <v>2010</v>
      </c>
      <c r="C994" s="53" t="s">
        <v>362</v>
      </c>
      <c r="D994" s="12">
        <v>21</v>
      </c>
      <c r="E994" s="12">
        <v>2</v>
      </c>
      <c r="F994" s="12">
        <v>6</v>
      </c>
      <c r="H994" s="12">
        <v>1</v>
      </c>
      <c r="I994" s="12">
        <v>0</v>
      </c>
      <c r="J994" s="12">
        <v>0</v>
      </c>
      <c r="K994" s="12">
        <v>5</v>
      </c>
      <c r="M994" s="12">
        <v>201011</v>
      </c>
      <c r="N994" s="12">
        <v>201021</v>
      </c>
      <c r="O994" s="12">
        <v>201031</v>
      </c>
      <c r="P994" s="12">
        <v>201041</v>
      </c>
      <c r="U994" s="12" t="s">
        <v>998</v>
      </c>
      <c r="V994" s="12" t="s">
        <v>999</v>
      </c>
      <c r="W994" s="12" t="s">
        <v>996</v>
      </c>
      <c r="X994" s="70">
        <v>3</v>
      </c>
      <c r="Y994" s="70">
        <v>3</v>
      </c>
      <c r="Z994" s="40">
        <v>2</v>
      </c>
      <c r="AA994" s="40">
        <v>1300010</v>
      </c>
      <c r="AB994" s="40" t="s">
        <v>997</v>
      </c>
      <c r="AC994" s="40" t="s">
        <v>1000</v>
      </c>
      <c r="AD994" s="40"/>
      <c r="AE994" s="40"/>
      <c r="AF994" s="41"/>
      <c r="AH994" s="12">
        <v>11</v>
      </c>
      <c r="AI994" s="12">
        <v>2010</v>
      </c>
      <c r="AJ994" s="12">
        <v>90</v>
      </c>
      <c r="AK994" s="12">
        <v>2</v>
      </c>
      <c r="AL994" s="12">
        <v>770</v>
      </c>
      <c r="BA994" s="33">
        <f>VLOOKUP(C994,knight_info!$J$7:$M$74,4,FALSE)</f>
        <v>2</v>
      </c>
      <c r="BB994" s="33">
        <f t="shared" si="71"/>
        <v>2</v>
      </c>
      <c r="BC994" s="33">
        <f>ROUND(VLOOKUP($BA994,$BD$1:$BH$5,3,FALSE)/5*AL994,0)</f>
        <v>847</v>
      </c>
    </row>
    <row r="995" ht="14.25" spans="1:55">
      <c r="A995" s="12">
        <v>201022</v>
      </c>
      <c r="B995" s="53">
        <v>2010</v>
      </c>
      <c r="C995" s="53" t="s">
        <v>362</v>
      </c>
      <c r="D995" s="12">
        <v>22</v>
      </c>
      <c r="E995" s="12">
        <v>2</v>
      </c>
      <c r="F995" s="12">
        <v>6</v>
      </c>
      <c r="H995" s="12">
        <v>2</v>
      </c>
      <c r="I995" s="12">
        <v>0</v>
      </c>
      <c r="J995" s="12">
        <v>0</v>
      </c>
      <c r="K995" s="12">
        <v>5</v>
      </c>
      <c r="M995" s="12">
        <v>201011</v>
      </c>
      <c r="N995" s="12">
        <v>201021</v>
      </c>
      <c r="O995" s="12">
        <v>201031</v>
      </c>
      <c r="P995" s="12">
        <v>201041</v>
      </c>
      <c r="U995" s="12" t="s">
        <v>998</v>
      </c>
      <c r="V995" s="12" t="s">
        <v>999</v>
      </c>
      <c r="W995" s="12" t="s">
        <v>996</v>
      </c>
      <c r="X995" s="70">
        <v>3</v>
      </c>
      <c r="Y995" s="70">
        <v>3</v>
      </c>
      <c r="Z995" s="40">
        <v>2</v>
      </c>
      <c r="AA995" s="40">
        <v>1300010</v>
      </c>
      <c r="AB995" s="40" t="s">
        <v>997</v>
      </c>
      <c r="AC995" s="40" t="s">
        <v>1000</v>
      </c>
      <c r="AD995" s="40"/>
      <c r="AE995" s="40"/>
      <c r="AF995" s="41"/>
      <c r="AH995" s="12">
        <v>11</v>
      </c>
      <c r="AI995" s="12">
        <v>2010</v>
      </c>
      <c r="AJ995" s="12">
        <v>90</v>
      </c>
      <c r="AK995" s="12">
        <v>3</v>
      </c>
      <c r="AL995" s="12">
        <v>350</v>
      </c>
      <c r="BA995" s="33">
        <f>VLOOKUP(C995,knight_info!$J$7:$M$74,4,FALSE)</f>
        <v>2</v>
      </c>
      <c r="BB995" s="33">
        <f t="shared" si="71"/>
        <v>3</v>
      </c>
      <c r="BC995" s="33">
        <f>ROUND(VLOOKUP($BA995,$BD$1:$BH$5,4,FALSE)/3*AL995,0)</f>
        <v>292</v>
      </c>
    </row>
    <row r="996" ht="14.25" spans="1:55">
      <c r="A996" s="12">
        <v>201023</v>
      </c>
      <c r="B996" s="53">
        <v>2010</v>
      </c>
      <c r="C996" s="53" t="s">
        <v>362</v>
      </c>
      <c r="D996" s="12">
        <v>23</v>
      </c>
      <c r="E996" s="12">
        <v>2</v>
      </c>
      <c r="F996" s="12">
        <v>6</v>
      </c>
      <c r="H996" s="12">
        <v>3</v>
      </c>
      <c r="I996" s="12">
        <v>0</v>
      </c>
      <c r="J996" s="12">
        <v>0</v>
      </c>
      <c r="K996" s="12">
        <v>5</v>
      </c>
      <c r="M996" s="12">
        <v>201011</v>
      </c>
      <c r="N996" s="12">
        <v>201021</v>
      </c>
      <c r="O996" s="12">
        <v>201031</v>
      </c>
      <c r="P996" s="12">
        <v>201041</v>
      </c>
      <c r="U996" s="12" t="s">
        <v>998</v>
      </c>
      <c r="V996" s="12" t="s">
        <v>999</v>
      </c>
      <c r="W996" s="12" t="s">
        <v>996</v>
      </c>
      <c r="X996" s="70">
        <v>3</v>
      </c>
      <c r="Y996" s="70">
        <v>3</v>
      </c>
      <c r="Z996" s="40">
        <v>2</v>
      </c>
      <c r="AA996" s="40">
        <v>1300010</v>
      </c>
      <c r="AB996" s="40" t="s">
        <v>997</v>
      </c>
      <c r="AC996" s="40" t="s">
        <v>1000</v>
      </c>
      <c r="AD996" s="40"/>
      <c r="AE996" s="40"/>
      <c r="AF996" s="41"/>
      <c r="AH996" s="12">
        <v>11</v>
      </c>
      <c r="AI996" s="12">
        <v>2010</v>
      </c>
      <c r="AJ996" s="12">
        <v>0</v>
      </c>
      <c r="AK996" s="12">
        <v>1</v>
      </c>
      <c r="AL996" s="12">
        <v>2520</v>
      </c>
      <c r="BA996" s="33">
        <f>VLOOKUP(C996,knight_info!$J$7:$M$74,4,FALSE)</f>
        <v>2</v>
      </c>
      <c r="BB996" s="33">
        <f t="shared" si="71"/>
        <v>1</v>
      </c>
      <c r="BC996" s="33">
        <f>ROUND(VLOOKUP($BA996,$BD$1:$BH$5,5,FALSE)/20*AL996,0)</f>
        <v>2268</v>
      </c>
    </row>
    <row r="997" ht="14.25" spans="1:55">
      <c r="A997" s="12">
        <v>201024</v>
      </c>
      <c r="B997" s="53">
        <v>2010</v>
      </c>
      <c r="C997" s="53" t="s">
        <v>362</v>
      </c>
      <c r="D997" s="12">
        <v>24</v>
      </c>
      <c r="E997" s="12">
        <v>2</v>
      </c>
      <c r="F997" s="54">
        <v>7</v>
      </c>
      <c r="G997" s="54"/>
      <c r="H997" s="54">
        <v>0</v>
      </c>
      <c r="I997" s="54">
        <v>0</v>
      </c>
      <c r="J997" s="54">
        <v>0</v>
      </c>
      <c r="K997" s="54">
        <v>5</v>
      </c>
      <c r="L997" s="54">
        <v>2</v>
      </c>
      <c r="M997" s="12">
        <v>201011</v>
      </c>
      <c r="N997" s="12">
        <v>201022</v>
      </c>
      <c r="O997" s="12">
        <v>201031</v>
      </c>
      <c r="P997" s="12">
        <v>201042</v>
      </c>
      <c r="R997" s="12" t="s">
        <v>885</v>
      </c>
      <c r="T997" s="12" t="s">
        <v>931</v>
      </c>
      <c r="U997" s="12" t="s">
        <v>998</v>
      </c>
      <c r="V997" s="12" t="s">
        <v>999</v>
      </c>
      <c r="W997" s="12" t="s">
        <v>996</v>
      </c>
      <c r="X997" s="70">
        <v>3</v>
      </c>
      <c r="Y997" s="70">
        <v>3</v>
      </c>
      <c r="Z997" s="40">
        <v>2</v>
      </c>
      <c r="AA997" s="40">
        <v>1300010</v>
      </c>
      <c r="AB997" s="40" t="s">
        <v>997</v>
      </c>
      <c r="AC997" s="40" t="s">
        <v>1000</v>
      </c>
      <c r="AD997" s="40"/>
      <c r="AE997" s="40"/>
      <c r="AF997" s="41"/>
      <c r="AG997" s="12">
        <v>5</v>
      </c>
      <c r="AH997" s="12">
        <v>11</v>
      </c>
      <c r="AI997" s="12">
        <v>2010</v>
      </c>
      <c r="AJ997" s="12">
        <v>100</v>
      </c>
      <c r="AK997" s="12">
        <v>53</v>
      </c>
      <c r="AL997" s="12">
        <v>100</v>
      </c>
      <c r="BA997" s="33">
        <f>VLOOKUP(C997,knight_info!$J$7:$M$74,4,FALSE)</f>
        <v>2</v>
      </c>
      <c r="BB997" s="51">
        <f t="shared" si="71"/>
        <v>53</v>
      </c>
      <c r="BC997" s="51">
        <f>AL997</f>
        <v>100</v>
      </c>
    </row>
    <row r="998" ht="14.25" spans="1:55">
      <c r="A998" s="12">
        <v>201025</v>
      </c>
      <c r="B998" s="53">
        <v>2010</v>
      </c>
      <c r="C998" s="53" t="s">
        <v>362</v>
      </c>
      <c r="D998" s="12">
        <v>25</v>
      </c>
      <c r="E998" s="12">
        <v>2</v>
      </c>
      <c r="F998" s="12">
        <v>7</v>
      </c>
      <c r="H998" s="12">
        <v>1</v>
      </c>
      <c r="I998" s="12">
        <v>0</v>
      </c>
      <c r="J998" s="12">
        <v>0</v>
      </c>
      <c r="K998" s="12">
        <v>5</v>
      </c>
      <c r="M998" s="12">
        <v>201011</v>
      </c>
      <c r="N998" s="12">
        <v>201022</v>
      </c>
      <c r="O998" s="12">
        <v>201031</v>
      </c>
      <c r="P998" s="12">
        <v>201042</v>
      </c>
      <c r="U998" s="12" t="s">
        <v>998</v>
      </c>
      <c r="V998" s="12" t="s">
        <v>999</v>
      </c>
      <c r="W998" s="12" t="s">
        <v>996</v>
      </c>
      <c r="X998" s="70">
        <v>3</v>
      </c>
      <c r="Y998" s="70">
        <v>3</v>
      </c>
      <c r="Z998" s="40">
        <v>2</v>
      </c>
      <c r="AA998" s="40">
        <v>1300010</v>
      </c>
      <c r="AB998" s="40" t="s">
        <v>997</v>
      </c>
      <c r="AC998" s="40" t="s">
        <v>1000</v>
      </c>
      <c r="AD998" s="40"/>
      <c r="AE998" s="40"/>
      <c r="AF998" s="41"/>
      <c r="AH998" s="12">
        <v>11</v>
      </c>
      <c r="AI998" s="12">
        <v>2010</v>
      </c>
      <c r="AJ998" s="12">
        <v>100</v>
      </c>
      <c r="AK998" s="12">
        <v>2</v>
      </c>
      <c r="AL998" s="12">
        <v>770</v>
      </c>
      <c r="BA998" s="33">
        <f>VLOOKUP(C998,knight_info!$J$7:$M$74,4,FALSE)</f>
        <v>2</v>
      </c>
      <c r="BB998" s="33">
        <f t="shared" si="71"/>
        <v>2</v>
      </c>
      <c r="BC998" s="33">
        <f>ROUND(VLOOKUP($BA998,$BD$1:$BH$5,3,FALSE)/5*AL998,0)</f>
        <v>847</v>
      </c>
    </row>
    <row r="999" ht="14.25" spans="1:55">
      <c r="A999" s="12">
        <v>201026</v>
      </c>
      <c r="B999" s="53">
        <v>2010</v>
      </c>
      <c r="C999" s="53" t="s">
        <v>362</v>
      </c>
      <c r="D999" s="12">
        <v>26</v>
      </c>
      <c r="E999" s="12">
        <v>2</v>
      </c>
      <c r="F999" s="12">
        <v>7</v>
      </c>
      <c r="H999" s="12">
        <v>2</v>
      </c>
      <c r="I999" s="12">
        <v>0</v>
      </c>
      <c r="J999" s="12">
        <v>0</v>
      </c>
      <c r="K999" s="12">
        <v>5</v>
      </c>
      <c r="M999" s="12">
        <v>201011</v>
      </c>
      <c r="N999" s="12">
        <v>201022</v>
      </c>
      <c r="O999" s="12">
        <v>201031</v>
      </c>
      <c r="P999" s="12">
        <v>201042</v>
      </c>
      <c r="U999" s="12" t="s">
        <v>998</v>
      </c>
      <c r="V999" s="12" t="s">
        <v>999</v>
      </c>
      <c r="W999" s="12" t="s">
        <v>996</v>
      </c>
      <c r="X999" s="70">
        <v>3</v>
      </c>
      <c r="Y999" s="70">
        <v>3</v>
      </c>
      <c r="Z999" s="40">
        <v>2</v>
      </c>
      <c r="AA999" s="40">
        <v>1300010</v>
      </c>
      <c r="AB999" s="40" t="s">
        <v>997</v>
      </c>
      <c r="AC999" s="40" t="s">
        <v>1000</v>
      </c>
      <c r="AD999" s="40"/>
      <c r="AE999" s="40"/>
      <c r="AF999" s="41"/>
      <c r="AH999" s="12">
        <v>11</v>
      </c>
      <c r="AI999" s="12">
        <v>2010</v>
      </c>
      <c r="AJ999" s="12">
        <v>100</v>
      </c>
      <c r="AK999" s="12">
        <v>3</v>
      </c>
      <c r="AL999" s="12">
        <v>350</v>
      </c>
      <c r="BA999" s="33">
        <f>VLOOKUP(C999,knight_info!$J$7:$M$74,4,FALSE)</f>
        <v>2</v>
      </c>
      <c r="BB999" s="33">
        <f t="shared" si="71"/>
        <v>3</v>
      </c>
      <c r="BC999" s="33">
        <f>ROUND(VLOOKUP($BA999,$BD$1:$BH$5,4,FALSE)/3*AL999,0)</f>
        <v>292</v>
      </c>
    </row>
    <row r="1000" ht="14.25" spans="1:55">
      <c r="A1000" s="12">
        <v>201027</v>
      </c>
      <c r="B1000" s="53">
        <v>2010</v>
      </c>
      <c r="C1000" s="53" t="s">
        <v>362</v>
      </c>
      <c r="D1000" s="12">
        <v>27</v>
      </c>
      <c r="E1000" s="12">
        <v>2</v>
      </c>
      <c r="F1000" s="12">
        <v>7</v>
      </c>
      <c r="H1000" s="12">
        <v>3</v>
      </c>
      <c r="I1000" s="12">
        <v>0</v>
      </c>
      <c r="J1000" s="12">
        <v>0</v>
      </c>
      <c r="K1000" s="12">
        <v>5</v>
      </c>
      <c r="M1000" s="12">
        <v>201011</v>
      </c>
      <c r="N1000" s="12">
        <v>201022</v>
      </c>
      <c r="O1000" s="12">
        <v>201031</v>
      </c>
      <c r="P1000" s="12">
        <v>201042</v>
      </c>
      <c r="U1000" s="12" t="s">
        <v>998</v>
      </c>
      <c r="V1000" s="12" t="s">
        <v>999</v>
      </c>
      <c r="W1000" s="12" t="s">
        <v>996</v>
      </c>
      <c r="X1000" s="70">
        <v>3</v>
      </c>
      <c r="Y1000" s="70">
        <v>3</v>
      </c>
      <c r="Z1000" s="40">
        <v>2</v>
      </c>
      <c r="AA1000" s="40">
        <v>1300010</v>
      </c>
      <c r="AB1000" s="40" t="s">
        <v>997</v>
      </c>
      <c r="AC1000" s="40" t="s">
        <v>1000</v>
      </c>
      <c r="AD1000" s="40"/>
      <c r="AE1000" s="40"/>
      <c r="AF1000" s="41"/>
      <c r="AH1000" s="12">
        <v>11</v>
      </c>
      <c r="AI1000" s="12">
        <v>2010</v>
      </c>
      <c r="AJ1000" s="12">
        <v>0</v>
      </c>
      <c r="AK1000" s="12">
        <v>1</v>
      </c>
      <c r="AL1000" s="12">
        <v>2520</v>
      </c>
      <c r="BA1000" s="33">
        <f>VLOOKUP(C1000,knight_info!$J$7:$M$74,4,FALSE)</f>
        <v>2</v>
      </c>
      <c r="BB1000" s="33">
        <f t="shared" si="71"/>
        <v>1</v>
      </c>
      <c r="BC1000" s="33">
        <f>ROUND(VLOOKUP($BA1000,$BD$1:$BH$5,5,FALSE)/20*AL1000,0)</f>
        <v>2268</v>
      </c>
    </row>
    <row r="1001" ht="14.25" spans="1:55">
      <c r="A1001" s="12">
        <v>201028</v>
      </c>
      <c r="B1001" s="53">
        <v>2010</v>
      </c>
      <c r="C1001" s="53" t="s">
        <v>362</v>
      </c>
      <c r="D1001" s="12">
        <v>28</v>
      </c>
      <c r="E1001" s="12">
        <v>2</v>
      </c>
      <c r="F1001" s="54">
        <v>8</v>
      </c>
      <c r="G1001" s="54"/>
      <c r="H1001" s="54">
        <v>0</v>
      </c>
      <c r="I1001" s="54">
        <v>0</v>
      </c>
      <c r="J1001" s="54">
        <v>0</v>
      </c>
      <c r="K1001" s="54">
        <v>5</v>
      </c>
      <c r="L1001" s="54">
        <v>14</v>
      </c>
      <c r="M1001" s="12">
        <v>201011</v>
      </c>
      <c r="N1001" s="12">
        <v>201022</v>
      </c>
      <c r="O1001" s="12">
        <v>201031</v>
      </c>
      <c r="P1001" s="12">
        <v>201042</v>
      </c>
      <c r="U1001" s="12" t="s">
        <v>998</v>
      </c>
      <c r="V1001" s="12" t="s">
        <v>999</v>
      </c>
      <c r="W1001" s="12" t="s">
        <v>996</v>
      </c>
      <c r="X1001" s="70">
        <v>3</v>
      </c>
      <c r="Y1001" s="70">
        <v>3</v>
      </c>
      <c r="Z1001" s="40">
        <v>2</v>
      </c>
      <c r="AA1001" s="40">
        <v>1300010</v>
      </c>
      <c r="AB1001" s="40" t="s">
        <v>997</v>
      </c>
      <c r="AC1001" s="40" t="s">
        <v>1000</v>
      </c>
      <c r="AD1001" s="80">
        <v>1300020</v>
      </c>
      <c r="AE1001" s="40"/>
      <c r="AF1001" s="41"/>
      <c r="AG1001" s="12">
        <v>5</v>
      </c>
      <c r="AH1001" s="12">
        <v>11</v>
      </c>
      <c r="AI1001" s="12">
        <v>2010</v>
      </c>
      <c r="AJ1001" s="12">
        <v>110</v>
      </c>
      <c r="AK1001" s="12">
        <v>53</v>
      </c>
      <c r="AL1001" s="12">
        <v>100</v>
      </c>
      <c r="BA1001" s="33">
        <f>VLOOKUP(C1001,knight_info!$J$7:$M$74,4,FALSE)</f>
        <v>2</v>
      </c>
      <c r="BB1001" s="51">
        <f t="shared" si="71"/>
        <v>53</v>
      </c>
      <c r="BC1001" s="51">
        <f>AL1001</f>
        <v>100</v>
      </c>
    </row>
    <row r="1002" ht="14.25" spans="1:55">
      <c r="A1002" s="12">
        <v>201029</v>
      </c>
      <c r="B1002" s="53">
        <v>2010</v>
      </c>
      <c r="C1002" s="53" t="s">
        <v>362</v>
      </c>
      <c r="D1002" s="12">
        <v>29</v>
      </c>
      <c r="E1002" s="12">
        <v>2</v>
      </c>
      <c r="F1002" s="12">
        <v>8</v>
      </c>
      <c r="H1002" s="12">
        <v>1</v>
      </c>
      <c r="I1002" s="12">
        <v>0</v>
      </c>
      <c r="J1002" s="12">
        <v>0</v>
      </c>
      <c r="K1002" s="12">
        <v>5</v>
      </c>
      <c r="M1002" s="12">
        <v>201011</v>
      </c>
      <c r="N1002" s="12">
        <v>201022</v>
      </c>
      <c r="O1002" s="12">
        <v>201031</v>
      </c>
      <c r="P1002" s="12">
        <v>201042</v>
      </c>
      <c r="U1002" s="12" t="s">
        <v>998</v>
      </c>
      <c r="V1002" s="12" t="s">
        <v>999</v>
      </c>
      <c r="W1002" s="12" t="s">
        <v>996</v>
      </c>
      <c r="X1002" s="70">
        <v>3</v>
      </c>
      <c r="Y1002" s="70">
        <v>3</v>
      </c>
      <c r="Z1002" s="40">
        <v>2</v>
      </c>
      <c r="AA1002" s="40">
        <v>1300010</v>
      </c>
      <c r="AB1002" s="40" t="s">
        <v>997</v>
      </c>
      <c r="AC1002" s="40" t="s">
        <v>1000</v>
      </c>
      <c r="AD1002" s="40">
        <v>1300020</v>
      </c>
      <c r="AE1002" s="40"/>
      <c r="AF1002" s="41"/>
      <c r="AH1002" s="12">
        <v>11</v>
      </c>
      <c r="AI1002" s="12">
        <v>2010</v>
      </c>
      <c r="AJ1002" s="12">
        <v>110</v>
      </c>
      <c r="AK1002" s="12">
        <v>2</v>
      </c>
      <c r="AL1002" s="12">
        <v>770</v>
      </c>
      <c r="BA1002" s="33">
        <f>VLOOKUP(C1002,knight_info!$J$7:$M$74,4,FALSE)</f>
        <v>2</v>
      </c>
      <c r="BB1002" s="33">
        <f t="shared" si="71"/>
        <v>2</v>
      </c>
      <c r="BC1002" s="33">
        <f>ROUND(VLOOKUP($BA1002,$BD$1:$BH$5,3,FALSE)/5*AL1002,0)</f>
        <v>847</v>
      </c>
    </row>
    <row r="1003" ht="14.25" spans="1:55">
      <c r="A1003" s="12">
        <v>201030</v>
      </c>
      <c r="B1003" s="53">
        <v>2010</v>
      </c>
      <c r="C1003" s="53" t="s">
        <v>362</v>
      </c>
      <c r="D1003" s="12">
        <v>30</v>
      </c>
      <c r="E1003" s="12">
        <v>2</v>
      </c>
      <c r="F1003" s="12">
        <v>8</v>
      </c>
      <c r="H1003" s="12">
        <v>2</v>
      </c>
      <c r="I1003" s="12">
        <v>0</v>
      </c>
      <c r="J1003" s="12">
        <v>0</v>
      </c>
      <c r="K1003" s="12">
        <v>5</v>
      </c>
      <c r="L1003" s="64"/>
      <c r="M1003" s="12">
        <v>201011</v>
      </c>
      <c r="N1003" s="12">
        <v>201022</v>
      </c>
      <c r="O1003" s="12">
        <v>201031</v>
      </c>
      <c r="P1003" s="12">
        <v>201042</v>
      </c>
      <c r="U1003" s="12" t="s">
        <v>998</v>
      </c>
      <c r="V1003" s="12" t="s">
        <v>999</v>
      </c>
      <c r="W1003" s="12" t="s">
        <v>996</v>
      </c>
      <c r="X1003" s="70">
        <v>3</v>
      </c>
      <c r="Y1003" s="70">
        <v>3</v>
      </c>
      <c r="Z1003" s="40">
        <v>2</v>
      </c>
      <c r="AA1003" s="40">
        <v>1300010</v>
      </c>
      <c r="AB1003" s="40" t="s">
        <v>997</v>
      </c>
      <c r="AC1003" s="40" t="s">
        <v>1000</v>
      </c>
      <c r="AD1003" s="40">
        <v>1300020</v>
      </c>
      <c r="AE1003" s="40"/>
      <c r="AF1003" s="41"/>
      <c r="AH1003" s="12">
        <v>11</v>
      </c>
      <c r="AI1003" s="12">
        <v>2010</v>
      </c>
      <c r="AJ1003" s="12">
        <v>110</v>
      </c>
      <c r="AK1003" s="12">
        <v>3</v>
      </c>
      <c r="AL1003" s="12">
        <v>350</v>
      </c>
      <c r="BA1003" s="33">
        <f>VLOOKUP(C1003,knight_info!$J$7:$M$74,4,FALSE)</f>
        <v>2</v>
      </c>
      <c r="BB1003" s="33">
        <f t="shared" si="71"/>
        <v>3</v>
      </c>
      <c r="BC1003" s="33">
        <f>ROUND(VLOOKUP($BA1003,$BD$1:$BH$5,4,FALSE)/3*AL1003,0)</f>
        <v>292</v>
      </c>
    </row>
    <row r="1004" ht="14.25" spans="1:55">
      <c r="A1004" s="12">
        <v>201031</v>
      </c>
      <c r="B1004" s="53">
        <v>2010</v>
      </c>
      <c r="C1004" s="53" t="s">
        <v>362</v>
      </c>
      <c r="D1004" s="12">
        <v>31</v>
      </c>
      <c r="E1004" s="12">
        <v>2</v>
      </c>
      <c r="F1004" s="12">
        <v>8</v>
      </c>
      <c r="H1004" s="12">
        <v>3</v>
      </c>
      <c r="I1004" s="12">
        <v>0</v>
      </c>
      <c r="J1004" s="12">
        <v>0</v>
      </c>
      <c r="K1004" s="12">
        <v>5</v>
      </c>
      <c r="L1004" s="64"/>
      <c r="M1004" s="12">
        <v>201011</v>
      </c>
      <c r="N1004" s="12">
        <v>201022</v>
      </c>
      <c r="O1004" s="12">
        <v>201031</v>
      </c>
      <c r="P1004" s="12">
        <v>201042</v>
      </c>
      <c r="U1004" s="12" t="s">
        <v>998</v>
      </c>
      <c r="V1004" s="12" t="s">
        <v>999</v>
      </c>
      <c r="W1004" s="12" t="s">
        <v>996</v>
      </c>
      <c r="X1004" s="70">
        <v>3</v>
      </c>
      <c r="Y1004" s="70">
        <v>3</v>
      </c>
      <c r="Z1004" s="40">
        <v>2</v>
      </c>
      <c r="AA1004" s="40">
        <v>1300010</v>
      </c>
      <c r="AB1004" s="40" t="s">
        <v>997</v>
      </c>
      <c r="AC1004" s="40" t="s">
        <v>1000</v>
      </c>
      <c r="AD1004" s="40">
        <v>1300020</v>
      </c>
      <c r="AE1004" s="40"/>
      <c r="AF1004" s="41"/>
      <c r="AH1004" s="12">
        <v>11</v>
      </c>
      <c r="AI1004" s="12">
        <v>2010</v>
      </c>
      <c r="AJ1004" s="12">
        <v>0</v>
      </c>
      <c r="AK1004" s="12">
        <v>1</v>
      </c>
      <c r="AL1004" s="12">
        <v>2520</v>
      </c>
      <c r="BA1004" s="33">
        <f>VLOOKUP(C1004,knight_info!$J$7:$M$74,4,FALSE)</f>
        <v>2</v>
      </c>
      <c r="BB1004" s="33">
        <f t="shared" si="71"/>
        <v>1</v>
      </c>
      <c r="BC1004" s="33">
        <f>ROUND(VLOOKUP($BA1004,$BD$1:$BH$5,5,FALSE)/20*AL1004,0)</f>
        <v>2268</v>
      </c>
    </row>
    <row r="1005" ht="14.25" spans="1:55">
      <c r="A1005" s="12">
        <v>201032</v>
      </c>
      <c r="B1005" s="53">
        <v>2010</v>
      </c>
      <c r="C1005" s="53" t="s">
        <v>362</v>
      </c>
      <c r="D1005" s="12">
        <v>32</v>
      </c>
      <c r="E1005" s="12">
        <v>2</v>
      </c>
      <c r="F1005" s="54">
        <v>9</v>
      </c>
      <c r="G1005" s="54"/>
      <c r="H1005" s="54">
        <v>0</v>
      </c>
      <c r="I1005" s="54">
        <v>0</v>
      </c>
      <c r="J1005" s="54">
        <v>0</v>
      </c>
      <c r="K1005" s="54">
        <v>5</v>
      </c>
      <c r="L1005" s="54">
        <v>1</v>
      </c>
      <c r="M1005" s="12">
        <v>201012</v>
      </c>
      <c r="N1005" s="12">
        <v>201022</v>
      </c>
      <c r="O1005" s="12">
        <v>201032</v>
      </c>
      <c r="P1005" s="12">
        <v>201042</v>
      </c>
      <c r="Q1005" s="12" t="s">
        <v>884</v>
      </c>
      <c r="S1005" s="12" t="s">
        <v>885</v>
      </c>
      <c r="U1005" s="12" t="s">
        <v>1001</v>
      </c>
      <c r="V1005" s="12" t="s">
        <v>1002</v>
      </c>
      <c r="W1005" s="12" t="s">
        <v>996</v>
      </c>
      <c r="X1005" s="70">
        <v>3</v>
      </c>
      <c r="Y1005" s="70">
        <v>3</v>
      </c>
      <c r="Z1005" s="40">
        <v>2</v>
      </c>
      <c r="AA1005" s="40">
        <v>1300010</v>
      </c>
      <c r="AB1005" s="40" t="s">
        <v>997</v>
      </c>
      <c r="AC1005" s="40" t="s">
        <v>1000</v>
      </c>
      <c r="AD1005" s="40">
        <v>1300020</v>
      </c>
      <c r="AE1005" s="40"/>
      <c r="AF1005" s="41"/>
      <c r="AG1005" s="12">
        <v>5</v>
      </c>
      <c r="AH1005" s="12">
        <v>11</v>
      </c>
      <c r="AI1005" s="12">
        <v>2010</v>
      </c>
      <c r="AJ1005" s="12">
        <v>130</v>
      </c>
      <c r="AK1005" s="12">
        <v>53</v>
      </c>
      <c r="AL1005" s="12">
        <v>100</v>
      </c>
      <c r="BA1005" s="33">
        <f>VLOOKUP(C1005,knight_info!$J$7:$M$74,4,FALSE)</f>
        <v>2</v>
      </c>
      <c r="BB1005" s="51">
        <f t="shared" si="71"/>
        <v>53</v>
      </c>
      <c r="BC1005" s="51">
        <f>AL1005</f>
        <v>100</v>
      </c>
    </row>
    <row r="1006" ht="14.25" spans="1:55">
      <c r="A1006" s="12">
        <v>201033</v>
      </c>
      <c r="B1006" s="53">
        <v>2010</v>
      </c>
      <c r="C1006" s="53" t="s">
        <v>362</v>
      </c>
      <c r="D1006" s="12">
        <v>33</v>
      </c>
      <c r="E1006" s="12">
        <v>2</v>
      </c>
      <c r="F1006" s="12">
        <v>9</v>
      </c>
      <c r="H1006" s="12">
        <v>1</v>
      </c>
      <c r="I1006" s="12">
        <v>0</v>
      </c>
      <c r="J1006" s="12">
        <v>0</v>
      </c>
      <c r="K1006" s="12">
        <v>5</v>
      </c>
      <c r="M1006" s="12">
        <v>201012</v>
      </c>
      <c r="N1006" s="12">
        <v>201022</v>
      </c>
      <c r="O1006" s="12">
        <v>201032</v>
      </c>
      <c r="P1006" s="12">
        <v>201042</v>
      </c>
      <c r="U1006" s="12" t="s">
        <v>1001</v>
      </c>
      <c r="V1006" s="12" t="s">
        <v>1002</v>
      </c>
      <c r="W1006" s="12" t="s">
        <v>996</v>
      </c>
      <c r="X1006" s="70">
        <v>3</v>
      </c>
      <c r="Y1006" s="70">
        <v>3</v>
      </c>
      <c r="Z1006" s="40">
        <v>2</v>
      </c>
      <c r="AA1006" s="40">
        <v>1300010</v>
      </c>
      <c r="AB1006" s="40" t="s">
        <v>997</v>
      </c>
      <c r="AC1006" s="40" t="s">
        <v>1000</v>
      </c>
      <c r="AD1006" s="40">
        <v>1300020</v>
      </c>
      <c r="AE1006" s="40"/>
      <c r="AF1006" s="41"/>
      <c r="AH1006" s="12">
        <v>11</v>
      </c>
      <c r="AI1006" s="12">
        <v>2010</v>
      </c>
      <c r="AJ1006" s="12">
        <v>130</v>
      </c>
      <c r="AK1006" s="12">
        <v>2</v>
      </c>
      <c r="AL1006" s="12">
        <v>1155</v>
      </c>
      <c r="BA1006" s="33">
        <f>VLOOKUP(C1006,knight_info!$J$7:$M$74,4,FALSE)</f>
        <v>2</v>
      </c>
      <c r="BB1006" s="33">
        <f t="shared" si="71"/>
        <v>2</v>
      </c>
      <c r="BC1006" s="33">
        <f>ROUND(VLOOKUP($BA1006,$BD$1:$BH$5,3,FALSE)/5*AL1006,0)</f>
        <v>1271</v>
      </c>
    </row>
    <row r="1007" ht="14.25" spans="1:55">
      <c r="A1007" s="12">
        <v>201034</v>
      </c>
      <c r="B1007" s="53">
        <v>2010</v>
      </c>
      <c r="C1007" s="53" t="s">
        <v>362</v>
      </c>
      <c r="D1007" s="12">
        <v>34</v>
      </c>
      <c r="E1007" s="12">
        <v>2</v>
      </c>
      <c r="F1007" s="12">
        <v>9</v>
      </c>
      <c r="H1007" s="12">
        <v>2</v>
      </c>
      <c r="I1007" s="12">
        <v>0</v>
      </c>
      <c r="J1007" s="12">
        <v>0</v>
      </c>
      <c r="K1007" s="12">
        <v>5</v>
      </c>
      <c r="M1007" s="12">
        <v>201012</v>
      </c>
      <c r="N1007" s="12">
        <v>201022</v>
      </c>
      <c r="O1007" s="12">
        <v>201032</v>
      </c>
      <c r="P1007" s="12">
        <v>201042</v>
      </c>
      <c r="U1007" s="12" t="s">
        <v>1001</v>
      </c>
      <c r="V1007" s="12" t="s">
        <v>1002</v>
      </c>
      <c r="W1007" s="12" t="s">
        <v>996</v>
      </c>
      <c r="X1007" s="70">
        <v>3</v>
      </c>
      <c r="Y1007" s="70">
        <v>3</v>
      </c>
      <c r="Z1007" s="40">
        <v>2</v>
      </c>
      <c r="AA1007" s="40">
        <v>1300010</v>
      </c>
      <c r="AB1007" s="40" t="s">
        <v>997</v>
      </c>
      <c r="AC1007" s="40" t="s">
        <v>1000</v>
      </c>
      <c r="AD1007" s="40">
        <v>1300020</v>
      </c>
      <c r="AE1007" s="40"/>
      <c r="AF1007" s="41"/>
      <c r="AH1007" s="12">
        <v>11</v>
      </c>
      <c r="AI1007" s="12">
        <v>2010</v>
      </c>
      <c r="AJ1007" s="12">
        <v>130</v>
      </c>
      <c r="AK1007" s="12">
        <v>3</v>
      </c>
      <c r="AL1007" s="12">
        <v>525</v>
      </c>
      <c r="BA1007" s="33">
        <f>VLOOKUP(C1007,knight_info!$J$7:$M$74,4,FALSE)</f>
        <v>2</v>
      </c>
      <c r="BB1007" s="33">
        <f t="shared" si="71"/>
        <v>3</v>
      </c>
      <c r="BC1007" s="33">
        <f>ROUND(VLOOKUP($BA1007,$BD$1:$BH$5,4,FALSE)/3*AL1007,0)</f>
        <v>438</v>
      </c>
    </row>
    <row r="1008" ht="14.25" spans="1:55">
      <c r="A1008" s="12">
        <v>201035</v>
      </c>
      <c r="B1008" s="53">
        <v>2010</v>
      </c>
      <c r="C1008" s="53" t="s">
        <v>362</v>
      </c>
      <c r="D1008" s="12">
        <v>35</v>
      </c>
      <c r="E1008" s="12">
        <v>2</v>
      </c>
      <c r="F1008" s="12">
        <v>9</v>
      </c>
      <c r="H1008" s="12">
        <v>3</v>
      </c>
      <c r="I1008" s="12">
        <v>0</v>
      </c>
      <c r="J1008" s="12">
        <v>0</v>
      </c>
      <c r="K1008" s="12">
        <v>5</v>
      </c>
      <c r="M1008" s="12">
        <v>201012</v>
      </c>
      <c r="N1008" s="12">
        <v>201022</v>
      </c>
      <c r="O1008" s="12">
        <v>201032</v>
      </c>
      <c r="P1008" s="12">
        <v>201042</v>
      </c>
      <c r="U1008" s="12" t="s">
        <v>1001</v>
      </c>
      <c r="V1008" s="12" t="s">
        <v>1002</v>
      </c>
      <c r="W1008" s="12" t="s">
        <v>996</v>
      </c>
      <c r="X1008" s="70">
        <v>3</v>
      </c>
      <c r="Y1008" s="70">
        <v>3</v>
      </c>
      <c r="Z1008" s="40">
        <v>2</v>
      </c>
      <c r="AA1008" s="40">
        <v>1300010</v>
      </c>
      <c r="AB1008" s="40" t="s">
        <v>997</v>
      </c>
      <c r="AC1008" s="40" t="s">
        <v>1000</v>
      </c>
      <c r="AD1008" s="40">
        <v>1300020</v>
      </c>
      <c r="AE1008" s="40"/>
      <c r="AF1008" s="41"/>
      <c r="AH1008" s="12">
        <v>11</v>
      </c>
      <c r="AI1008" s="12">
        <v>2010</v>
      </c>
      <c r="AJ1008" s="12">
        <v>0</v>
      </c>
      <c r="AK1008" s="12">
        <v>1</v>
      </c>
      <c r="AL1008" s="12">
        <v>3780</v>
      </c>
      <c r="BA1008" s="33">
        <f>VLOOKUP(C1008,knight_info!$J$7:$M$74,4,FALSE)</f>
        <v>2</v>
      </c>
      <c r="BB1008" s="33">
        <f t="shared" si="71"/>
        <v>1</v>
      </c>
      <c r="BC1008" s="33">
        <f>ROUND(VLOOKUP($BA1008,$BD$1:$BH$5,5,FALSE)/20*AL1008,0)</f>
        <v>3402</v>
      </c>
    </row>
    <row r="1009" ht="14.25" spans="1:55">
      <c r="A1009" s="12">
        <v>201036</v>
      </c>
      <c r="B1009" s="53">
        <v>2010</v>
      </c>
      <c r="C1009" s="53" t="s">
        <v>362</v>
      </c>
      <c r="D1009" s="12">
        <v>36</v>
      </c>
      <c r="E1009" s="12">
        <v>2</v>
      </c>
      <c r="F1009" s="54">
        <v>10</v>
      </c>
      <c r="G1009" s="54"/>
      <c r="H1009" s="54">
        <v>0</v>
      </c>
      <c r="I1009" s="54">
        <v>0</v>
      </c>
      <c r="J1009" s="54">
        <v>0</v>
      </c>
      <c r="K1009" s="54">
        <v>5</v>
      </c>
      <c r="L1009" s="54">
        <v>15</v>
      </c>
      <c r="M1009" s="12">
        <v>201012</v>
      </c>
      <c r="N1009" s="12">
        <v>201022</v>
      </c>
      <c r="O1009" s="12">
        <v>201032</v>
      </c>
      <c r="P1009" s="12">
        <v>201042</v>
      </c>
      <c r="U1009" s="12" t="s">
        <v>1001</v>
      </c>
      <c r="V1009" s="12" t="s">
        <v>1002</v>
      </c>
      <c r="W1009" s="12" t="s">
        <v>996</v>
      </c>
      <c r="X1009" s="70">
        <v>3</v>
      </c>
      <c r="Y1009" s="70">
        <v>3</v>
      </c>
      <c r="Z1009" s="40">
        <v>2</v>
      </c>
      <c r="AA1009" s="40">
        <v>1300010</v>
      </c>
      <c r="AB1009" s="40" t="s">
        <v>997</v>
      </c>
      <c r="AC1009" s="40" t="s">
        <v>1000</v>
      </c>
      <c r="AD1009" s="40">
        <v>1300020</v>
      </c>
      <c r="AE1009" s="70" t="s">
        <v>1003</v>
      </c>
      <c r="AF1009" s="41"/>
      <c r="AG1009" s="12">
        <v>5</v>
      </c>
      <c r="AH1009" s="12">
        <v>11</v>
      </c>
      <c r="AI1009" s="12">
        <v>2010</v>
      </c>
      <c r="AJ1009" s="12">
        <v>0</v>
      </c>
      <c r="AK1009" s="12">
        <v>53</v>
      </c>
      <c r="AL1009" s="12">
        <v>100</v>
      </c>
      <c r="BA1009" s="33">
        <f>VLOOKUP(C1009,knight_info!$J$7:$M$74,4,FALSE)</f>
        <v>2</v>
      </c>
      <c r="BB1009" s="51">
        <f t="shared" si="71"/>
        <v>53</v>
      </c>
      <c r="BC1009" s="51">
        <f>AL1009</f>
        <v>100</v>
      </c>
    </row>
    <row r="1010" ht="14.25" spans="1:55">
      <c r="A1010" s="12">
        <v>201037</v>
      </c>
      <c r="B1010" s="53">
        <v>2010</v>
      </c>
      <c r="C1010" s="53" t="s">
        <v>362</v>
      </c>
      <c r="D1010" s="14">
        <v>37</v>
      </c>
      <c r="E1010" s="14">
        <v>3</v>
      </c>
      <c r="F1010" s="14">
        <v>11</v>
      </c>
      <c r="G1010" s="14">
        <v>1</v>
      </c>
      <c r="H1010" s="14"/>
      <c r="I1010" s="14"/>
      <c r="J1010" s="14"/>
      <c r="K1010" s="14"/>
      <c r="L1010" s="54">
        <v>2</v>
      </c>
      <c r="M1010" s="12">
        <v>201012</v>
      </c>
      <c r="N1010" s="12">
        <v>201023</v>
      </c>
      <c r="O1010" s="12">
        <v>201032</v>
      </c>
      <c r="P1010" s="12">
        <v>201043</v>
      </c>
      <c r="R1010" s="12" t="s">
        <v>885</v>
      </c>
      <c r="T1010" s="12" t="s">
        <v>931</v>
      </c>
      <c r="U1010" s="12" t="s">
        <v>1001</v>
      </c>
      <c r="V1010" s="12" t="s">
        <v>1002</v>
      </c>
      <c r="W1010" s="12" t="s">
        <v>996</v>
      </c>
      <c r="X1010" s="70">
        <v>3</v>
      </c>
      <c r="Y1010" s="70">
        <v>3</v>
      </c>
      <c r="Z1010" s="40">
        <v>2</v>
      </c>
      <c r="AA1010" s="40">
        <v>1300010</v>
      </c>
      <c r="AB1010" s="40" t="s">
        <v>997</v>
      </c>
      <c r="AC1010" s="40" t="s">
        <v>1000</v>
      </c>
      <c r="AD1010" s="40">
        <v>1300020</v>
      </c>
      <c r="AE1010" s="40" t="s">
        <v>1003</v>
      </c>
      <c r="AF1010" s="41"/>
      <c r="AG1010" s="12">
        <v>5</v>
      </c>
      <c r="AH1010" s="12">
        <v>11</v>
      </c>
      <c r="AI1010" s="12">
        <v>2010</v>
      </c>
      <c r="AJ1010" s="14"/>
      <c r="AK1010" s="14"/>
      <c r="AL1010" s="14"/>
      <c r="BA1010" s="33"/>
      <c r="BB1010" s="51"/>
      <c r="BC1010" s="51"/>
    </row>
    <row r="1011" ht="14.25" spans="1:55">
      <c r="A1011" s="12">
        <v>201038</v>
      </c>
      <c r="B1011" s="53">
        <v>2010</v>
      </c>
      <c r="C1011" s="53" t="s">
        <v>362</v>
      </c>
      <c r="D1011" s="14">
        <v>38</v>
      </c>
      <c r="E1011" s="14">
        <v>3</v>
      </c>
      <c r="F1011" s="14">
        <v>12</v>
      </c>
      <c r="G1011" s="14">
        <v>2</v>
      </c>
      <c r="H1011" s="14"/>
      <c r="I1011" s="14"/>
      <c r="J1011" s="14"/>
      <c r="K1011" s="14"/>
      <c r="L1011" s="14"/>
      <c r="M1011" s="12">
        <v>201012</v>
      </c>
      <c r="N1011" s="12">
        <v>201023</v>
      </c>
      <c r="O1011" s="12">
        <v>201032</v>
      </c>
      <c r="P1011" s="12">
        <v>201043</v>
      </c>
      <c r="U1011" s="12" t="s">
        <v>1001</v>
      </c>
      <c r="V1011" s="12" t="s">
        <v>1002</v>
      </c>
      <c r="W1011" s="12" t="s">
        <v>996</v>
      </c>
      <c r="X1011" s="70">
        <v>3</v>
      </c>
      <c r="Y1011" s="70">
        <v>3</v>
      </c>
      <c r="Z1011" s="40">
        <v>2</v>
      </c>
      <c r="AA1011" s="40">
        <v>1300010</v>
      </c>
      <c r="AB1011" s="40" t="s">
        <v>997</v>
      </c>
      <c r="AC1011" s="40" t="s">
        <v>1000</v>
      </c>
      <c r="AD1011" s="40">
        <v>1300020</v>
      </c>
      <c r="AE1011" s="40" t="s">
        <v>1003</v>
      </c>
      <c r="AF1011" s="41"/>
      <c r="AG1011" s="12">
        <v>5</v>
      </c>
      <c r="AH1011" s="12">
        <v>11</v>
      </c>
      <c r="AI1011" s="12">
        <v>2010</v>
      </c>
      <c r="AJ1011" s="14"/>
      <c r="AK1011" s="14"/>
      <c r="AL1011" s="14"/>
      <c r="BA1011" s="33"/>
      <c r="BB1011" s="51"/>
      <c r="BC1011" s="51"/>
    </row>
    <row r="1012" ht="14.25" spans="1:55">
      <c r="A1012" s="12">
        <v>201039</v>
      </c>
      <c r="B1012" s="53">
        <v>2010</v>
      </c>
      <c r="C1012" s="53" t="s">
        <v>362</v>
      </c>
      <c r="D1012" s="14">
        <v>39</v>
      </c>
      <c r="E1012" s="14">
        <v>3</v>
      </c>
      <c r="F1012" s="14">
        <v>13</v>
      </c>
      <c r="G1012" s="14">
        <v>3</v>
      </c>
      <c r="H1012" s="14"/>
      <c r="I1012" s="14"/>
      <c r="J1012" s="14"/>
      <c r="K1012" s="14"/>
      <c r="L1012" s="54">
        <v>1</v>
      </c>
      <c r="M1012" s="12">
        <v>201013</v>
      </c>
      <c r="N1012" s="12">
        <v>201023</v>
      </c>
      <c r="O1012" s="12">
        <v>201033</v>
      </c>
      <c r="P1012" s="12">
        <v>201043</v>
      </c>
      <c r="Q1012" s="12" t="s">
        <v>884</v>
      </c>
      <c r="S1012" s="12" t="s">
        <v>885</v>
      </c>
      <c r="U1012" s="12" t="s">
        <v>1004</v>
      </c>
      <c r="V1012" s="12" t="s">
        <v>1005</v>
      </c>
      <c r="W1012" s="12" t="s">
        <v>996</v>
      </c>
      <c r="X1012" s="70">
        <v>3</v>
      </c>
      <c r="Y1012" s="70">
        <v>3</v>
      </c>
      <c r="Z1012" s="40">
        <v>2</v>
      </c>
      <c r="AA1012" s="40">
        <v>1300010</v>
      </c>
      <c r="AB1012" s="40" t="s">
        <v>997</v>
      </c>
      <c r="AC1012" s="40" t="s">
        <v>1000</v>
      </c>
      <c r="AD1012" s="40">
        <v>1300020</v>
      </c>
      <c r="AE1012" s="40" t="s">
        <v>1003</v>
      </c>
      <c r="AF1012" s="41"/>
      <c r="AG1012" s="12">
        <v>5</v>
      </c>
      <c r="AH1012" s="12">
        <v>11</v>
      </c>
      <c r="AI1012" s="12">
        <v>2010</v>
      </c>
      <c r="AJ1012" s="14"/>
      <c r="AK1012" s="14"/>
      <c r="AL1012" s="14"/>
      <c r="BA1012" s="33"/>
      <c r="BB1012" s="51"/>
      <c r="BC1012" s="51"/>
    </row>
    <row r="1013" ht="14.25" spans="1:55">
      <c r="A1013" s="12">
        <v>201040</v>
      </c>
      <c r="B1013" s="53">
        <v>2010</v>
      </c>
      <c r="C1013" s="53" t="s">
        <v>362</v>
      </c>
      <c r="D1013" s="14">
        <v>40</v>
      </c>
      <c r="E1013" s="14">
        <v>3</v>
      </c>
      <c r="F1013" s="14">
        <v>14</v>
      </c>
      <c r="G1013" s="14">
        <v>4</v>
      </c>
      <c r="H1013" s="14"/>
      <c r="I1013" s="14"/>
      <c r="J1013" s="14"/>
      <c r="K1013" s="14"/>
      <c r="L1013" s="54">
        <v>2</v>
      </c>
      <c r="M1013" s="12">
        <v>201013</v>
      </c>
      <c r="N1013" s="12">
        <v>201024</v>
      </c>
      <c r="O1013" s="12">
        <v>201033</v>
      </c>
      <c r="P1013" s="12">
        <v>201044</v>
      </c>
      <c r="R1013" s="12" t="s">
        <v>885</v>
      </c>
      <c r="T1013" s="12" t="s">
        <v>931</v>
      </c>
      <c r="U1013" s="12" t="s">
        <v>1004</v>
      </c>
      <c r="V1013" s="12" t="s">
        <v>1005</v>
      </c>
      <c r="W1013" s="12" t="s">
        <v>996</v>
      </c>
      <c r="X1013" s="70">
        <v>3</v>
      </c>
      <c r="Y1013" s="70">
        <v>3</v>
      </c>
      <c r="Z1013" s="40">
        <v>2</v>
      </c>
      <c r="AA1013" s="40">
        <v>1300010</v>
      </c>
      <c r="AB1013" s="40" t="s">
        <v>997</v>
      </c>
      <c r="AC1013" s="40" t="s">
        <v>1000</v>
      </c>
      <c r="AD1013" s="40">
        <v>1300020</v>
      </c>
      <c r="AE1013" s="40" t="s">
        <v>1003</v>
      </c>
      <c r="AF1013" s="41"/>
      <c r="AG1013" s="12">
        <v>5</v>
      </c>
      <c r="AH1013" s="12">
        <v>11</v>
      </c>
      <c r="AI1013" s="12">
        <v>2010</v>
      </c>
      <c r="AJ1013" s="14"/>
      <c r="AK1013" s="14"/>
      <c r="AL1013" s="14"/>
      <c r="BA1013" s="33"/>
      <c r="BB1013" s="51"/>
      <c r="BC1013" s="51"/>
    </row>
    <row r="1014" ht="14.25" spans="1:55">
      <c r="A1014" s="12">
        <v>201041</v>
      </c>
      <c r="B1014" s="53">
        <v>2010</v>
      </c>
      <c r="C1014" s="53" t="s">
        <v>362</v>
      </c>
      <c r="D1014" s="14">
        <v>41</v>
      </c>
      <c r="E1014" s="14">
        <v>3</v>
      </c>
      <c r="F1014" s="14">
        <v>15</v>
      </c>
      <c r="G1014" s="14">
        <v>5</v>
      </c>
      <c r="H1014" s="14"/>
      <c r="I1014" s="14"/>
      <c r="J1014" s="14"/>
      <c r="K1014" s="14"/>
      <c r="L1014" s="14"/>
      <c r="M1014" s="12">
        <v>201013</v>
      </c>
      <c r="N1014" s="12">
        <v>201024</v>
      </c>
      <c r="O1014" s="12">
        <v>201033</v>
      </c>
      <c r="P1014" s="12">
        <v>201044</v>
      </c>
      <c r="U1014" s="12" t="s">
        <v>1004</v>
      </c>
      <c r="V1014" s="12" t="s">
        <v>1005</v>
      </c>
      <c r="W1014" s="12" t="s">
        <v>996</v>
      </c>
      <c r="X1014" s="70">
        <v>3</v>
      </c>
      <c r="Y1014" s="70">
        <v>3</v>
      </c>
      <c r="Z1014" s="40">
        <v>2</v>
      </c>
      <c r="AA1014" s="40">
        <v>1300010</v>
      </c>
      <c r="AB1014" s="40" t="s">
        <v>997</v>
      </c>
      <c r="AC1014" s="40" t="s">
        <v>1000</v>
      </c>
      <c r="AD1014" s="40">
        <v>1300020</v>
      </c>
      <c r="AE1014" s="40" t="s">
        <v>1003</v>
      </c>
      <c r="AF1014" s="41"/>
      <c r="AG1014" s="12">
        <v>5</v>
      </c>
      <c r="AH1014" s="12">
        <v>11</v>
      </c>
      <c r="AI1014" s="12">
        <v>2010</v>
      </c>
      <c r="AJ1014" s="14"/>
      <c r="AK1014" s="14"/>
      <c r="AL1014" s="14"/>
      <c r="BA1014" s="33"/>
      <c r="BB1014" s="51"/>
      <c r="BC1014" s="51"/>
    </row>
    <row r="1015" s="33" customFormat="1" ht="14.25" spans="1:65">
      <c r="A1015" s="51">
        <v>201200</v>
      </c>
      <c r="B1015" s="52">
        <v>2012</v>
      </c>
      <c r="C1015" s="52" t="s">
        <v>367</v>
      </c>
      <c r="D1015" s="51">
        <v>0</v>
      </c>
      <c r="E1015" s="51">
        <v>1</v>
      </c>
      <c r="F1015" s="51">
        <v>1</v>
      </c>
      <c r="G1015" s="51"/>
      <c r="H1015" s="51">
        <v>0</v>
      </c>
      <c r="I1015" s="51">
        <v>0</v>
      </c>
      <c r="J1015" s="51">
        <v>0</v>
      </c>
      <c r="K1015" s="51">
        <v>1</v>
      </c>
      <c r="L1015" s="51"/>
      <c r="M1015" s="51">
        <v>201210</v>
      </c>
      <c r="N1015" s="51">
        <v>201220</v>
      </c>
      <c r="O1015" s="51">
        <v>201230</v>
      </c>
      <c r="P1015" s="51">
        <v>201240</v>
      </c>
      <c r="Q1015" s="51"/>
      <c r="R1015" s="51"/>
      <c r="S1015" s="51"/>
      <c r="T1015" s="51"/>
      <c r="U1015" s="51" t="s">
        <v>1006</v>
      </c>
      <c r="V1015" s="51" t="s">
        <v>1007</v>
      </c>
      <c r="W1015" s="51" t="s">
        <v>1008</v>
      </c>
      <c r="X1015" s="69">
        <v>3</v>
      </c>
      <c r="Y1015" s="69">
        <v>3</v>
      </c>
      <c r="Z1015" s="69">
        <v>2</v>
      </c>
      <c r="AA1015" s="69"/>
      <c r="AB1015" s="69"/>
      <c r="AC1015" s="69"/>
      <c r="AD1015" s="69"/>
      <c r="AE1015" s="69"/>
      <c r="AF1015" s="87"/>
      <c r="AG1015" s="51"/>
      <c r="AH1015" s="51">
        <v>11</v>
      </c>
      <c r="AI1015" s="51">
        <v>2012</v>
      </c>
      <c r="AJ1015" s="51">
        <v>20</v>
      </c>
      <c r="AK1015" s="51">
        <v>2</v>
      </c>
      <c r="AL1015" s="51">
        <v>320</v>
      </c>
      <c r="AM1015" s="51">
        <v>3</v>
      </c>
      <c r="AN1015" s="51">
        <v>160</v>
      </c>
      <c r="AO1015" s="51">
        <v>1</v>
      </c>
      <c r="AP1015" s="51">
        <v>1280</v>
      </c>
      <c r="AQ1015" s="51">
        <v>58</v>
      </c>
      <c r="AR1015" s="51">
        <v>16</v>
      </c>
      <c r="AS1015" s="51">
        <v>59</v>
      </c>
      <c r="AT1015" s="51">
        <v>8</v>
      </c>
      <c r="AU1015" s="51">
        <v>57</v>
      </c>
      <c r="AV1015" s="51">
        <v>64</v>
      </c>
      <c r="BA1015" s="33">
        <f>VLOOKUP(C1015,knight_info!$J$7:$M$74,4,FALSE)</f>
        <v>4</v>
      </c>
      <c r="BB1015" s="33">
        <f t="shared" ref="BB1015:BF1015" si="72">AK1015</f>
        <v>2</v>
      </c>
      <c r="BC1015" s="33">
        <f>ROUND(VLOOKUP($BA1015,$BD$1:$BH$5,3,FALSE)/5*AL1015,0)</f>
        <v>320</v>
      </c>
      <c r="BD1015" s="33">
        <f t="shared" si="72"/>
        <v>3</v>
      </c>
      <c r="BE1015" s="33">
        <f>ROUND(VLOOKUP($BA1015,$BD$1:$BH$5,4,FALSE)/3*AN1015,0)</f>
        <v>133</v>
      </c>
      <c r="BF1015" s="33">
        <f t="shared" si="72"/>
        <v>1</v>
      </c>
      <c r="BG1015" s="33">
        <f>ROUND(VLOOKUP($BA1015,$BD$1:$BH$5,5,FALSE)/20*AP1015,0)</f>
        <v>1280</v>
      </c>
      <c r="BH1015" s="33">
        <f t="shared" ref="BH1015:BL1015" si="73">AQ1015</f>
        <v>58</v>
      </c>
      <c r="BI1015" s="33">
        <f>ROUND(VLOOKUP($BA1015,$BD$1:$BH$5,3,FALSE)/5*AR1015,0)</f>
        <v>16</v>
      </c>
      <c r="BJ1015" s="33">
        <f t="shared" si="73"/>
        <v>59</v>
      </c>
      <c r="BK1015" s="33">
        <f>ROUND(VLOOKUP($BA1015,$BD$1:$BH$5,4,FALSE)/3*AT1015,0)</f>
        <v>7</v>
      </c>
      <c r="BL1015" s="33">
        <f t="shared" si="73"/>
        <v>57</v>
      </c>
      <c r="BM1015" s="33">
        <f>ROUND(VLOOKUP($BA1015,$BD$1:$BH$5,5,FALSE)/20*AV1015,0)</f>
        <v>64</v>
      </c>
    </row>
    <row r="1016" ht="14.25" spans="1:55">
      <c r="A1016" s="12">
        <v>201201</v>
      </c>
      <c r="B1016" s="53">
        <v>2012</v>
      </c>
      <c r="C1016" s="53" t="s">
        <v>367</v>
      </c>
      <c r="D1016" s="12">
        <v>1</v>
      </c>
      <c r="E1016" s="12">
        <v>1</v>
      </c>
      <c r="F1016" s="12">
        <v>1</v>
      </c>
      <c r="H1016" s="12">
        <v>1</v>
      </c>
      <c r="I1016" s="12">
        <v>0</v>
      </c>
      <c r="J1016" s="12">
        <v>0</v>
      </c>
      <c r="K1016" s="12">
        <v>1</v>
      </c>
      <c r="M1016" s="12">
        <v>201210</v>
      </c>
      <c r="N1016" s="12">
        <v>201220</v>
      </c>
      <c r="O1016" s="12">
        <v>201230</v>
      </c>
      <c r="P1016" s="12">
        <v>201240</v>
      </c>
      <c r="U1016" s="12" t="s">
        <v>1006</v>
      </c>
      <c r="V1016" s="12" t="s">
        <v>1007</v>
      </c>
      <c r="W1016" s="12" t="s">
        <v>1008</v>
      </c>
      <c r="X1016" s="70">
        <v>3</v>
      </c>
      <c r="Y1016" s="70">
        <v>3</v>
      </c>
      <c r="Z1016" s="40">
        <v>2</v>
      </c>
      <c r="AA1016" s="40"/>
      <c r="AB1016" s="40"/>
      <c r="AC1016" s="40"/>
      <c r="AD1016" s="40"/>
      <c r="AE1016" s="40"/>
      <c r="AF1016" s="41"/>
      <c r="AH1016" s="12">
        <v>11</v>
      </c>
      <c r="AI1016" s="12">
        <v>2012</v>
      </c>
      <c r="AJ1016" s="12">
        <v>20</v>
      </c>
      <c r="AK1016" s="12">
        <v>2</v>
      </c>
      <c r="AL1016" s="12">
        <v>350</v>
      </c>
      <c r="BA1016" s="33">
        <f>VLOOKUP(C1016,knight_info!$J$7:$M$74,4,FALSE)</f>
        <v>4</v>
      </c>
      <c r="BB1016" s="33">
        <f t="shared" ref="BB1016:BB1051" si="74">AK1016</f>
        <v>2</v>
      </c>
      <c r="BC1016" s="33">
        <f>ROUND(VLOOKUP($BA1016,$BD$1:$BH$5,3,FALSE)/5*AL1016,0)</f>
        <v>350</v>
      </c>
    </row>
    <row r="1017" ht="14.25" spans="1:55">
      <c r="A1017" s="12">
        <v>201202</v>
      </c>
      <c r="B1017" s="53">
        <v>2012</v>
      </c>
      <c r="C1017" s="53" t="s">
        <v>367</v>
      </c>
      <c r="D1017" s="12">
        <v>2</v>
      </c>
      <c r="E1017" s="12">
        <v>1</v>
      </c>
      <c r="F1017" s="12">
        <v>1</v>
      </c>
      <c r="H1017" s="12">
        <v>2</v>
      </c>
      <c r="I1017" s="12">
        <v>0</v>
      </c>
      <c r="J1017" s="12">
        <v>0</v>
      </c>
      <c r="K1017" s="12">
        <v>1</v>
      </c>
      <c r="M1017" s="12">
        <v>201210</v>
      </c>
      <c r="N1017" s="12">
        <v>201220</v>
      </c>
      <c r="O1017" s="12">
        <v>201230</v>
      </c>
      <c r="P1017" s="12">
        <v>201240</v>
      </c>
      <c r="U1017" s="12" t="s">
        <v>1006</v>
      </c>
      <c r="V1017" s="12" t="s">
        <v>1007</v>
      </c>
      <c r="W1017" s="12" t="s">
        <v>1008</v>
      </c>
      <c r="X1017" s="70">
        <v>3</v>
      </c>
      <c r="Y1017" s="70">
        <v>3</v>
      </c>
      <c r="Z1017" s="40">
        <v>2</v>
      </c>
      <c r="AA1017" s="40"/>
      <c r="AB1017" s="40"/>
      <c r="AC1017" s="40"/>
      <c r="AD1017" s="40"/>
      <c r="AE1017" s="40"/>
      <c r="AF1017" s="41"/>
      <c r="AH1017" s="12">
        <v>11</v>
      </c>
      <c r="AI1017" s="12">
        <v>2012</v>
      </c>
      <c r="AJ1017" s="12">
        <v>20</v>
      </c>
      <c r="AK1017" s="12">
        <v>3</v>
      </c>
      <c r="AL1017" s="12">
        <v>175</v>
      </c>
      <c r="BA1017" s="33">
        <f>VLOOKUP(C1017,knight_info!$J$7:$M$74,4,FALSE)</f>
        <v>4</v>
      </c>
      <c r="BB1017" s="33">
        <f t="shared" si="74"/>
        <v>3</v>
      </c>
      <c r="BC1017" s="33">
        <f>ROUND(VLOOKUP($BA1017,$BD$1:$BH$5,4,FALSE)/3*AL1017,0)</f>
        <v>146</v>
      </c>
    </row>
    <row r="1018" ht="14.25" spans="1:55">
      <c r="A1018" s="12">
        <v>201203</v>
      </c>
      <c r="B1018" s="53">
        <v>2012</v>
      </c>
      <c r="C1018" s="53" t="s">
        <v>367</v>
      </c>
      <c r="D1018" s="12">
        <v>3</v>
      </c>
      <c r="E1018" s="12">
        <v>1</v>
      </c>
      <c r="F1018" s="12">
        <v>1</v>
      </c>
      <c r="H1018" s="12">
        <v>3</v>
      </c>
      <c r="I1018" s="12">
        <v>0</v>
      </c>
      <c r="J1018" s="12">
        <v>0</v>
      </c>
      <c r="K1018" s="12">
        <v>1</v>
      </c>
      <c r="M1018" s="12">
        <v>201210</v>
      </c>
      <c r="N1018" s="12">
        <v>201220</v>
      </c>
      <c r="O1018" s="12">
        <v>201230</v>
      </c>
      <c r="P1018" s="12">
        <v>201240</v>
      </c>
      <c r="U1018" s="12" t="s">
        <v>1006</v>
      </c>
      <c r="V1018" s="12" t="s">
        <v>1007</v>
      </c>
      <c r="W1018" s="12" t="s">
        <v>1008</v>
      </c>
      <c r="X1018" s="70">
        <v>3</v>
      </c>
      <c r="Y1018" s="70">
        <v>3</v>
      </c>
      <c r="Z1018" s="40">
        <v>2</v>
      </c>
      <c r="AA1018" s="40"/>
      <c r="AB1018" s="40"/>
      <c r="AC1018" s="40"/>
      <c r="AD1018" s="40"/>
      <c r="AE1018" s="40"/>
      <c r="AF1018" s="41"/>
      <c r="AH1018" s="12">
        <v>11</v>
      </c>
      <c r="AI1018" s="12">
        <v>2012</v>
      </c>
      <c r="AJ1018" s="12">
        <v>0</v>
      </c>
      <c r="AK1018" s="12">
        <v>1</v>
      </c>
      <c r="AL1018" s="12">
        <v>1400</v>
      </c>
      <c r="BA1018" s="33">
        <f>VLOOKUP(C1018,knight_info!$J$7:$M$74,4,FALSE)</f>
        <v>4</v>
      </c>
      <c r="BB1018" s="33">
        <f t="shared" si="74"/>
        <v>1</v>
      </c>
      <c r="BC1018" s="33">
        <f>ROUND(VLOOKUP($BA1018,$BD$1:$BH$5,5,FALSE)/20*AL1018,0)</f>
        <v>1400</v>
      </c>
    </row>
    <row r="1019" ht="14.25" spans="1:55">
      <c r="A1019" s="12">
        <v>201204</v>
      </c>
      <c r="B1019" s="53">
        <v>2012</v>
      </c>
      <c r="C1019" s="53" t="s">
        <v>367</v>
      </c>
      <c r="D1019" s="12">
        <v>4</v>
      </c>
      <c r="E1019" s="12">
        <v>1</v>
      </c>
      <c r="F1019" s="54">
        <v>2</v>
      </c>
      <c r="G1019" s="54"/>
      <c r="H1019" s="54">
        <v>0</v>
      </c>
      <c r="I1019" s="54">
        <v>0</v>
      </c>
      <c r="J1019" s="54">
        <v>0</v>
      </c>
      <c r="K1019" s="54">
        <v>2</v>
      </c>
      <c r="L1019" s="54">
        <v>11</v>
      </c>
      <c r="M1019" s="12">
        <v>201210</v>
      </c>
      <c r="N1019" s="12">
        <v>201220</v>
      </c>
      <c r="O1019" s="12">
        <v>201230</v>
      </c>
      <c r="P1019" s="12">
        <v>201240</v>
      </c>
      <c r="U1019" s="12" t="s">
        <v>1006</v>
      </c>
      <c r="V1019" s="12" t="s">
        <v>1007</v>
      </c>
      <c r="W1019" s="12" t="s">
        <v>1008</v>
      </c>
      <c r="X1019" s="70">
        <v>3</v>
      </c>
      <c r="Y1019" s="70">
        <v>3</v>
      </c>
      <c r="Z1019" s="40">
        <v>2</v>
      </c>
      <c r="AA1019" s="80">
        <v>1300010</v>
      </c>
      <c r="AB1019" s="40"/>
      <c r="AC1019" s="40"/>
      <c r="AD1019" s="40"/>
      <c r="AE1019" s="40"/>
      <c r="AF1019" s="41"/>
      <c r="AG1019" s="12">
        <v>5</v>
      </c>
      <c r="AH1019" s="12">
        <v>11</v>
      </c>
      <c r="AI1019" s="12">
        <v>2012</v>
      </c>
      <c r="AJ1019" s="12">
        <v>30</v>
      </c>
      <c r="AK1019" s="12">
        <v>53</v>
      </c>
      <c r="AL1019" s="12">
        <v>100</v>
      </c>
      <c r="BA1019" s="33">
        <f>VLOOKUP(C1019,knight_info!$J$7:$M$74,4,FALSE)</f>
        <v>4</v>
      </c>
      <c r="BB1019" s="51">
        <f t="shared" si="74"/>
        <v>53</v>
      </c>
      <c r="BC1019" s="51">
        <f>AL1019</f>
        <v>100</v>
      </c>
    </row>
    <row r="1020" ht="14.25" spans="1:55">
      <c r="A1020" s="12">
        <v>201205</v>
      </c>
      <c r="B1020" s="53">
        <v>2012</v>
      </c>
      <c r="C1020" s="53" t="s">
        <v>367</v>
      </c>
      <c r="D1020" s="12">
        <v>5</v>
      </c>
      <c r="E1020" s="12">
        <v>1</v>
      </c>
      <c r="F1020" s="12">
        <v>2</v>
      </c>
      <c r="H1020" s="12">
        <v>1</v>
      </c>
      <c r="I1020" s="12">
        <v>0</v>
      </c>
      <c r="J1020" s="12">
        <v>0</v>
      </c>
      <c r="K1020" s="12">
        <v>2</v>
      </c>
      <c r="M1020" s="12">
        <v>201210</v>
      </c>
      <c r="N1020" s="12">
        <v>201220</v>
      </c>
      <c r="O1020" s="12">
        <v>201230</v>
      </c>
      <c r="P1020" s="12">
        <v>201240</v>
      </c>
      <c r="U1020" s="12" t="s">
        <v>1006</v>
      </c>
      <c r="V1020" s="12" t="s">
        <v>1007</v>
      </c>
      <c r="W1020" s="12" t="s">
        <v>1008</v>
      </c>
      <c r="X1020" s="70">
        <v>3</v>
      </c>
      <c r="Y1020" s="70">
        <v>3</v>
      </c>
      <c r="Z1020" s="40">
        <v>2</v>
      </c>
      <c r="AA1020" s="40">
        <v>1300010</v>
      </c>
      <c r="AB1020" s="40"/>
      <c r="AC1020" s="40"/>
      <c r="AD1020" s="40"/>
      <c r="AE1020" s="40"/>
      <c r="AF1020" s="41"/>
      <c r="AH1020" s="12">
        <v>11</v>
      </c>
      <c r="AI1020" s="12">
        <v>2012</v>
      </c>
      <c r="AJ1020" s="12">
        <v>30</v>
      </c>
      <c r="AK1020" s="12">
        <v>2</v>
      </c>
      <c r="AL1020" s="12">
        <v>350</v>
      </c>
      <c r="BA1020" s="33">
        <f>VLOOKUP(C1020,knight_info!$J$7:$M$74,4,FALSE)</f>
        <v>4</v>
      </c>
      <c r="BB1020" s="33">
        <f t="shared" si="74"/>
        <v>2</v>
      </c>
      <c r="BC1020" s="33">
        <f>ROUND(VLOOKUP($BA1020,$BD$1:$BH$5,3,FALSE)/5*AL1020,0)</f>
        <v>350</v>
      </c>
    </row>
    <row r="1021" ht="14.25" spans="1:55">
      <c r="A1021" s="12">
        <v>201206</v>
      </c>
      <c r="B1021" s="53">
        <v>2012</v>
      </c>
      <c r="C1021" s="53" t="s">
        <v>367</v>
      </c>
      <c r="D1021" s="12">
        <v>6</v>
      </c>
      <c r="E1021" s="12">
        <v>1</v>
      </c>
      <c r="F1021" s="12">
        <v>2</v>
      </c>
      <c r="H1021" s="12">
        <v>2</v>
      </c>
      <c r="I1021" s="12">
        <v>0</v>
      </c>
      <c r="J1021" s="12">
        <v>0</v>
      </c>
      <c r="K1021" s="12">
        <v>2</v>
      </c>
      <c r="M1021" s="12">
        <v>201210</v>
      </c>
      <c r="N1021" s="12">
        <v>201220</v>
      </c>
      <c r="O1021" s="12">
        <v>201230</v>
      </c>
      <c r="P1021" s="12">
        <v>201240</v>
      </c>
      <c r="U1021" s="12" t="s">
        <v>1006</v>
      </c>
      <c r="V1021" s="12" t="s">
        <v>1007</v>
      </c>
      <c r="W1021" s="12" t="s">
        <v>1008</v>
      </c>
      <c r="X1021" s="70">
        <v>3</v>
      </c>
      <c r="Y1021" s="70">
        <v>3</v>
      </c>
      <c r="Z1021" s="40">
        <v>2</v>
      </c>
      <c r="AA1021" s="40">
        <v>1300010</v>
      </c>
      <c r="AB1021" s="40"/>
      <c r="AC1021" s="40"/>
      <c r="AD1021" s="40"/>
      <c r="AE1021" s="40"/>
      <c r="AF1021" s="41"/>
      <c r="AH1021" s="12">
        <v>11</v>
      </c>
      <c r="AI1021" s="12">
        <v>2012</v>
      </c>
      <c r="AJ1021" s="12">
        <v>30</v>
      </c>
      <c r="AK1021" s="12">
        <v>3</v>
      </c>
      <c r="AL1021" s="12">
        <v>175</v>
      </c>
      <c r="BA1021" s="33">
        <f>VLOOKUP(C1021,knight_info!$J$7:$M$74,4,FALSE)</f>
        <v>4</v>
      </c>
      <c r="BB1021" s="33">
        <f t="shared" si="74"/>
        <v>3</v>
      </c>
      <c r="BC1021" s="33">
        <f>ROUND(VLOOKUP($BA1021,$BD$1:$BH$5,4,FALSE)/3*AL1021,0)</f>
        <v>146</v>
      </c>
    </row>
    <row r="1022" ht="14.25" spans="1:55">
      <c r="A1022" s="12">
        <v>201207</v>
      </c>
      <c r="B1022" s="53">
        <v>2012</v>
      </c>
      <c r="C1022" s="53" t="s">
        <v>367</v>
      </c>
      <c r="D1022" s="12">
        <v>7</v>
      </c>
      <c r="E1022" s="12">
        <v>1</v>
      </c>
      <c r="F1022" s="12">
        <v>2</v>
      </c>
      <c r="H1022" s="12">
        <v>3</v>
      </c>
      <c r="I1022" s="12">
        <v>0</v>
      </c>
      <c r="J1022" s="12">
        <v>0</v>
      </c>
      <c r="K1022" s="12">
        <v>2</v>
      </c>
      <c r="M1022" s="12">
        <v>201210</v>
      </c>
      <c r="N1022" s="12">
        <v>201220</v>
      </c>
      <c r="O1022" s="12">
        <v>201230</v>
      </c>
      <c r="P1022" s="12">
        <v>201240</v>
      </c>
      <c r="U1022" s="12" t="s">
        <v>1006</v>
      </c>
      <c r="V1022" s="12" t="s">
        <v>1007</v>
      </c>
      <c r="W1022" s="12" t="s">
        <v>1008</v>
      </c>
      <c r="X1022" s="70">
        <v>3</v>
      </c>
      <c r="Y1022" s="70">
        <v>3</v>
      </c>
      <c r="Z1022" s="40">
        <v>2</v>
      </c>
      <c r="AA1022" s="40">
        <v>1300010</v>
      </c>
      <c r="AB1022" s="40"/>
      <c r="AC1022" s="40"/>
      <c r="AD1022" s="40"/>
      <c r="AE1022" s="40"/>
      <c r="AF1022" s="41"/>
      <c r="AH1022" s="12">
        <v>11</v>
      </c>
      <c r="AI1022" s="12">
        <v>2012</v>
      </c>
      <c r="AJ1022" s="12">
        <v>0</v>
      </c>
      <c r="AK1022" s="12">
        <v>1</v>
      </c>
      <c r="AL1022" s="12">
        <v>1400</v>
      </c>
      <c r="BA1022" s="33">
        <f>VLOOKUP(C1022,knight_info!$J$7:$M$74,4,FALSE)</f>
        <v>4</v>
      </c>
      <c r="BB1022" s="33">
        <f t="shared" si="74"/>
        <v>1</v>
      </c>
      <c r="BC1022" s="33">
        <f>ROUND(VLOOKUP($BA1022,$BD$1:$BH$5,5,FALSE)/20*AL1022,0)</f>
        <v>1400</v>
      </c>
    </row>
    <row r="1023" ht="14.25" spans="1:55">
      <c r="A1023" s="12">
        <v>201208</v>
      </c>
      <c r="B1023" s="53">
        <v>2012</v>
      </c>
      <c r="C1023" s="53" t="s">
        <v>367</v>
      </c>
      <c r="D1023" s="12">
        <v>8</v>
      </c>
      <c r="E1023" s="12">
        <v>1</v>
      </c>
      <c r="F1023" s="54">
        <v>3</v>
      </c>
      <c r="G1023" s="54"/>
      <c r="H1023" s="54">
        <v>0</v>
      </c>
      <c r="I1023" s="54">
        <v>0</v>
      </c>
      <c r="J1023" s="54">
        <v>0</v>
      </c>
      <c r="K1023" s="54">
        <v>3</v>
      </c>
      <c r="L1023" s="54">
        <v>2</v>
      </c>
      <c r="M1023" s="12">
        <v>201210</v>
      </c>
      <c r="N1023" s="12">
        <v>201221</v>
      </c>
      <c r="O1023" s="12">
        <v>201230</v>
      </c>
      <c r="P1023" s="12">
        <v>201241</v>
      </c>
      <c r="R1023" s="12" t="s">
        <v>884</v>
      </c>
      <c r="T1023" s="12" t="s">
        <v>777</v>
      </c>
      <c r="U1023" s="12" t="s">
        <v>1006</v>
      </c>
      <c r="V1023" s="12" t="s">
        <v>1007</v>
      </c>
      <c r="W1023" s="12" t="s">
        <v>1008</v>
      </c>
      <c r="X1023" s="70">
        <v>3</v>
      </c>
      <c r="Y1023" s="70">
        <v>3</v>
      </c>
      <c r="Z1023" s="40">
        <v>2</v>
      </c>
      <c r="AA1023" s="40">
        <v>1300010</v>
      </c>
      <c r="AB1023" s="40"/>
      <c r="AC1023" s="40"/>
      <c r="AD1023" s="40"/>
      <c r="AE1023" s="40"/>
      <c r="AF1023" s="41"/>
      <c r="AG1023" s="12">
        <v>5</v>
      </c>
      <c r="AH1023" s="12">
        <v>11</v>
      </c>
      <c r="AI1023" s="12">
        <v>2012</v>
      </c>
      <c r="AJ1023" s="12">
        <v>50</v>
      </c>
      <c r="AK1023" s="12">
        <v>53</v>
      </c>
      <c r="AL1023" s="12">
        <v>100</v>
      </c>
      <c r="BA1023" s="33">
        <f>VLOOKUP(C1023,knight_info!$J$7:$M$74,4,FALSE)</f>
        <v>4</v>
      </c>
      <c r="BB1023" s="51">
        <f t="shared" si="74"/>
        <v>53</v>
      </c>
      <c r="BC1023" s="51">
        <f>AL1023</f>
        <v>100</v>
      </c>
    </row>
    <row r="1024" ht="14.25" spans="1:55">
      <c r="A1024" s="12">
        <v>201209</v>
      </c>
      <c r="B1024" s="53">
        <v>2012</v>
      </c>
      <c r="C1024" s="53" t="s">
        <v>367</v>
      </c>
      <c r="D1024" s="12">
        <v>9</v>
      </c>
      <c r="E1024" s="12">
        <v>1</v>
      </c>
      <c r="F1024" s="12">
        <v>3</v>
      </c>
      <c r="H1024" s="12">
        <v>1</v>
      </c>
      <c r="I1024" s="12">
        <v>0</v>
      </c>
      <c r="J1024" s="12">
        <v>0</v>
      </c>
      <c r="K1024" s="12">
        <v>3</v>
      </c>
      <c r="M1024" s="12">
        <v>201210</v>
      </c>
      <c r="N1024" s="12">
        <v>201221</v>
      </c>
      <c r="O1024" s="12">
        <v>201230</v>
      </c>
      <c r="P1024" s="12">
        <v>201241</v>
      </c>
      <c r="U1024" s="12" t="s">
        <v>1006</v>
      </c>
      <c r="V1024" s="12" t="s">
        <v>1007</v>
      </c>
      <c r="W1024" s="12" t="s">
        <v>1008</v>
      </c>
      <c r="X1024" s="70">
        <v>3</v>
      </c>
      <c r="Y1024" s="70">
        <v>3</v>
      </c>
      <c r="Z1024" s="40">
        <v>2</v>
      </c>
      <c r="AA1024" s="40">
        <v>1300010</v>
      </c>
      <c r="AB1024" s="40"/>
      <c r="AC1024" s="40"/>
      <c r="AD1024" s="40"/>
      <c r="AE1024" s="40"/>
      <c r="AF1024" s="41"/>
      <c r="AH1024" s="12">
        <v>11</v>
      </c>
      <c r="AI1024" s="12">
        <v>2012</v>
      </c>
      <c r="AJ1024" s="12">
        <v>50</v>
      </c>
      <c r="AK1024" s="12">
        <v>2</v>
      </c>
      <c r="AL1024" s="12">
        <v>350</v>
      </c>
      <c r="BA1024" s="33">
        <f>VLOOKUP(C1024,knight_info!$J$7:$M$74,4,FALSE)</f>
        <v>4</v>
      </c>
      <c r="BB1024" s="33">
        <f t="shared" si="74"/>
        <v>2</v>
      </c>
      <c r="BC1024" s="33">
        <f>ROUND(VLOOKUP($BA1024,$BD$1:$BH$5,3,FALSE)/5*AL1024,0)</f>
        <v>350</v>
      </c>
    </row>
    <row r="1025" ht="14.25" spans="1:55">
      <c r="A1025" s="12">
        <v>201210</v>
      </c>
      <c r="B1025" s="53">
        <v>2012</v>
      </c>
      <c r="C1025" s="53" t="s">
        <v>367</v>
      </c>
      <c r="D1025" s="12">
        <v>10</v>
      </c>
      <c r="E1025" s="12">
        <v>1</v>
      </c>
      <c r="F1025" s="12">
        <v>3</v>
      </c>
      <c r="H1025" s="12">
        <v>2</v>
      </c>
      <c r="I1025" s="12">
        <v>0</v>
      </c>
      <c r="J1025" s="12">
        <v>0</v>
      </c>
      <c r="K1025" s="12">
        <v>3</v>
      </c>
      <c r="M1025" s="12">
        <v>201210</v>
      </c>
      <c r="N1025" s="12">
        <v>201221</v>
      </c>
      <c r="O1025" s="12">
        <v>201230</v>
      </c>
      <c r="P1025" s="12">
        <v>201241</v>
      </c>
      <c r="U1025" s="12" t="s">
        <v>1006</v>
      </c>
      <c r="V1025" s="12" t="s">
        <v>1007</v>
      </c>
      <c r="W1025" s="12" t="s">
        <v>1008</v>
      </c>
      <c r="X1025" s="70">
        <v>3</v>
      </c>
      <c r="Y1025" s="70">
        <v>3</v>
      </c>
      <c r="Z1025" s="40">
        <v>2</v>
      </c>
      <c r="AA1025" s="40">
        <v>1300010</v>
      </c>
      <c r="AB1025" s="40"/>
      <c r="AC1025" s="40"/>
      <c r="AD1025" s="40"/>
      <c r="AE1025" s="40"/>
      <c r="AF1025" s="41"/>
      <c r="AH1025" s="12">
        <v>11</v>
      </c>
      <c r="AI1025" s="12">
        <v>2012</v>
      </c>
      <c r="AJ1025" s="12">
        <v>50</v>
      </c>
      <c r="AK1025" s="12">
        <v>3</v>
      </c>
      <c r="AL1025" s="12">
        <v>175</v>
      </c>
      <c r="BA1025" s="33">
        <f>VLOOKUP(C1025,knight_info!$J$7:$M$74,4,FALSE)</f>
        <v>4</v>
      </c>
      <c r="BB1025" s="33">
        <f t="shared" si="74"/>
        <v>3</v>
      </c>
      <c r="BC1025" s="33">
        <f>ROUND(VLOOKUP($BA1025,$BD$1:$BH$5,4,FALSE)/3*AL1025,0)</f>
        <v>146</v>
      </c>
    </row>
    <row r="1026" ht="14.25" spans="1:55">
      <c r="A1026" s="12">
        <v>201211</v>
      </c>
      <c r="B1026" s="53">
        <v>2012</v>
      </c>
      <c r="C1026" s="53" t="s">
        <v>367</v>
      </c>
      <c r="D1026" s="12">
        <v>11</v>
      </c>
      <c r="E1026" s="12">
        <v>1</v>
      </c>
      <c r="F1026" s="12">
        <v>3</v>
      </c>
      <c r="H1026" s="12">
        <v>3</v>
      </c>
      <c r="I1026" s="12">
        <v>0</v>
      </c>
      <c r="J1026" s="12">
        <v>0</v>
      </c>
      <c r="K1026" s="12">
        <v>3</v>
      </c>
      <c r="M1026" s="12">
        <v>201210</v>
      </c>
      <c r="N1026" s="12">
        <v>201221</v>
      </c>
      <c r="O1026" s="12">
        <v>201230</v>
      </c>
      <c r="P1026" s="12">
        <v>201241</v>
      </c>
      <c r="U1026" s="12" t="s">
        <v>1006</v>
      </c>
      <c r="V1026" s="12" t="s">
        <v>1007</v>
      </c>
      <c r="W1026" s="12" t="s">
        <v>1008</v>
      </c>
      <c r="X1026" s="70">
        <v>3</v>
      </c>
      <c r="Y1026" s="70">
        <v>3</v>
      </c>
      <c r="Z1026" s="40">
        <v>2</v>
      </c>
      <c r="AA1026" s="40">
        <v>1300010</v>
      </c>
      <c r="AB1026" s="40"/>
      <c r="AC1026" s="40"/>
      <c r="AD1026" s="40"/>
      <c r="AE1026" s="40"/>
      <c r="AF1026" s="41"/>
      <c r="AH1026" s="12">
        <v>11</v>
      </c>
      <c r="AI1026" s="12">
        <v>2012</v>
      </c>
      <c r="AJ1026" s="12">
        <v>0</v>
      </c>
      <c r="AK1026" s="12">
        <v>1</v>
      </c>
      <c r="AL1026" s="12">
        <v>1400</v>
      </c>
      <c r="BA1026" s="33">
        <f>VLOOKUP(C1026,knight_info!$J$7:$M$74,4,FALSE)</f>
        <v>4</v>
      </c>
      <c r="BB1026" s="33">
        <f t="shared" si="74"/>
        <v>1</v>
      </c>
      <c r="BC1026" s="33">
        <f>ROUND(VLOOKUP($BA1026,$BD$1:$BH$5,5,FALSE)/20*AL1026,0)</f>
        <v>1400</v>
      </c>
    </row>
    <row r="1027" ht="14.25" spans="1:55">
      <c r="A1027" s="12">
        <v>201212</v>
      </c>
      <c r="B1027" s="53">
        <v>2012</v>
      </c>
      <c r="C1027" s="53" t="s">
        <v>367</v>
      </c>
      <c r="D1027" s="12">
        <v>12</v>
      </c>
      <c r="E1027" s="12">
        <v>1</v>
      </c>
      <c r="F1027" s="54">
        <v>4</v>
      </c>
      <c r="G1027" s="54"/>
      <c r="H1027" s="54">
        <v>0</v>
      </c>
      <c r="I1027" s="54">
        <v>0</v>
      </c>
      <c r="J1027" s="54">
        <v>0</v>
      </c>
      <c r="K1027" s="54">
        <v>4</v>
      </c>
      <c r="L1027" s="54">
        <v>12</v>
      </c>
      <c r="M1027" s="12">
        <v>201210</v>
      </c>
      <c r="N1027" s="12">
        <v>201221</v>
      </c>
      <c r="O1027" s="12">
        <v>201230</v>
      </c>
      <c r="P1027" s="12">
        <v>201241</v>
      </c>
      <c r="U1027" s="12" t="s">
        <v>1006</v>
      </c>
      <c r="V1027" s="12" t="s">
        <v>1007</v>
      </c>
      <c r="W1027" s="12" t="s">
        <v>1008</v>
      </c>
      <c r="X1027" s="70">
        <v>3</v>
      </c>
      <c r="Y1027" s="70">
        <v>3</v>
      </c>
      <c r="Z1027" s="40">
        <v>2</v>
      </c>
      <c r="AA1027" s="40">
        <v>1300010</v>
      </c>
      <c r="AB1027" s="70" t="s">
        <v>1009</v>
      </c>
      <c r="AC1027" s="40"/>
      <c r="AD1027" s="40"/>
      <c r="AE1027" s="40"/>
      <c r="AF1027" s="41"/>
      <c r="AG1027" s="12">
        <v>5</v>
      </c>
      <c r="AH1027" s="12">
        <v>11</v>
      </c>
      <c r="AI1027" s="12">
        <v>2012</v>
      </c>
      <c r="AJ1027" s="12">
        <v>60</v>
      </c>
      <c r="AK1027" s="12">
        <v>53</v>
      </c>
      <c r="AL1027" s="12">
        <v>100</v>
      </c>
      <c r="BA1027" s="33">
        <f>VLOOKUP(C1027,knight_info!$J$7:$M$74,4,FALSE)</f>
        <v>4</v>
      </c>
      <c r="BB1027" s="51">
        <f t="shared" si="74"/>
        <v>53</v>
      </c>
      <c r="BC1027" s="51">
        <f>AL1027</f>
        <v>100</v>
      </c>
    </row>
    <row r="1028" ht="14.25" spans="1:55">
      <c r="A1028" s="12">
        <v>201213</v>
      </c>
      <c r="B1028" s="53">
        <v>2012</v>
      </c>
      <c r="C1028" s="53" t="s">
        <v>367</v>
      </c>
      <c r="D1028" s="12">
        <v>13</v>
      </c>
      <c r="E1028" s="12">
        <v>1</v>
      </c>
      <c r="F1028" s="12">
        <v>4</v>
      </c>
      <c r="H1028" s="12">
        <v>1</v>
      </c>
      <c r="I1028" s="12">
        <v>0</v>
      </c>
      <c r="J1028" s="12">
        <v>0</v>
      </c>
      <c r="K1028" s="12">
        <v>4</v>
      </c>
      <c r="M1028" s="12">
        <v>201210</v>
      </c>
      <c r="N1028" s="12">
        <v>201221</v>
      </c>
      <c r="O1028" s="12">
        <v>201230</v>
      </c>
      <c r="P1028" s="12">
        <v>201241</v>
      </c>
      <c r="U1028" s="12" t="s">
        <v>1006</v>
      </c>
      <c r="V1028" s="12" t="s">
        <v>1007</v>
      </c>
      <c r="W1028" s="12" t="s">
        <v>1008</v>
      </c>
      <c r="X1028" s="70">
        <v>3</v>
      </c>
      <c r="Y1028" s="70">
        <v>3</v>
      </c>
      <c r="Z1028" s="40">
        <v>2</v>
      </c>
      <c r="AA1028" s="40">
        <v>1300010</v>
      </c>
      <c r="AB1028" s="40" t="s">
        <v>1009</v>
      </c>
      <c r="AC1028" s="40"/>
      <c r="AD1028" s="40"/>
      <c r="AE1028" s="40"/>
      <c r="AF1028" s="41"/>
      <c r="AH1028" s="12">
        <v>11</v>
      </c>
      <c r="AI1028" s="12">
        <v>2012</v>
      </c>
      <c r="AJ1028" s="12">
        <v>60</v>
      </c>
      <c r="AK1028" s="12">
        <v>2</v>
      </c>
      <c r="AL1028" s="12">
        <v>350</v>
      </c>
      <c r="BA1028" s="33">
        <f>VLOOKUP(C1028,knight_info!$J$7:$M$74,4,FALSE)</f>
        <v>4</v>
      </c>
      <c r="BB1028" s="33">
        <f t="shared" si="74"/>
        <v>2</v>
      </c>
      <c r="BC1028" s="33">
        <f>ROUND(VLOOKUP($BA1028,$BD$1:$BH$5,3,FALSE)/5*AL1028,0)</f>
        <v>350</v>
      </c>
    </row>
    <row r="1029" ht="14.25" spans="1:55">
      <c r="A1029" s="12">
        <v>201214</v>
      </c>
      <c r="B1029" s="53">
        <v>2012</v>
      </c>
      <c r="C1029" s="53" t="s">
        <v>367</v>
      </c>
      <c r="D1029" s="12">
        <v>14</v>
      </c>
      <c r="E1029" s="12">
        <v>1</v>
      </c>
      <c r="F1029" s="12">
        <v>4</v>
      </c>
      <c r="H1029" s="12">
        <v>2</v>
      </c>
      <c r="I1029" s="12">
        <v>0</v>
      </c>
      <c r="J1029" s="12">
        <v>0</v>
      </c>
      <c r="K1029" s="64">
        <v>4</v>
      </c>
      <c r="L1029" s="64"/>
      <c r="M1029" s="12">
        <v>201210</v>
      </c>
      <c r="N1029" s="12">
        <v>201221</v>
      </c>
      <c r="O1029" s="12">
        <v>201230</v>
      </c>
      <c r="P1029" s="12">
        <v>201241</v>
      </c>
      <c r="U1029" s="12" t="s">
        <v>1006</v>
      </c>
      <c r="V1029" s="12" t="s">
        <v>1007</v>
      </c>
      <c r="W1029" s="12" t="s">
        <v>1008</v>
      </c>
      <c r="X1029" s="70">
        <v>3</v>
      </c>
      <c r="Y1029" s="70">
        <v>3</v>
      </c>
      <c r="Z1029" s="40">
        <v>2</v>
      </c>
      <c r="AA1029" s="40">
        <v>1300010</v>
      </c>
      <c r="AB1029" s="40" t="s">
        <v>1009</v>
      </c>
      <c r="AC1029" s="81"/>
      <c r="AD1029" s="40"/>
      <c r="AE1029" s="40"/>
      <c r="AF1029" s="41"/>
      <c r="AH1029" s="12">
        <v>11</v>
      </c>
      <c r="AI1029" s="12">
        <v>2012</v>
      </c>
      <c r="AJ1029" s="12">
        <v>60</v>
      </c>
      <c r="AK1029" s="12">
        <v>3</v>
      </c>
      <c r="AL1029" s="12">
        <v>175</v>
      </c>
      <c r="BA1029" s="33">
        <f>VLOOKUP(C1029,knight_info!$J$7:$M$74,4,FALSE)</f>
        <v>4</v>
      </c>
      <c r="BB1029" s="33">
        <f t="shared" si="74"/>
        <v>3</v>
      </c>
      <c r="BC1029" s="33">
        <f>ROUND(VLOOKUP($BA1029,$BD$1:$BH$5,4,FALSE)/3*AL1029,0)</f>
        <v>146</v>
      </c>
    </row>
    <row r="1030" ht="14.25" spans="1:55">
      <c r="A1030" s="12">
        <v>201215</v>
      </c>
      <c r="B1030" s="53">
        <v>2012</v>
      </c>
      <c r="C1030" s="53" t="s">
        <v>367</v>
      </c>
      <c r="D1030" s="12">
        <v>15</v>
      </c>
      <c r="E1030" s="12">
        <v>1</v>
      </c>
      <c r="F1030" s="12">
        <v>4</v>
      </c>
      <c r="H1030" s="12">
        <v>3</v>
      </c>
      <c r="I1030" s="12">
        <v>0</v>
      </c>
      <c r="J1030" s="12">
        <v>0</v>
      </c>
      <c r="K1030" s="64">
        <v>4</v>
      </c>
      <c r="L1030" s="64"/>
      <c r="M1030" s="12">
        <v>201210</v>
      </c>
      <c r="N1030" s="12">
        <v>201221</v>
      </c>
      <c r="O1030" s="12">
        <v>201230</v>
      </c>
      <c r="P1030" s="12">
        <v>201241</v>
      </c>
      <c r="U1030" s="12" t="s">
        <v>1006</v>
      </c>
      <c r="V1030" s="12" t="s">
        <v>1007</v>
      </c>
      <c r="W1030" s="12" t="s">
        <v>1008</v>
      </c>
      <c r="X1030" s="70">
        <v>3</v>
      </c>
      <c r="Y1030" s="70">
        <v>3</v>
      </c>
      <c r="Z1030" s="40">
        <v>2</v>
      </c>
      <c r="AA1030" s="40">
        <v>1300010</v>
      </c>
      <c r="AB1030" s="40" t="s">
        <v>1009</v>
      </c>
      <c r="AC1030" s="81"/>
      <c r="AD1030" s="40"/>
      <c r="AE1030" s="40"/>
      <c r="AF1030" s="41"/>
      <c r="AH1030" s="12">
        <v>11</v>
      </c>
      <c r="AI1030" s="12">
        <v>2012</v>
      </c>
      <c r="AJ1030" s="12">
        <v>0</v>
      </c>
      <c r="AK1030" s="12">
        <v>1</v>
      </c>
      <c r="AL1030" s="12">
        <v>1400</v>
      </c>
      <c r="BA1030" s="33">
        <f>VLOOKUP(C1030,knight_info!$J$7:$M$74,4,FALSE)</f>
        <v>4</v>
      </c>
      <c r="BB1030" s="33">
        <f t="shared" si="74"/>
        <v>1</v>
      </c>
      <c r="BC1030" s="33">
        <f>ROUND(VLOOKUP($BA1030,$BD$1:$BH$5,5,FALSE)/20*AL1030,0)</f>
        <v>1400</v>
      </c>
    </row>
    <row r="1031" ht="14.25" spans="1:55">
      <c r="A1031" s="12">
        <v>201216</v>
      </c>
      <c r="B1031" s="53">
        <v>2012</v>
      </c>
      <c r="C1031" s="53" t="s">
        <v>367</v>
      </c>
      <c r="D1031" s="12">
        <v>16</v>
      </c>
      <c r="E1031" s="12">
        <v>1</v>
      </c>
      <c r="F1031" s="54">
        <v>5</v>
      </c>
      <c r="G1031" s="54"/>
      <c r="H1031" s="54">
        <v>0</v>
      </c>
      <c r="I1031" s="54">
        <v>0</v>
      </c>
      <c r="J1031" s="54">
        <v>0</v>
      </c>
      <c r="K1031" s="54">
        <v>5</v>
      </c>
      <c r="L1031" s="54">
        <v>1</v>
      </c>
      <c r="M1031" s="12">
        <v>201211</v>
      </c>
      <c r="N1031" s="12">
        <v>201221</v>
      </c>
      <c r="O1031" s="12">
        <v>201231</v>
      </c>
      <c r="P1031" s="12">
        <v>201241</v>
      </c>
      <c r="Q1031" s="12" t="s">
        <v>884</v>
      </c>
      <c r="S1031" s="12" t="s">
        <v>885</v>
      </c>
      <c r="U1031" s="12" t="s">
        <v>1010</v>
      </c>
      <c r="V1031" s="12" t="s">
        <v>1011</v>
      </c>
      <c r="W1031" s="12" t="s">
        <v>1008</v>
      </c>
      <c r="X1031" s="70">
        <v>3</v>
      </c>
      <c r="Y1031" s="70">
        <v>3</v>
      </c>
      <c r="Z1031" s="40">
        <v>2</v>
      </c>
      <c r="AA1031" s="40">
        <v>1300010</v>
      </c>
      <c r="AB1031" s="40" t="s">
        <v>1009</v>
      </c>
      <c r="AC1031" s="40"/>
      <c r="AD1031" s="40"/>
      <c r="AE1031" s="40"/>
      <c r="AF1031" s="41"/>
      <c r="AG1031" s="12">
        <v>5</v>
      </c>
      <c r="AH1031" s="12">
        <v>11</v>
      </c>
      <c r="AI1031" s="12">
        <v>2012</v>
      </c>
      <c r="AJ1031" s="12">
        <v>70</v>
      </c>
      <c r="AK1031" s="12">
        <v>53</v>
      </c>
      <c r="AL1031" s="12">
        <v>100</v>
      </c>
      <c r="BA1031" s="33">
        <f>VLOOKUP(C1031,knight_info!$J$7:$M$74,4,FALSE)</f>
        <v>4</v>
      </c>
      <c r="BB1031" s="51">
        <f t="shared" si="74"/>
        <v>53</v>
      </c>
      <c r="BC1031" s="51">
        <f>AL1031</f>
        <v>100</v>
      </c>
    </row>
    <row r="1032" ht="14.25" spans="1:55">
      <c r="A1032" s="12">
        <v>201217</v>
      </c>
      <c r="B1032" s="53">
        <v>2012</v>
      </c>
      <c r="C1032" s="53" t="s">
        <v>367</v>
      </c>
      <c r="D1032" s="12">
        <v>17</v>
      </c>
      <c r="E1032" s="12">
        <v>1</v>
      </c>
      <c r="F1032" s="12">
        <v>5</v>
      </c>
      <c r="H1032" s="12">
        <v>1</v>
      </c>
      <c r="I1032" s="12">
        <v>0</v>
      </c>
      <c r="J1032" s="12">
        <v>0</v>
      </c>
      <c r="K1032" s="12">
        <v>5</v>
      </c>
      <c r="M1032" s="12">
        <v>201211</v>
      </c>
      <c r="N1032" s="12">
        <v>201221</v>
      </c>
      <c r="O1032" s="12">
        <v>201231</v>
      </c>
      <c r="P1032" s="12">
        <v>201241</v>
      </c>
      <c r="U1032" s="12" t="s">
        <v>1010</v>
      </c>
      <c r="V1032" s="12" t="s">
        <v>1011</v>
      </c>
      <c r="W1032" s="12" t="s">
        <v>1008</v>
      </c>
      <c r="X1032" s="70">
        <v>3</v>
      </c>
      <c r="Y1032" s="70">
        <v>3</v>
      </c>
      <c r="Z1032" s="40">
        <v>2</v>
      </c>
      <c r="AA1032" s="40">
        <v>1300010</v>
      </c>
      <c r="AB1032" s="40" t="s">
        <v>1009</v>
      </c>
      <c r="AC1032" s="40"/>
      <c r="AD1032" s="40"/>
      <c r="AE1032" s="40"/>
      <c r="AF1032" s="41"/>
      <c r="AH1032" s="12">
        <v>11</v>
      </c>
      <c r="AI1032" s="12">
        <v>2012</v>
      </c>
      <c r="AJ1032" s="12">
        <v>70</v>
      </c>
      <c r="AK1032" s="12">
        <v>2</v>
      </c>
      <c r="AL1032" s="12">
        <v>700</v>
      </c>
      <c r="BA1032" s="33">
        <f>VLOOKUP(C1032,knight_info!$J$7:$M$74,4,FALSE)</f>
        <v>4</v>
      </c>
      <c r="BB1032" s="33">
        <f t="shared" si="74"/>
        <v>2</v>
      </c>
      <c r="BC1032" s="33">
        <f>ROUND(VLOOKUP($BA1032,$BD$1:$BH$5,3,FALSE)/5*AL1032,0)</f>
        <v>700</v>
      </c>
    </row>
    <row r="1033" ht="14.25" spans="1:55">
      <c r="A1033" s="12">
        <v>201218</v>
      </c>
      <c r="B1033" s="53">
        <v>2012</v>
      </c>
      <c r="C1033" s="53" t="s">
        <v>367</v>
      </c>
      <c r="D1033" s="12">
        <v>18</v>
      </c>
      <c r="E1033" s="12">
        <v>1</v>
      </c>
      <c r="F1033" s="12">
        <v>5</v>
      </c>
      <c r="H1033" s="12">
        <v>2</v>
      </c>
      <c r="I1033" s="12">
        <v>0</v>
      </c>
      <c r="J1033" s="12">
        <v>0</v>
      </c>
      <c r="K1033" s="12">
        <v>5</v>
      </c>
      <c r="M1033" s="12">
        <v>201211</v>
      </c>
      <c r="N1033" s="12">
        <v>201221</v>
      </c>
      <c r="O1033" s="12">
        <v>201231</v>
      </c>
      <c r="P1033" s="12">
        <v>201241</v>
      </c>
      <c r="U1033" s="12" t="s">
        <v>1010</v>
      </c>
      <c r="V1033" s="12" t="s">
        <v>1011</v>
      </c>
      <c r="W1033" s="12" t="s">
        <v>1008</v>
      </c>
      <c r="X1033" s="70">
        <v>3</v>
      </c>
      <c r="Y1033" s="70">
        <v>3</v>
      </c>
      <c r="Z1033" s="40">
        <v>2</v>
      </c>
      <c r="AA1033" s="40">
        <v>1300010</v>
      </c>
      <c r="AB1033" s="40" t="s">
        <v>1009</v>
      </c>
      <c r="AC1033" s="40"/>
      <c r="AD1033" s="40"/>
      <c r="AE1033" s="40"/>
      <c r="AF1033" s="41"/>
      <c r="AH1033" s="12">
        <v>11</v>
      </c>
      <c r="AI1033" s="12">
        <v>2012</v>
      </c>
      <c r="AJ1033" s="12">
        <v>70</v>
      </c>
      <c r="AK1033" s="12">
        <v>3</v>
      </c>
      <c r="AL1033" s="12">
        <v>350</v>
      </c>
      <c r="BA1033" s="33">
        <f>VLOOKUP(C1033,knight_info!$J$7:$M$74,4,FALSE)</f>
        <v>4</v>
      </c>
      <c r="BB1033" s="33">
        <f t="shared" si="74"/>
        <v>3</v>
      </c>
      <c r="BC1033" s="33">
        <f>ROUND(VLOOKUP($BA1033,$BD$1:$BH$5,4,FALSE)/3*AL1033,0)</f>
        <v>292</v>
      </c>
    </row>
    <row r="1034" ht="14.25" spans="1:55">
      <c r="A1034" s="12">
        <v>201219</v>
      </c>
      <c r="B1034" s="53">
        <v>2012</v>
      </c>
      <c r="C1034" s="53" t="s">
        <v>367</v>
      </c>
      <c r="D1034" s="12">
        <v>19</v>
      </c>
      <c r="E1034" s="12">
        <v>1</v>
      </c>
      <c r="F1034" s="12">
        <v>5</v>
      </c>
      <c r="H1034" s="12">
        <v>3</v>
      </c>
      <c r="I1034" s="12">
        <v>0</v>
      </c>
      <c r="J1034" s="12">
        <v>0</v>
      </c>
      <c r="K1034" s="12">
        <v>5</v>
      </c>
      <c r="M1034" s="12">
        <v>201211</v>
      </c>
      <c r="N1034" s="12">
        <v>201221</v>
      </c>
      <c r="O1034" s="12">
        <v>201231</v>
      </c>
      <c r="P1034" s="12">
        <v>201241</v>
      </c>
      <c r="U1034" s="12" t="s">
        <v>1010</v>
      </c>
      <c r="V1034" s="12" t="s">
        <v>1011</v>
      </c>
      <c r="W1034" s="12" t="s">
        <v>1008</v>
      </c>
      <c r="X1034" s="70">
        <v>3</v>
      </c>
      <c r="Y1034" s="70">
        <v>3</v>
      </c>
      <c r="Z1034" s="40">
        <v>2</v>
      </c>
      <c r="AA1034" s="40">
        <v>1300010</v>
      </c>
      <c r="AB1034" s="40" t="s">
        <v>1009</v>
      </c>
      <c r="AC1034" s="40"/>
      <c r="AD1034" s="40"/>
      <c r="AE1034" s="40"/>
      <c r="AF1034" s="41"/>
      <c r="AH1034" s="12">
        <v>11</v>
      </c>
      <c r="AI1034" s="12">
        <v>2012</v>
      </c>
      <c r="AJ1034" s="12">
        <v>0</v>
      </c>
      <c r="AK1034" s="12">
        <v>1</v>
      </c>
      <c r="AL1034" s="12">
        <v>2800</v>
      </c>
      <c r="BA1034" s="33">
        <f>VLOOKUP(C1034,knight_info!$J$7:$M$74,4,FALSE)</f>
        <v>4</v>
      </c>
      <c r="BB1034" s="33">
        <f t="shared" si="74"/>
        <v>1</v>
      </c>
      <c r="BC1034" s="33">
        <f>ROUND(VLOOKUP($BA1034,$BD$1:$BH$5,5,FALSE)/20*AL1034,0)</f>
        <v>2800</v>
      </c>
    </row>
    <row r="1035" ht="14.25" spans="1:55">
      <c r="A1035" s="12">
        <v>201220</v>
      </c>
      <c r="B1035" s="53">
        <v>2012</v>
      </c>
      <c r="C1035" s="53" t="s">
        <v>367</v>
      </c>
      <c r="D1035" s="12">
        <v>20</v>
      </c>
      <c r="E1035" s="12">
        <v>2</v>
      </c>
      <c r="F1035" s="54">
        <v>6</v>
      </c>
      <c r="G1035" s="54"/>
      <c r="H1035" s="54">
        <v>0</v>
      </c>
      <c r="I1035" s="54">
        <v>0</v>
      </c>
      <c r="J1035" s="54">
        <v>0</v>
      </c>
      <c r="K1035" s="54">
        <v>5</v>
      </c>
      <c r="L1035" s="54">
        <v>13</v>
      </c>
      <c r="M1035" s="12">
        <v>201211</v>
      </c>
      <c r="N1035" s="12">
        <v>201221</v>
      </c>
      <c r="O1035" s="12">
        <v>201231</v>
      </c>
      <c r="P1035" s="12">
        <v>201241</v>
      </c>
      <c r="U1035" s="12" t="s">
        <v>1010</v>
      </c>
      <c r="V1035" s="12" t="s">
        <v>1011</v>
      </c>
      <c r="W1035" s="12" t="s">
        <v>1008</v>
      </c>
      <c r="X1035" s="70">
        <v>3</v>
      </c>
      <c r="Y1035" s="70">
        <v>3</v>
      </c>
      <c r="Z1035" s="40">
        <v>2</v>
      </c>
      <c r="AA1035" s="40">
        <v>1300010</v>
      </c>
      <c r="AB1035" s="40" t="s">
        <v>1009</v>
      </c>
      <c r="AC1035" s="70" t="s">
        <v>1012</v>
      </c>
      <c r="AD1035" s="40"/>
      <c r="AE1035" s="40"/>
      <c r="AF1035" s="41"/>
      <c r="AG1035" s="12">
        <v>5</v>
      </c>
      <c r="AH1035" s="12">
        <v>11</v>
      </c>
      <c r="AI1035" s="12">
        <v>2012</v>
      </c>
      <c r="AJ1035" s="12">
        <v>90</v>
      </c>
      <c r="AK1035" s="12">
        <v>53</v>
      </c>
      <c r="AL1035" s="12">
        <v>100</v>
      </c>
      <c r="BA1035" s="33">
        <f>VLOOKUP(C1035,knight_info!$J$7:$M$74,4,FALSE)</f>
        <v>4</v>
      </c>
      <c r="BB1035" s="51">
        <f t="shared" si="74"/>
        <v>53</v>
      </c>
      <c r="BC1035" s="51">
        <f>AL1035</f>
        <v>100</v>
      </c>
    </row>
    <row r="1036" ht="14.25" spans="1:55">
      <c r="A1036" s="12">
        <v>201221</v>
      </c>
      <c r="B1036" s="53">
        <v>2012</v>
      </c>
      <c r="C1036" s="53" t="s">
        <v>367</v>
      </c>
      <c r="D1036" s="12">
        <v>21</v>
      </c>
      <c r="E1036" s="12">
        <v>2</v>
      </c>
      <c r="F1036" s="12">
        <v>6</v>
      </c>
      <c r="H1036" s="12">
        <v>1</v>
      </c>
      <c r="I1036" s="12">
        <v>0</v>
      </c>
      <c r="J1036" s="12">
        <v>0</v>
      </c>
      <c r="K1036" s="12">
        <v>5</v>
      </c>
      <c r="M1036" s="12">
        <v>201211</v>
      </c>
      <c r="N1036" s="12">
        <v>201221</v>
      </c>
      <c r="O1036" s="12">
        <v>201231</v>
      </c>
      <c r="P1036" s="12">
        <v>201241</v>
      </c>
      <c r="U1036" s="12" t="s">
        <v>1010</v>
      </c>
      <c r="V1036" s="12" t="s">
        <v>1011</v>
      </c>
      <c r="W1036" s="12" t="s">
        <v>1008</v>
      </c>
      <c r="X1036" s="70">
        <v>3</v>
      </c>
      <c r="Y1036" s="70">
        <v>3</v>
      </c>
      <c r="Z1036" s="40">
        <v>2</v>
      </c>
      <c r="AA1036" s="40">
        <v>1300010</v>
      </c>
      <c r="AB1036" s="40" t="s">
        <v>1009</v>
      </c>
      <c r="AC1036" s="40" t="s">
        <v>1012</v>
      </c>
      <c r="AD1036" s="40"/>
      <c r="AE1036" s="40"/>
      <c r="AF1036" s="41"/>
      <c r="AH1036" s="12">
        <v>11</v>
      </c>
      <c r="AI1036" s="12">
        <v>2012</v>
      </c>
      <c r="AJ1036" s="12">
        <v>90</v>
      </c>
      <c r="AK1036" s="12">
        <v>2</v>
      </c>
      <c r="AL1036" s="12">
        <v>700</v>
      </c>
      <c r="BA1036" s="33">
        <f>VLOOKUP(C1036,knight_info!$J$7:$M$74,4,FALSE)</f>
        <v>4</v>
      </c>
      <c r="BB1036" s="33">
        <f t="shared" si="74"/>
        <v>2</v>
      </c>
      <c r="BC1036" s="33">
        <f>ROUND(VLOOKUP($BA1036,$BD$1:$BH$5,3,FALSE)/5*AL1036,0)</f>
        <v>700</v>
      </c>
    </row>
    <row r="1037" ht="14.25" spans="1:55">
      <c r="A1037" s="12">
        <v>201222</v>
      </c>
      <c r="B1037" s="53">
        <v>2012</v>
      </c>
      <c r="C1037" s="53" t="s">
        <v>367</v>
      </c>
      <c r="D1037" s="12">
        <v>22</v>
      </c>
      <c r="E1037" s="12">
        <v>2</v>
      </c>
      <c r="F1037" s="12">
        <v>6</v>
      </c>
      <c r="H1037" s="12">
        <v>2</v>
      </c>
      <c r="I1037" s="12">
        <v>0</v>
      </c>
      <c r="J1037" s="12">
        <v>0</v>
      </c>
      <c r="K1037" s="12">
        <v>5</v>
      </c>
      <c r="M1037" s="12">
        <v>201211</v>
      </c>
      <c r="N1037" s="12">
        <v>201221</v>
      </c>
      <c r="O1037" s="12">
        <v>201231</v>
      </c>
      <c r="P1037" s="12">
        <v>201241</v>
      </c>
      <c r="U1037" s="12" t="s">
        <v>1010</v>
      </c>
      <c r="V1037" s="12" t="s">
        <v>1011</v>
      </c>
      <c r="W1037" s="12" t="s">
        <v>1008</v>
      </c>
      <c r="X1037" s="70">
        <v>3</v>
      </c>
      <c r="Y1037" s="70">
        <v>3</v>
      </c>
      <c r="Z1037" s="40">
        <v>2</v>
      </c>
      <c r="AA1037" s="40">
        <v>1300010</v>
      </c>
      <c r="AB1037" s="40" t="s">
        <v>1009</v>
      </c>
      <c r="AC1037" s="40" t="s">
        <v>1012</v>
      </c>
      <c r="AD1037" s="40"/>
      <c r="AE1037" s="40"/>
      <c r="AF1037" s="41"/>
      <c r="AH1037" s="12">
        <v>11</v>
      </c>
      <c r="AI1037" s="12">
        <v>2012</v>
      </c>
      <c r="AJ1037" s="12">
        <v>90</v>
      </c>
      <c r="AK1037" s="12">
        <v>3</v>
      </c>
      <c r="AL1037" s="12">
        <v>350</v>
      </c>
      <c r="BA1037" s="33">
        <f>VLOOKUP(C1037,knight_info!$J$7:$M$74,4,FALSE)</f>
        <v>4</v>
      </c>
      <c r="BB1037" s="33">
        <f t="shared" si="74"/>
        <v>3</v>
      </c>
      <c r="BC1037" s="33">
        <f>ROUND(VLOOKUP($BA1037,$BD$1:$BH$5,4,FALSE)/3*AL1037,0)</f>
        <v>292</v>
      </c>
    </row>
    <row r="1038" ht="14.25" spans="1:55">
      <c r="A1038" s="12">
        <v>201223</v>
      </c>
      <c r="B1038" s="53">
        <v>2012</v>
      </c>
      <c r="C1038" s="53" t="s">
        <v>367</v>
      </c>
      <c r="D1038" s="12">
        <v>23</v>
      </c>
      <c r="E1038" s="12">
        <v>2</v>
      </c>
      <c r="F1038" s="12">
        <v>6</v>
      </c>
      <c r="H1038" s="12">
        <v>3</v>
      </c>
      <c r="I1038" s="12">
        <v>0</v>
      </c>
      <c r="J1038" s="12">
        <v>0</v>
      </c>
      <c r="K1038" s="12">
        <v>5</v>
      </c>
      <c r="M1038" s="12">
        <v>201211</v>
      </c>
      <c r="N1038" s="12">
        <v>201221</v>
      </c>
      <c r="O1038" s="12">
        <v>201231</v>
      </c>
      <c r="P1038" s="12">
        <v>201241</v>
      </c>
      <c r="U1038" s="12" t="s">
        <v>1010</v>
      </c>
      <c r="V1038" s="12" t="s">
        <v>1011</v>
      </c>
      <c r="W1038" s="12" t="s">
        <v>1008</v>
      </c>
      <c r="X1038" s="70">
        <v>3</v>
      </c>
      <c r="Y1038" s="70">
        <v>3</v>
      </c>
      <c r="Z1038" s="40">
        <v>2</v>
      </c>
      <c r="AA1038" s="40">
        <v>1300010</v>
      </c>
      <c r="AB1038" s="40" t="s">
        <v>1009</v>
      </c>
      <c r="AC1038" s="40" t="s">
        <v>1012</v>
      </c>
      <c r="AD1038" s="40"/>
      <c r="AE1038" s="40"/>
      <c r="AF1038" s="41"/>
      <c r="AH1038" s="12">
        <v>11</v>
      </c>
      <c r="AI1038" s="12">
        <v>2012</v>
      </c>
      <c r="AJ1038" s="12">
        <v>0</v>
      </c>
      <c r="AK1038" s="12">
        <v>1</v>
      </c>
      <c r="AL1038" s="12">
        <v>2800</v>
      </c>
      <c r="BA1038" s="33">
        <f>VLOOKUP(C1038,knight_info!$J$7:$M$74,4,FALSE)</f>
        <v>4</v>
      </c>
      <c r="BB1038" s="33">
        <f t="shared" si="74"/>
        <v>1</v>
      </c>
      <c r="BC1038" s="33">
        <f>ROUND(VLOOKUP($BA1038,$BD$1:$BH$5,5,FALSE)/20*AL1038,0)</f>
        <v>2800</v>
      </c>
    </row>
    <row r="1039" ht="14.25" spans="1:55">
      <c r="A1039" s="12">
        <v>201224</v>
      </c>
      <c r="B1039" s="53">
        <v>2012</v>
      </c>
      <c r="C1039" s="53" t="s">
        <v>367</v>
      </c>
      <c r="D1039" s="12">
        <v>24</v>
      </c>
      <c r="E1039" s="12">
        <v>2</v>
      </c>
      <c r="F1039" s="54">
        <v>7</v>
      </c>
      <c r="G1039" s="54"/>
      <c r="H1039" s="54">
        <v>0</v>
      </c>
      <c r="I1039" s="54">
        <v>0</v>
      </c>
      <c r="J1039" s="54">
        <v>0</v>
      </c>
      <c r="K1039" s="54">
        <v>5</v>
      </c>
      <c r="L1039" s="54">
        <v>2</v>
      </c>
      <c r="M1039" s="12">
        <v>201211</v>
      </c>
      <c r="N1039" s="12">
        <v>201222</v>
      </c>
      <c r="O1039" s="12">
        <v>201231</v>
      </c>
      <c r="P1039" s="12">
        <v>201242</v>
      </c>
      <c r="R1039" s="12" t="s">
        <v>884</v>
      </c>
      <c r="T1039" s="12" t="s">
        <v>777</v>
      </c>
      <c r="U1039" s="12" t="s">
        <v>1010</v>
      </c>
      <c r="V1039" s="12" t="s">
        <v>1011</v>
      </c>
      <c r="W1039" s="12" t="s">
        <v>1008</v>
      </c>
      <c r="X1039" s="70">
        <v>3</v>
      </c>
      <c r="Y1039" s="70">
        <v>3</v>
      </c>
      <c r="Z1039" s="40">
        <v>2</v>
      </c>
      <c r="AA1039" s="40">
        <v>1300010</v>
      </c>
      <c r="AB1039" s="40" t="s">
        <v>1009</v>
      </c>
      <c r="AC1039" s="40" t="s">
        <v>1012</v>
      </c>
      <c r="AD1039" s="40"/>
      <c r="AE1039" s="40"/>
      <c r="AF1039" s="41"/>
      <c r="AG1039" s="12">
        <v>5</v>
      </c>
      <c r="AH1039" s="12">
        <v>11</v>
      </c>
      <c r="AI1039" s="12">
        <v>2012</v>
      </c>
      <c r="AJ1039" s="12">
        <v>100</v>
      </c>
      <c r="AK1039" s="12">
        <v>53</v>
      </c>
      <c r="AL1039" s="12">
        <v>100</v>
      </c>
      <c r="BA1039" s="33">
        <f>VLOOKUP(C1039,knight_info!$J$7:$M$74,4,FALSE)</f>
        <v>4</v>
      </c>
      <c r="BB1039" s="51">
        <f t="shared" si="74"/>
        <v>53</v>
      </c>
      <c r="BC1039" s="51">
        <f>AL1039</f>
        <v>100</v>
      </c>
    </row>
    <row r="1040" ht="14.25" spans="1:55">
      <c r="A1040" s="12">
        <v>201225</v>
      </c>
      <c r="B1040" s="53">
        <v>2012</v>
      </c>
      <c r="C1040" s="53" t="s">
        <v>367</v>
      </c>
      <c r="D1040" s="12">
        <v>25</v>
      </c>
      <c r="E1040" s="12">
        <v>2</v>
      </c>
      <c r="F1040" s="12">
        <v>7</v>
      </c>
      <c r="H1040" s="12">
        <v>1</v>
      </c>
      <c r="I1040" s="12">
        <v>0</v>
      </c>
      <c r="J1040" s="12">
        <v>0</v>
      </c>
      <c r="K1040" s="12">
        <v>5</v>
      </c>
      <c r="M1040" s="12">
        <v>201211</v>
      </c>
      <c r="N1040" s="12">
        <v>201222</v>
      </c>
      <c r="O1040" s="12">
        <v>201231</v>
      </c>
      <c r="P1040" s="12">
        <v>201242</v>
      </c>
      <c r="U1040" s="12" t="s">
        <v>1010</v>
      </c>
      <c r="V1040" s="12" t="s">
        <v>1011</v>
      </c>
      <c r="W1040" s="12" t="s">
        <v>1008</v>
      </c>
      <c r="X1040" s="70">
        <v>3</v>
      </c>
      <c r="Y1040" s="70">
        <v>3</v>
      </c>
      <c r="Z1040" s="40">
        <v>2</v>
      </c>
      <c r="AA1040" s="40">
        <v>1300010</v>
      </c>
      <c r="AB1040" s="40" t="s">
        <v>1009</v>
      </c>
      <c r="AC1040" s="40" t="s">
        <v>1012</v>
      </c>
      <c r="AD1040" s="40"/>
      <c r="AE1040" s="40"/>
      <c r="AF1040" s="41"/>
      <c r="AH1040" s="12">
        <v>11</v>
      </c>
      <c r="AI1040" s="12">
        <v>2012</v>
      </c>
      <c r="AJ1040" s="12">
        <v>100</v>
      </c>
      <c r="AK1040" s="12">
        <v>2</v>
      </c>
      <c r="AL1040" s="12">
        <v>700</v>
      </c>
      <c r="BA1040" s="33">
        <f>VLOOKUP(C1040,knight_info!$J$7:$M$74,4,FALSE)</f>
        <v>4</v>
      </c>
      <c r="BB1040" s="33">
        <f t="shared" si="74"/>
        <v>2</v>
      </c>
      <c r="BC1040" s="33">
        <f>ROUND(VLOOKUP($BA1040,$BD$1:$BH$5,3,FALSE)/5*AL1040,0)</f>
        <v>700</v>
      </c>
    </row>
    <row r="1041" ht="14.25" spans="1:55">
      <c r="A1041" s="12">
        <v>201226</v>
      </c>
      <c r="B1041" s="53">
        <v>2012</v>
      </c>
      <c r="C1041" s="53" t="s">
        <v>367</v>
      </c>
      <c r="D1041" s="12">
        <v>26</v>
      </c>
      <c r="E1041" s="12">
        <v>2</v>
      </c>
      <c r="F1041" s="12">
        <v>7</v>
      </c>
      <c r="H1041" s="12">
        <v>2</v>
      </c>
      <c r="I1041" s="12">
        <v>0</v>
      </c>
      <c r="J1041" s="12">
        <v>0</v>
      </c>
      <c r="K1041" s="12">
        <v>5</v>
      </c>
      <c r="M1041" s="12">
        <v>201211</v>
      </c>
      <c r="N1041" s="12">
        <v>201222</v>
      </c>
      <c r="O1041" s="12">
        <v>201231</v>
      </c>
      <c r="P1041" s="12">
        <v>201242</v>
      </c>
      <c r="U1041" s="12" t="s">
        <v>1010</v>
      </c>
      <c r="V1041" s="12" t="s">
        <v>1011</v>
      </c>
      <c r="W1041" s="12" t="s">
        <v>1008</v>
      </c>
      <c r="X1041" s="70">
        <v>3</v>
      </c>
      <c r="Y1041" s="70">
        <v>3</v>
      </c>
      <c r="Z1041" s="40">
        <v>2</v>
      </c>
      <c r="AA1041" s="40">
        <v>1300010</v>
      </c>
      <c r="AB1041" s="40" t="s">
        <v>1009</v>
      </c>
      <c r="AC1041" s="40" t="s">
        <v>1012</v>
      </c>
      <c r="AD1041" s="40"/>
      <c r="AE1041" s="40"/>
      <c r="AF1041" s="41"/>
      <c r="AH1041" s="12">
        <v>11</v>
      </c>
      <c r="AI1041" s="12">
        <v>2012</v>
      </c>
      <c r="AJ1041" s="12">
        <v>100</v>
      </c>
      <c r="AK1041" s="12">
        <v>3</v>
      </c>
      <c r="AL1041" s="12">
        <v>350</v>
      </c>
      <c r="BA1041" s="33">
        <f>VLOOKUP(C1041,knight_info!$J$7:$M$74,4,FALSE)</f>
        <v>4</v>
      </c>
      <c r="BB1041" s="33">
        <f t="shared" si="74"/>
        <v>3</v>
      </c>
      <c r="BC1041" s="33">
        <f>ROUND(VLOOKUP($BA1041,$BD$1:$BH$5,4,FALSE)/3*AL1041,0)</f>
        <v>292</v>
      </c>
    </row>
    <row r="1042" ht="14.25" spans="1:55">
      <c r="A1042" s="12">
        <v>201227</v>
      </c>
      <c r="B1042" s="53">
        <v>2012</v>
      </c>
      <c r="C1042" s="53" t="s">
        <v>367</v>
      </c>
      <c r="D1042" s="12">
        <v>27</v>
      </c>
      <c r="E1042" s="12">
        <v>2</v>
      </c>
      <c r="F1042" s="12">
        <v>7</v>
      </c>
      <c r="H1042" s="12">
        <v>3</v>
      </c>
      <c r="I1042" s="12">
        <v>0</v>
      </c>
      <c r="J1042" s="12">
        <v>0</v>
      </c>
      <c r="K1042" s="12">
        <v>5</v>
      </c>
      <c r="M1042" s="12">
        <v>201211</v>
      </c>
      <c r="N1042" s="12">
        <v>201222</v>
      </c>
      <c r="O1042" s="12">
        <v>201231</v>
      </c>
      <c r="P1042" s="12">
        <v>201242</v>
      </c>
      <c r="U1042" s="12" t="s">
        <v>1010</v>
      </c>
      <c r="V1042" s="12" t="s">
        <v>1011</v>
      </c>
      <c r="W1042" s="12" t="s">
        <v>1008</v>
      </c>
      <c r="X1042" s="70">
        <v>3</v>
      </c>
      <c r="Y1042" s="70">
        <v>3</v>
      </c>
      <c r="Z1042" s="40">
        <v>2</v>
      </c>
      <c r="AA1042" s="40">
        <v>1300010</v>
      </c>
      <c r="AB1042" s="40" t="s">
        <v>1009</v>
      </c>
      <c r="AC1042" s="40" t="s">
        <v>1012</v>
      </c>
      <c r="AD1042" s="40"/>
      <c r="AE1042" s="40"/>
      <c r="AF1042" s="41"/>
      <c r="AH1042" s="12">
        <v>11</v>
      </c>
      <c r="AI1042" s="12">
        <v>2012</v>
      </c>
      <c r="AJ1042" s="12">
        <v>0</v>
      </c>
      <c r="AK1042" s="12">
        <v>1</v>
      </c>
      <c r="AL1042" s="12">
        <v>2800</v>
      </c>
      <c r="BA1042" s="33">
        <f>VLOOKUP(C1042,knight_info!$J$7:$M$74,4,FALSE)</f>
        <v>4</v>
      </c>
      <c r="BB1042" s="33">
        <f t="shared" si="74"/>
        <v>1</v>
      </c>
      <c r="BC1042" s="33">
        <f>ROUND(VLOOKUP($BA1042,$BD$1:$BH$5,5,FALSE)/20*AL1042,0)</f>
        <v>2800</v>
      </c>
    </row>
    <row r="1043" ht="14.25" spans="1:55">
      <c r="A1043" s="12">
        <v>201228</v>
      </c>
      <c r="B1043" s="53">
        <v>2012</v>
      </c>
      <c r="C1043" s="53" t="s">
        <v>367</v>
      </c>
      <c r="D1043" s="12">
        <v>28</v>
      </c>
      <c r="E1043" s="12">
        <v>2</v>
      </c>
      <c r="F1043" s="54">
        <v>8</v>
      </c>
      <c r="G1043" s="54"/>
      <c r="H1043" s="54">
        <v>0</v>
      </c>
      <c r="I1043" s="54">
        <v>0</v>
      </c>
      <c r="J1043" s="54">
        <v>0</v>
      </c>
      <c r="K1043" s="54">
        <v>5</v>
      </c>
      <c r="L1043" s="54">
        <v>14</v>
      </c>
      <c r="M1043" s="12">
        <v>201211</v>
      </c>
      <c r="N1043" s="12">
        <v>201222</v>
      </c>
      <c r="O1043" s="12">
        <v>201231</v>
      </c>
      <c r="P1043" s="12">
        <v>201242</v>
      </c>
      <c r="U1043" s="12" t="s">
        <v>1010</v>
      </c>
      <c r="V1043" s="12" t="s">
        <v>1011</v>
      </c>
      <c r="W1043" s="12" t="s">
        <v>1008</v>
      </c>
      <c r="X1043" s="70">
        <v>3</v>
      </c>
      <c r="Y1043" s="70">
        <v>3</v>
      </c>
      <c r="Z1043" s="40">
        <v>2</v>
      </c>
      <c r="AA1043" s="40">
        <v>1300010</v>
      </c>
      <c r="AB1043" s="40" t="s">
        <v>1009</v>
      </c>
      <c r="AC1043" s="40" t="s">
        <v>1012</v>
      </c>
      <c r="AD1043" s="80">
        <v>1300020</v>
      </c>
      <c r="AE1043" s="40"/>
      <c r="AF1043" s="41"/>
      <c r="AG1043" s="12">
        <v>5</v>
      </c>
      <c r="AH1043" s="12">
        <v>11</v>
      </c>
      <c r="AI1043" s="12">
        <v>2012</v>
      </c>
      <c r="AJ1043" s="12">
        <v>110</v>
      </c>
      <c r="AK1043" s="12">
        <v>53</v>
      </c>
      <c r="AL1043" s="12">
        <v>100</v>
      </c>
      <c r="BA1043" s="33">
        <f>VLOOKUP(C1043,knight_info!$J$7:$M$74,4,FALSE)</f>
        <v>4</v>
      </c>
      <c r="BB1043" s="51">
        <f t="shared" si="74"/>
        <v>53</v>
      </c>
      <c r="BC1043" s="51">
        <f>AL1043</f>
        <v>100</v>
      </c>
    </row>
    <row r="1044" ht="14.25" spans="1:55">
      <c r="A1044" s="12">
        <v>201229</v>
      </c>
      <c r="B1044" s="53">
        <v>2012</v>
      </c>
      <c r="C1044" s="53" t="s">
        <v>367</v>
      </c>
      <c r="D1044" s="12">
        <v>29</v>
      </c>
      <c r="E1044" s="12">
        <v>2</v>
      </c>
      <c r="F1044" s="12">
        <v>8</v>
      </c>
      <c r="H1044" s="12">
        <v>1</v>
      </c>
      <c r="I1044" s="12">
        <v>0</v>
      </c>
      <c r="J1044" s="12">
        <v>0</v>
      </c>
      <c r="K1044" s="12">
        <v>5</v>
      </c>
      <c r="M1044" s="12">
        <v>201211</v>
      </c>
      <c r="N1044" s="12">
        <v>201222</v>
      </c>
      <c r="O1044" s="12">
        <v>201231</v>
      </c>
      <c r="P1044" s="12">
        <v>201242</v>
      </c>
      <c r="U1044" s="12" t="s">
        <v>1010</v>
      </c>
      <c r="V1044" s="12" t="s">
        <v>1011</v>
      </c>
      <c r="W1044" s="12" t="s">
        <v>1008</v>
      </c>
      <c r="X1044" s="70">
        <v>3</v>
      </c>
      <c r="Y1044" s="70">
        <v>3</v>
      </c>
      <c r="Z1044" s="40">
        <v>2</v>
      </c>
      <c r="AA1044" s="40">
        <v>1300010</v>
      </c>
      <c r="AB1044" s="40" t="s">
        <v>1009</v>
      </c>
      <c r="AC1044" s="40" t="s">
        <v>1012</v>
      </c>
      <c r="AD1044" s="40">
        <v>1300020</v>
      </c>
      <c r="AE1044" s="40"/>
      <c r="AF1044" s="41"/>
      <c r="AH1044" s="12">
        <v>11</v>
      </c>
      <c r="AI1044" s="12">
        <v>2012</v>
      </c>
      <c r="AJ1044" s="12">
        <v>110</v>
      </c>
      <c r="AK1044" s="12">
        <v>2</v>
      </c>
      <c r="AL1044" s="12">
        <v>700</v>
      </c>
      <c r="BA1044" s="33">
        <f>VLOOKUP(C1044,knight_info!$J$7:$M$74,4,FALSE)</f>
        <v>4</v>
      </c>
      <c r="BB1044" s="33">
        <f t="shared" si="74"/>
        <v>2</v>
      </c>
      <c r="BC1044" s="33">
        <f>ROUND(VLOOKUP($BA1044,$BD$1:$BH$5,3,FALSE)/5*AL1044,0)</f>
        <v>700</v>
      </c>
    </row>
    <row r="1045" ht="14.25" spans="1:55">
      <c r="A1045" s="12">
        <v>201230</v>
      </c>
      <c r="B1045" s="53">
        <v>2012</v>
      </c>
      <c r="C1045" s="53" t="s">
        <v>367</v>
      </c>
      <c r="D1045" s="12">
        <v>30</v>
      </c>
      <c r="E1045" s="12">
        <v>2</v>
      </c>
      <c r="F1045" s="12">
        <v>8</v>
      </c>
      <c r="H1045" s="12">
        <v>2</v>
      </c>
      <c r="I1045" s="12">
        <v>0</v>
      </c>
      <c r="J1045" s="12">
        <v>0</v>
      </c>
      <c r="K1045" s="12">
        <v>5</v>
      </c>
      <c r="L1045" s="64"/>
      <c r="M1045" s="12">
        <v>201211</v>
      </c>
      <c r="N1045" s="12">
        <v>201222</v>
      </c>
      <c r="O1045" s="12">
        <v>201231</v>
      </c>
      <c r="P1045" s="12">
        <v>201242</v>
      </c>
      <c r="U1045" s="12" t="s">
        <v>1010</v>
      </c>
      <c r="V1045" s="12" t="s">
        <v>1011</v>
      </c>
      <c r="W1045" s="12" t="s">
        <v>1008</v>
      </c>
      <c r="X1045" s="70">
        <v>3</v>
      </c>
      <c r="Y1045" s="70">
        <v>3</v>
      </c>
      <c r="Z1045" s="40">
        <v>2</v>
      </c>
      <c r="AA1045" s="40">
        <v>1300010</v>
      </c>
      <c r="AB1045" s="40" t="s">
        <v>1009</v>
      </c>
      <c r="AC1045" s="40" t="s">
        <v>1012</v>
      </c>
      <c r="AD1045" s="40">
        <v>1300020</v>
      </c>
      <c r="AE1045" s="40"/>
      <c r="AF1045" s="41"/>
      <c r="AH1045" s="12">
        <v>11</v>
      </c>
      <c r="AI1045" s="12">
        <v>2012</v>
      </c>
      <c r="AJ1045" s="12">
        <v>110</v>
      </c>
      <c r="AK1045" s="12">
        <v>3</v>
      </c>
      <c r="AL1045" s="12">
        <v>350</v>
      </c>
      <c r="BA1045" s="33">
        <f>VLOOKUP(C1045,knight_info!$J$7:$M$74,4,FALSE)</f>
        <v>4</v>
      </c>
      <c r="BB1045" s="33">
        <f t="shared" si="74"/>
        <v>3</v>
      </c>
      <c r="BC1045" s="33">
        <f>ROUND(VLOOKUP($BA1045,$BD$1:$BH$5,4,FALSE)/3*AL1045,0)</f>
        <v>292</v>
      </c>
    </row>
    <row r="1046" ht="14.25" spans="1:55">
      <c r="A1046" s="12">
        <v>201231</v>
      </c>
      <c r="B1046" s="53">
        <v>2012</v>
      </c>
      <c r="C1046" s="53" t="s">
        <v>367</v>
      </c>
      <c r="D1046" s="12">
        <v>31</v>
      </c>
      <c r="E1046" s="12">
        <v>2</v>
      </c>
      <c r="F1046" s="12">
        <v>8</v>
      </c>
      <c r="H1046" s="12">
        <v>3</v>
      </c>
      <c r="I1046" s="12">
        <v>0</v>
      </c>
      <c r="J1046" s="12">
        <v>0</v>
      </c>
      <c r="K1046" s="12">
        <v>5</v>
      </c>
      <c r="L1046" s="64"/>
      <c r="M1046" s="12">
        <v>201211</v>
      </c>
      <c r="N1046" s="12">
        <v>201222</v>
      </c>
      <c r="O1046" s="12">
        <v>201231</v>
      </c>
      <c r="P1046" s="12">
        <v>201242</v>
      </c>
      <c r="U1046" s="12" t="s">
        <v>1010</v>
      </c>
      <c r="V1046" s="12" t="s">
        <v>1011</v>
      </c>
      <c r="W1046" s="12" t="s">
        <v>1008</v>
      </c>
      <c r="X1046" s="70">
        <v>3</v>
      </c>
      <c r="Y1046" s="70">
        <v>3</v>
      </c>
      <c r="Z1046" s="40">
        <v>2</v>
      </c>
      <c r="AA1046" s="40">
        <v>1300010</v>
      </c>
      <c r="AB1046" s="40" t="s">
        <v>1009</v>
      </c>
      <c r="AC1046" s="40" t="s">
        <v>1012</v>
      </c>
      <c r="AD1046" s="40">
        <v>1300020</v>
      </c>
      <c r="AE1046" s="40"/>
      <c r="AF1046" s="41"/>
      <c r="AH1046" s="12">
        <v>11</v>
      </c>
      <c r="AI1046" s="12">
        <v>2012</v>
      </c>
      <c r="AJ1046" s="12">
        <v>0</v>
      </c>
      <c r="AK1046" s="12">
        <v>1</v>
      </c>
      <c r="AL1046" s="12">
        <v>2800</v>
      </c>
      <c r="BA1046" s="33">
        <f>VLOOKUP(C1046,knight_info!$J$7:$M$74,4,FALSE)</f>
        <v>4</v>
      </c>
      <c r="BB1046" s="33">
        <f t="shared" si="74"/>
        <v>1</v>
      </c>
      <c r="BC1046" s="33">
        <f>ROUND(VLOOKUP($BA1046,$BD$1:$BH$5,5,FALSE)/20*AL1046,0)</f>
        <v>2800</v>
      </c>
    </row>
    <row r="1047" ht="14.25" spans="1:55">
      <c r="A1047" s="12">
        <v>201232</v>
      </c>
      <c r="B1047" s="53">
        <v>2012</v>
      </c>
      <c r="C1047" s="53" t="s">
        <v>367</v>
      </c>
      <c r="D1047" s="12">
        <v>32</v>
      </c>
      <c r="E1047" s="12">
        <v>2</v>
      </c>
      <c r="F1047" s="54">
        <v>9</v>
      </c>
      <c r="G1047" s="54"/>
      <c r="H1047" s="54">
        <v>0</v>
      </c>
      <c r="I1047" s="54">
        <v>0</v>
      </c>
      <c r="J1047" s="54">
        <v>0</v>
      </c>
      <c r="K1047" s="54">
        <v>5</v>
      </c>
      <c r="L1047" s="54">
        <v>1</v>
      </c>
      <c r="M1047" s="12">
        <v>201212</v>
      </c>
      <c r="N1047" s="12">
        <v>201222</v>
      </c>
      <c r="O1047" s="12">
        <v>201232</v>
      </c>
      <c r="P1047" s="12">
        <v>201242</v>
      </c>
      <c r="Q1047" s="12" t="s">
        <v>884</v>
      </c>
      <c r="S1047" s="12" t="s">
        <v>885</v>
      </c>
      <c r="U1047" s="12" t="s">
        <v>1013</v>
      </c>
      <c r="V1047" s="12" t="s">
        <v>1014</v>
      </c>
      <c r="W1047" s="12" t="s">
        <v>1008</v>
      </c>
      <c r="X1047" s="70">
        <v>3</v>
      </c>
      <c r="Y1047" s="70">
        <v>3</v>
      </c>
      <c r="Z1047" s="40">
        <v>2</v>
      </c>
      <c r="AA1047" s="40">
        <v>1300010</v>
      </c>
      <c r="AB1047" s="40" t="s">
        <v>1009</v>
      </c>
      <c r="AC1047" s="40" t="s">
        <v>1012</v>
      </c>
      <c r="AD1047" s="40">
        <v>1300020</v>
      </c>
      <c r="AE1047" s="40"/>
      <c r="AF1047" s="41"/>
      <c r="AG1047" s="12">
        <v>5</v>
      </c>
      <c r="AH1047" s="12">
        <v>11</v>
      </c>
      <c r="AI1047" s="12">
        <v>2012</v>
      </c>
      <c r="AJ1047" s="12">
        <v>130</v>
      </c>
      <c r="AK1047" s="12">
        <v>53</v>
      </c>
      <c r="AL1047" s="12">
        <v>100</v>
      </c>
      <c r="BA1047" s="33">
        <f>VLOOKUP(C1047,knight_info!$J$7:$M$74,4,FALSE)</f>
        <v>4</v>
      </c>
      <c r="BB1047" s="51">
        <f t="shared" si="74"/>
        <v>53</v>
      </c>
      <c r="BC1047" s="51">
        <f>AL1047</f>
        <v>100</v>
      </c>
    </row>
    <row r="1048" ht="14.25" spans="1:55">
      <c r="A1048" s="12">
        <v>201233</v>
      </c>
      <c r="B1048" s="53">
        <v>2012</v>
      </c>
      <c r="C1048" s="53" t="s">
        <v>367</v>
      </c>
      <c r="D1048" s="12">
        <v>33</v>
      </c>
      <c r="E1048" s="12">
        <v>2</v>
      </c>
      <c r="F1048" s="12">
        <v>9</v>
      </c>
      <c r="H1048" s="12">
        <v>1</v>
      </c>
      <c r="I1048" s="12">
        <v>0</v>
      </c>
      <c r="J1048" s="12">
        <v>0</v>
      </c>
      <c r="K1048" s="12">
        <v>5</v>
      </c>
      <c r="M1048" s="12">
        <v>201212</v>
      </c>
      <c r="N1048" s="12">
        <v>201222</v>
      </c>
      <c r="O1048" s="12">
        <v>201232</v>
      </c>
      <c r="P1048" s="12">
        <v>201242</v>
      </c>
      <c r="U1048" s="12" t="s">
        <v>1013</v>
      </c>
      <c r="V1048" s="12" t="s">
        <v>1014</v>
      </c>
      <c r="W1048" s="12" t="s">
        <v>1008</v>
      </c>
      <c r="X1048" s="70">
        <v>3</v>
      </c>
      <c r="Y1048" s="70">
        <v>3</v>
      </c>
      <c r="Z1048" s="40">
        <v>2</v>
      </c>
      <c r="AA1048" s="40">
        <v>1300010</v>
      </c>
      <c r="AB1048" s="40" t="s">
        <v>1009</v>
      </c>
      <c r="AC1048" s="40" t="s">
        <v>1012</v>
      </c>
      <c r="AD1048" s="40">
        <v>1300020</v>
      </c>
      <c r="AE1048" s="40"/>
      <c r="AF1048" s="41"/>
      <c r="AH1048" s="12">
        <v>11</v>
      </c>
      <c r="AI1048" s="12">
        <v>2012</v>
      </c>
      <c r="AJ1048" s="12">
        <v>130</v>
      </c>
      <c r="AK1048" s="12">
        <v>2</v>
      </c>
      <c r="AL1048" s="12">
        <v>1050</v>
      </c>
      <c r="BA1048" s="33">
        <f>VLOOKUP(C1048,knight_info!$J$7:$M$74,4,FALSE)</f>
        <v>4</v>
      </c>
      <c r="BB1048" s="33">
        <f t="shared" si="74"/>
        <v>2</v>
      </c>
      <c r="BC1048" s="33">
        <f>ROUND(VLOOKUP($BA1048,$BD$1:$BH$5,3,FALSE)/5*AL1048,0)</f>
        <v>1050</v>
      </c>
    </row>
    <row r="1049" ht="14.25" spans="1:55">
      <c r="A1049" s="12">
        <v>201234</v>
      </c>
      <c r="B1049" s="53">
        <v>2012</v>
      </c>
      <c r="C1049" s="53" t="s">
        <v>367</v>
      </c>
      <c r="D1049" s="12">
        <v>34</v>
      </c>
      <c r="E1049" s="12">
        <v>2</v>
      </c>
      <c r="F1049" s="12">
        <v>9</v>
      </c>
      <c r="H1049" s="12">
        <v>2</v>
      </c>
      <c r="I1049" s="12">
        <v>0</v>
      </c>
      <c r="J1049" s="12">
        <v>0</v>
      </c>
      <c r="K1049" s="12">
        <v>5</v>
      </c>
      <c r="M1049" s="12">
        <v>201212</v>
      </c>
      <c r="N1049" s="12">
        <v>201222</v>
      </c>
      <c r="O1049" s="12">
        <v>201232</v>
      </c>
      <c r="P1049" s="12">
        <v>201242</v>
      </c>
      <c r="U1049" s="12" t="s">
        <v>1013</v>
      </c>
      <c r="V1049" s="12" t="s">
        <v>1014</v>
      </c>
      <c r="W1049" s="12" t="s">
        <v>1008</v>
      </c>
      <c r="X1049" s="70">
        <v>3</v>
      </c>
      <c r="Y1049" s="70">
        <v>3</v>
      </c>
      <c r="Z1049" s="40">
        <v>2</v>
      </c>
      <c r="AA1049" s="40">
        <v>1300010</v>
      </c>
      <c r="AB1049" s="40" t="s">
        <v>1009</v>
      </c>
      <c r="AC1049" s="40" t="s">
        <v>1012</v>
      </c>
      <c r="AD1049" s="40">
        <v>1300020</v>
      </c>
      <c r="AE1049" s="40"/>
      <c r="AF1049" s="41"/>
      <c r="AH1049" s="12">
        <v>11</v>
      </c>
      <c r="AI1049" s="12">
        <v>2012</v>
      </c>
      <c r="AJ1049" s="12">
        <v>130</v>
      </c>
      <c r="AK1049" s="12">
        <v>3</v>
      </c>
      <c r="AL1049" s="12">
        <v>525</v>
      </c>
      <c r="BA1049" s="33">
        <f>VLOOKUP(C1049,knight_info!$J$7:$M$74,4,FALSE)</f>
        <v>4</v>
      </c>
      <c r="BB1049" s="33">
        <f t="shared" si="74"/>
        <v>3</v>
      </c>
      <c r="BC1049" s="33">
        <f>ROUND(VLOOKUP($BA1049,$BD$1:$BH$5,4,FALSE)/3*AL1049,0)</f>
        <v>438</v>
      </c>
    </row>
    <row r="1050" ht="14.25" spans="1:55">
      <c r="A1050" s="12">
        <v>201235</v>
      </c>
      <c r="B1050" s="53">
        <v>2012</v>
      </c>
      <c r="C1050" s="53" t="s">
        <v>367</v>
      </c>
      <c r="D1050" s="12">
        <v>35</v>
      </c>
      <c r="E1050" s="12">
        <v>2</v>
      </c>
      <c r="F1050" s="12">
        <v>9</v>
      </c>
      <c r="H1050" s="12">
        <v>3</v>
      </c>
      <c r="I1050" s="12">
        <v>0</v>
      </c>
      <c r="J1050" s="12">
        <v>0</v>
      </c>
      <c r="K1050" s="12">
        <v>5</v>
      </c>
      <c r="M1050" s="12">
        <v>201212</v>
      </c>
      <c r="N1050" s="12">
        <v>201222</v>
      </c>
      <c r="O1050" s="12">
        <v>201232</v>
      </c>
      <c r="P1050" s="12">
        <v>201242</v>
      </c>
      <c r="U1050" s="12" t="s">
        <v>1013</v>
      </c>
      <c r="V1050" s="12" t="s">
        <v>1014</v>
      </c>
      <c r="W1050" s="12" t="s">
        <v>1008</v>
      </c>
      <c r="X1050" s="70">
        <v>3</v>
      </c>
      <c r="Y1050" s="70">
        <v>3</v>
      </c>
      <c r="Z1050" s="40">
        <v>2</v>
      </c>
      <c r="AA1050" s="40">
        <v>1300010</v>
      </c>
      <c r="AB1050" s="40" t="s">
        <v>1009</v>
      </c>
      <c r="AC1050" s="40" t="s">
        <v>1012</v>
      </c>
      <c r="AD1050" s="40">
        <v>1300020</v>
      </c>
      <c r="AE1050" s="40"/>
      <c r="AF1050" s="41"/>
      <c r="AH1050" s="12">
        <v>11</v>
      </c>
      <c r="AI1050" s="12">
        <v>2012</v>
      </c>
      <c r="AJ1050" s="12">
        <v>0</v>
      </c>
      <c r="AK1050" s="12">
        <v>1</v>
      </c>
      <c r="AL1050" s="12">
        <v>4200</v>
      </c>
      <c r="BA1050" s="33">
        <f>VLOOKUP(C1050,knight_info!$J$7:$M$74,4,FALSE)</f>
        <v>4</v>
      </c>
      <c r="BB1050" s="33">
        <f t="shared" si="74"/>
        <v>1</v>
      </c>
      <c r="BC1050" s="33">
        <f>ROUND(VLOOKUP($BA1050,$BD$1:$BH$5,5,FALSE)/20*AL1050,0)</f>
        <v>4200</v>
      </c>
    </row>
    <row r="1051" ht="14.25" spans="1:55">
      <c r="A1051" s="12">
        <v>201236</v>
      </c>
      <c r="B1051" s="53">
        <v>2012</v>
      </c>
      <c r="C1051" s="53" t="s">
        <v>367</v>
      </c>
      <c r="D1051" s="12">
        <v>36</v>
      </c>
      <c r="E1051" s="12">
        <v>2</v>
      </c>
      <c r="F1051" s="54">
        <v>10</v>
      </c>
      <c r="G1051" s="54"/>
      <c r="H1051" s="54">
        <v>0</v>
      </c>
      <c r="I1051" s="54">
        <v>0</v>
      </c>
      <c r="J1051" s="54">
        <v>0</v>
      </c>
      <c r="K1051" s="54">
        <v>5</v>
      </c>
      <c r="L1051" s="54">
        <v>15</v>
      </c>
      <c r="M1051" s="12">
        <v>201212</v>
      </c>
      <c r="N1051" s="12">
        <v>201222</v>
      </c>
      <c r="O1051" s="86">
        <v>201233</v>
      </c>
      <c r="P1051" s="86">
        <v>201243</v>
      </c>
      <c r="U1051" s="12" t="s">
        <v>1013</v>
      </c>
      <c r="V1051" s="86">
        <v>2012331</v>
      </c>
      <c r="W1051" s="12" t="s">
        <v>1008</v>
      </c>
      <c r="X1051" s="70">
        <v>3</v>
      </c>
      <c r="Y1051" s="70">
        <v>3</v>
      </c>
      <c r="Z1051" s="40">
        <v>2</v>
      </c>
      <c r="AA1051" s="40">
        <v>1300010</v>
      </c>
      <c r="AB1051" s="40" t="s">
        <v>1009</v>
      </c>
      <c r="AC1051" s="40" t="s">
        <v>1012</v>
      </c>
      <c r="AD1051" s="40">
        <v>1300020</v>
      </c>
      <c r="AE1051" s="70" t="s">
        <v>1015</v>
      </c>
      <c r="AF1051" s="41"/>
      <c r="AG1051" s="12">
        <v>5</v>
      </c>
      <c r="AH1051" s="12">
        <v>11</v>
      </c>
      <c r="AI1051" s="12">
        <v>2012</v>
      </c>
      <c r="AJ1051" s="12">
        <v>0</v>
      </c>
      <c r="AK1051" s="12">
        <v>53</v>
      </c>
      <c r="AL1051" s="12">
        <v>100</v>
      </c>
      <c r="BA1051" s="33">
        <f>VLOOKUP(C1051,knight_info!$J$7:$M$74,4,FALSE)</f>
        <v>4</v>
      </c>
      <c r="BB1051" s="51">
        <f t="shared" si="74"/>
        <v>53</v>
      </c>
      <c r="BC1051" s="51">
        <f>AL1051</f>
        <v>100</v>
      </c>
    </row>
    <row r="1052" ht="14.25" spans="1:55">
      <c r="A1052" s="12">
        <v>201237</v>
      </c>
      <c r="B1052" s="53">
        <v>2012</v>
      </c>
      <c r="C1052" s="53" t="s">
        <v>367</v>
      </c>
      <c r="D1052" s="14">
        <v>37</v>
      </c>
      <c r="E1052" s="14">
        <v>3</v>
      </c>
      <c r="F1052" s="14">
        <v>11</v>
      </c>
      <c r="G1052" s="14">
        <v>1</v>
      </c>
      <c r="H1052" s="14"/>
      <c r="I1052" s="14"/>
      <c r="J1052" s="14"/>
      <c r="K1052" s="14"/>
      <c r="L1052" s="54">
        <v>2</v>
      </c>
      <c r="M1052" s="12">
        <v>201212</v>
      </c>
      <c r="N1052" s="12">
        <v>201223</v>
      </c>
      <c r="O1052" s="86">
        <v>201233</v>
      </c>
      <c r="P1052" s="12">
        <v>201244</v>
      </c>
      <c r="R1052" s="12" t="s">
        <v>884</v>
      </c>
      <c r="T1052" s="12" t="s">
        <v>777</v>
      </c>
      <c r="U1052" s="12" t="s">
        <v>1013</v>
      </c>
      <c r="V1052" s="86">
        <v>2012331</v>
      </c>
      <c r="W1052" s="12" t="s">
        <v>1008</v>
      </c>
      <c r="X1052" s="70">
        <v>3</v>
      </c>
      <c r="Y1052" s="70">
        <v>3</v>
      </c>
      <c r="Z1052" s="40">
        <v>2</v>
      </c>
      <c r="AA1052" s="40">
        <v>1300010</v>
      </c>
      <c r="AB1052" s="40" t="s">
        <v>1009</v>
      </c>
      <c r="AC1052" s="40" t="s">
        <v>1012</v>
      </c>
      <c r="AD1052" s="40">
        <v>1300020</v>
      </c>
      <c r="AE1052" s="40" t="s">
        <v>1015</v>
      </c>
      <c r="AF1052" s="41"/>
      <c r="AG1052" s="12">
        <v>5</v>
      </c>
      <c r="AH1052" s="12">
        <v>11</v>
      </c>
      <c r="AI1052" s="12">
        <v>2012</v>
      </c>
      <c r="AJ1052" s="14"/>
      <c r="AK1052" s="14"/>
      <c r="AL1052" s="14"/>
      <c r="BA1052" s="33"/>
      <c r="BB1052" s="51"/>
      <c r="BC1052" s="51"/>
    </row>
    <row r="1053" ht="14.25" spans="1:55">
      <c r="A1053" s="12">
        <v>201238</v>
      </c>
      <c r="B1053" s="53">
        <v>2012</v>
      </c>
      <c r="C1053" s="53" t="s">
        <v>367</v>
      </c>
      <c r="D1053" s="14">
        <v>38</v>
      </c>
      <c r="E1053" s="14">
        <v>3</v>
      </c>
      <c r="F1053" s="14">
        <v>12</v>
      </c>
      <c r="G1053" s="14">
        <v>2</v>
      </c>
      <c r="H1053" s="14"/>
      <c r="I1053" s="14"/>
      <c r="J1053" s="14"/>
      <c r="K1053" s="14"/>
      <c r="L1053" s="14"/>
      <c r="M1053" s="12">
        <v>201212</v>
      </c>
      <c r="N1053" s="12">
        <v>201223</v>
      </c>
      <c r="O1053" s="86">
        <v>201233</v>
      </c>
      <c r="P1053" s="12">
        <v>201244</v>
      </c>
      <c r="U1053" s="12" t="s">
        <v>1013</v>
      </c>
      <c r="V1053" s="86">
        <v>2012331</v>
      </c>
      <c r="W1053" s="12" t="s">
        <v>1008</v>
      </c>
      <c r="X1053" s="70">
        <v>3</v>
      </c>
      <c r="Y1053" s="70">
        <v>3</v>
      </c>
      <c r="Z1053" s="40">
        <v>2</v>
      </c>
      <c r="AA1053" s="40">
        <v>1300010</v>
      </c>
      <c r="AB1053" s="40" t="s">
        <v>1009</v>
      </c>
      <c r="AC1053" s="40" t="s">
        <v>1012</v>
      </c>
      <c r="AD1053" s="40">
        <v>1300020</v>
      </c>
      <c r="AE1053" s="40" t="s">
        <v>1015</v>
      </c>
      <c r="AF1053" s="41"/>
      <c r="AG1053" s="12">
        <v>5</v>
      </c>
      <c r="AH1053" s="12">
        <v>11</v>
      </c>
      <c r="AI1053" s="12">
        <v>2012</v>
      </c>
      <c r="AJ1053" s="14"/>
      <c r="AK1053" s="14"/>
      <c r="AL1053" s="14"/>
      <c r="BA1053" s="33"/>
      <c r="BB1053" s="51"/>
      <c r="BC1053" s="51"/>
    </row>
    <row r="1054" ht="14.25" spans="1:55">
      <c r="A1054" s="12">
        <v>201239</v>
      </c>
      <c r="B1054" s="53">
        <v>2012</v>
      </c>
      <c r="C1054" s="53" t="s">
        <v>367</v>
      </c>
      <c r="D1054" s="14">
        <v>39</v>
      </c>
      <c r="E1054" s="14">
        <v>3</v>
      </c>
      <c r="F1054" s="14">
        <v>13</v>
      </c>
      <c r="G1054" s="14">
        <v>3</v>
      </c>
      <c r="H1054" s="14"/>
      <c r="I1054" s="14"/>
      <c r="J1054" s="14"/>
      <c r="K1054" s="14"/>
      <c r="L1054" s="54">
        <v>1</v>
      </c>
      <c r="M1054" s="12">
        <v>201213</v>
      </c>
      <c r="N1054" s="12">
        <v>201223</v>
      </c>
      <c r="O1054" s="12">
        <v>201234</v>
      </c>
      <c r="P1054" s="12">
        <v>201244</v>
      </c>
      <c r="Q1054" s="12" t="s">
        <v>884</v>
      </c>
      <c r="S1054" s="12" t="s">
        <v>885</v>
      </c>
      <c r="U1054" s="12" t="s">
        <v>1016</v>
      </c>
      <c r="V1054" s="12">
        <v>2012341</v>
      </c>
      <c r="W1054" s="12" t="s">
        <v>1008</v>
      </c>
      <c r="X1054" s="70">
        <v>3</v>
      </c>
      <c r="Y1054" s="70">
        <v>3</v>
      </c>
      <c r="Z1054" s="40">
        <v>2</v>
      </c>
      <c r="AA1054" s="40">
        <v>1300010</v>
      </c>
      <c r="AB1054" s="40" t="s">
        <v>1009</v>
      </c>
      <c r="AC1054" s="40" t="s">
        <v>1012</v>
      </c>
      <c r="AD1054" s="40">
        <v>1300020</v>
      </c>
      <c r="AE1054" s="40" t="s">
        <v>1015</v>
      </c>
      <c r="AF1054" s="41"/>
      <c r="AG1054" s="12">
        <v>5</v>
      </c>
      <c r="AH1054" s="12">
        <v>11</v>
      </c>
      <c r="AI1054" s="12">
        <v>2012</v>
      </c>
      <c r="AJ1054" s="14"/>
      <c r="AK1054" s="14"/>
      <c r="AL1054" s="14"/>
      <c r="BA1054" s="33"/>
      <c r="BB1054" s="51"/>
      <c r="BC1054" s="51"/>
    </row>
    <row r="1055" ht="14.25" spans="1:55">
      <c r="A1055" s="12">
        <v>201240</v>
      </c>
      <c r="B1055" s="53">
        <v>2012</v>
      </c>
      <c r="C1055" s="53" t="s">
        <v>367</v>
      </c>
      <c r="D1055" s="14">
        <v>40</v>
      </c>
      <c r="E1055" s="14">
        <v>3</v>
      </c>
      <c r="F1055" s="14">
        <v>14</v>
      </c>
      <c r="G1055" s="14">
        <v>4</v>
      </c>
      <c r="H1055" s="14"/>
      <c r="I1055" s="14"/>
      <c r="J1055" s="14"/>
      <c r="K1055" s="14"/>
      <c r="L1055" s="54">
        <v>2</v>
      </c>
      <c r="M1055" s="12">
        <v>201213</v>
      </c>
      <c r="N1055" s="12">
        <v>201224</v>
      </c>
      <c r="O1055" s="12">
        <v>201234</v>
      </c>
      <c r="P1055" s="12">
        <v>201244</v>
      </c>
      <c r="R1055" s="12" t="s">
        <v>884</v>
      </c>
      <c r="T1055" s="12" t="s">
        <v>777</v>
      </c>
      <c r="U1055" s="12" t="s">
        <v>1016</v>
      </c>
      <c r="V1055" s="12">
        <v>2012341</v>
      </c>
      <c r="W1055" s="12" t="s">
        <v>1008</v>
      </c>
      <c r="X1055" s="70">
        <v>3</v>
      </c>
      <c r="Y1055" s="70">
        <v>3</v>
      </c>
      <c r="Z1055" s="40">
        <v>2</v>
      </c>
      <c r="AA1055" s="40">
        <v>1300010</v>
      </c>
      <c r="AB1055" s="40" t="s">
        <v>1009</v>
      </c>
      <c r="AC1055" s="40" t="s">
        <v>1012</v>
      </c>
      <c r="AD1055" s="40">
        <v>1300020</v>
      </c>
      <c r="AE1055" s="40" t="s">
        <v>1015</v>
      </c>
      <c r="AF1055" s="41"/>
      <c r="AG1055" s="12">
        <v>5</v>
      </c>
      <c r="AH1055" s="12">
        <v>11</v>
      </c>
      <c r="AI1055" s="12">
        <v>2012</v>
      </c>
      <c r="AJ1055" s="14"/>
      <c r="AK1055" s="14"/>
      <c r="AL1055" s="14"/>
      <c r="BA1055" s="33"/>
      <c r="BB1055" s="51"/>
      <c r="BC1055" s="51"/>
    </row>
    <row r="1056" ht="14.25" spans="1:55">
      <c r="A1056" s="12">
        <v>201241</v>
      </c>
      <c r="B1056" s="53">
        <v>2012</v>
      </c>
      <c r="C1056" s="53" t="s">
        <v>367</v>
      </c>
      <c r="D1056" s="14">
        <v>41</v>
      </c>
      <c r="E1056" s="14">
        <v>3</v>
      </c>
      <c r="F1056" s="14">
        <v>15</v>
      </c>
      <c r="G1056" s="14">
        <v>5</v>
      </c>
      <c r="H1056" s="14"/>
      <c r="I1056" s="14"/>
      <c r="J1056" s="14"/>
      <c r="K1056" s="14"/>
      <c r="L1056" s="14"/>
      <c r="M1056" s="12">
        <v>201213</v>
      </c>
      <c r="N1056" s="12">
        <v>201224</v>
      </c>
      <c r="O1056" s="12">
        <v>201234</v>
      </c>
      <c r="P1056" s="12">
        <v>201244</v>
      </c>
      <c r="U1056" s="12" t="s">
        <v>1016</v>
      </c>
      <c r="V1056" s="12">
        <v>2012341</v>
      </c>
      <c r="W1056" s="12" t="s">
        <v>1008</v>
      </c>
      <c r="X1056" s="70">
        <v>3</v>
      </c>
      <c r="Y1056" s="70">
        <v>3</v>
      </c>
      <c r="Z1056" s="40">
        <v>2</v>
      </c>
      <c r="AA1056" s="40">
        <v>1300010</v>
      </c>
      <c r="AB1056" s="40" t="s">
        <v>1009</v>
      </c>
      <c r="AC1056" s="40" t="s">
        <v>1012</v>
      </c>
      <c r="AD1056" s="40">
        <v>1300020</v>
      </c>
      <c r="AE1056" s="40" t="s">
        <v>1015</v>
      </c>
      <c r="AF1056" s="41"/>
      <c r="AG1056" s="12">
        <v>5</v>
      </c>
      <c r="AH1056" s="12">
        <v>11</v>
      </c>
      <c r="AI1056" s="12">
        <v>2012</v>
      </c>
      <c r="AJ1056" s="14"/>
      <c r="AK1056" s="14"/>
      <c r="AL1056" s="14"/>
      <c r="BA1056" s="33"/>
      <c r="BB1056" s="51"/>
      <c r="BC1056" s="51"/>
    </row>
    <row r="1057" s="38" customFormat="1" ht="14.25" spans="1:65">
      <c r="A1057" s="12">
        <v>201300</v>
      </c>
      <c r="B1057" s="53">
        <v>2013</v>
      </c>
      <c r="C1057" s="53" t="s">
        <v>216</v>
      </c>
      <c r="D1057" s="12">
        <v>0</v>
      </c>
      <c r="E1057" s="12">
        <v>1</v>
      </c>
      <c r="F1057" s="51">
        <v>1</v>
      </c>
      <c r="G1057" s="51"/>
      <c r="H1057" s="51">
        <v>0</v>
      </c>
      <c r="I1057" s="51">
        <v>0</v>
      </c>
      <c r="J1057" s="51">
        <v>0</v>
      </c>
      <c r="K1057" s="51">
        <v>1</v>
      </c>
      <c r="L1057" s="51"/>
      <c r="M1057" s="51">
        <v>201310</v>
      </c>
      <c r="N1057" s="51">
        <v>201320</v>
      </c>
      <c r="O1057" s="51">
        <v>201330</v>
      </c>
      <c r="P1057" s="51">
        <v>201340</v>
      </c>
      <c r="Q1057" s="51"/>
      <c r="R1057" s="51"/>
      <c r="S1057" s="51"/>
      <c r="T1057" s="51"/>
      <c r="U1057" s="51" t="s">
        <v>1017</v>
      </c>
      <c r="V1057" s="51" t="s">
        <v>1018</v>
      </c>
      <c r="W1057" s="51" t="s">
        <v>1019</v>
      </c>
      <c r="X1057" s="69">
        <v>3</v>
      </c>
      <c r="Y1057" s="69">
        <v>3</v>
      </c>
      <c r="Z1057" s="69">
        <v>2</v>
      </c>
      <c r="AA1057" s="69"/>
      <c r="AB1057" s="69"/>
      <c r="AC1057" s="69"/>
      <c r="AD1057" s="69"/>
      <c r="AE1057" s="69"/>
      <c r="AF1057" s="41">
        <v>1201300</v>
      </c>
      <c r="AG1057" s="51"/>
      <c r="AH1057" s="12">
        <v>11</v>
      </c>
      <c r="AI1057" s="12">
        <v>2013</v>
      </c>
      <c r="AJ1057" s="12">
        <v>20</v>
      </c>
      <c r="AK1057" s="51">
        <v>2</v>
      </c>
      <c r="AL1057" s="51">
        <v>320</v>
      </c>
      <c r="AM1057" s="51">
        <v>3</v>
      </c>
      <c r="AN1057" s="51">
        <v>192</v>
      </c>
      <c r="AO1057" s="51">
        <v>1</v>
      </c>
      <c r="AP1057" s="51">
        <v>1280</v>
      </c>
      <c r="AQ1057" s="12">
        <v>58</v>
      </c>
      <c r="AR1057" s="12">
        <v>16</v>
      </c>
      <c r="AS1057" s="12">
        <v>59</v>
      </c>
      <c r="AT1057" s="12">
        <v>10</v>
      </c>
      <c r="AU1057" s="12">
        <v>57</v>
      </c>
      <c r="AV1057" s="12">
        <v>64</v>
      </c>
      <c r="BA1057" s="33">
        <f>VLOOKUP(C1057,knight_info!$J$7:$M$74,4,FALSE)</f>
        <v>1</v>
      </c>
      <c r="BB1057" s="33">
        <f t="shared" ref="BB1057:BF1057" si="75">AK1057</f>
        <v>2</v>
      </c>
      <c r="BC1057" s="33">
        <f>ROUND(VLOOKUP($BA1057,$BD$1:$BH$5,3,FALSE)/5*AL1057,0)</f>
        <v>320</v>
      </c>
      <c r="BD1057" s="33">
        <f t="shared" si="75"/>
        <v>3</v>
      </c>
      <c r="BE1057" s="33">
        <f>ROUND(VLOOKUP($BA1057,$BD$1:$BH$5,4,FALSE)/3*AN1057,0)</f>
        <v>192</v>
      </c>
      <c r="BF1057" s="33">
        <f t="shared" si="75"/>
        <v>1</v>
      </c>
      <c r="BG1057" s="33">
        <f>ROUND(VLOOKUP($BA1057,$BD$1:$BH$5,5,FALSE)/20*AP1057,0)</f>
        <v>1280</v>
      </c>
      <c r="BH1057" s="33">
        <f t="shared" ref="BH1057:BL1057" si="76">AQ1057</f>
        <v>58</v>
      </c>
      <c r="BI1057" s="33">
        <f>ROUND(VLOOKUP($BA1057,$BD$1:$BH$5,3,FALSE)/5*AR1057,0)</f>
        <v>16</v>
      </c>
      <c r="BJ1057" s="33">
        <f t="shared" si="76"/>
        <v>59</v>
      </c>
      <c r="BK1057" s="33">
        <f>ROUND(VLOOKUP($BA1057,$BD$1:$BH$5,4,FALSE)/3*AT1057,0)</f>
        <v>10</v>
      </c>
      <c r="BL1057" s="33">
        <f t="shared" si="76"/>
        <v>57</v>
      </c>
      <c r="BM1057" s="33">
        <f>ROUND(VLOOKUP($BA1057,$BD$1:$BH$5,5,FALSE)/20*AV1057,0)</f>
        <v>64</v>
      </c>
    </row>
    <row r="1058" ht="14.25" spans="1:55">
      <c r="A1058" s="12">
        <v>201301</v>
      </c>
      <c r="B1058" s="53">
        <v>2013</v>
      </c>
      <c r="C1058" s="53" t="s">
        <v>216</v>
      </c>
      <c r="D1058" s="12">
        <v>1</v>
      </c>
      <c r="E1058" s="12">
        <v>1</v>
      </c>
      <c r="F1058" s="12">
        <v>1</v>
      </c>
      <c r="H1058" s="12">
        <v>1</v>
      </c>
      <c r="I1058" s="12">
        <v>0</v>
      </c>
      <c r="J1058" s="12">
        <v>0</v>
      </c>
      <c r="K1058" s="12">
        <v>1</v>
      </c>
      <c r="M1058" s="12">
        <v>201310</v>
      </c>
      <c r="N1058" s="12">
        <v>201320</v>
      </c>
      <c r="O1058" s="12">
        <v>201330</v>
      </c>
      <c r="P1058" s="12">
        <v>201340</v>
      </c>
      <c r="U1058" s="12" t="s">
        <v>1017</v>
      </c>
      <c r="V1058" s="12" t="s">
        <v>1018</v>
      </c>
      <c r="W1058" s="12" t="s">
        <v>1019</v>
      </c>
      <c r="X1058" s="70">
        <v>3</v>
      </c>
      <c r="Y1058" s="70">
        <v>3</v>
      </c>
      <c r="Z1058" s="40">
        <v>2</v>
      </c>
      <c r="AA1058" s="40"/>
      <c r="AB1058" s="40"/>
      <c r="AC1058" s="40"/>
      <c r="AD1058" s="40"/>
      <c r="AE1058" s="40"/>
      <c r="AF1058" s="41">
        <v>1201300</v>
      </c>
      <c r="AH1058" s="12">
        <v>11</v>
      </c>
      <c r="AI1058" s="12">
        <v>2013</v>
      </c>
      <c r="AJ1058" s="12">
        <v>20</v>
      </c>
      <c r="AK1058" s="12">
        <v>2</v>
      </c>
      <c r="AL1058" s="12">
        <v>350</v>
      </c>
      <c r="BA1058" s="33">
        <f>VLOOKUP(C1058,knight_info!$J$7:$M$74,4,FALSE)</f>
        <v>1</v>
      </c>
      <c r="BB1058" s="33">
        <f t="shared" ref="BB1058:BB1093" si="77">AK1058</f>
        <v>2</v>
      </c>
      <c r="BC1058" s="33">
        <f>ROUND(VLOOKUP($BA1058,$BD$1:$BH$5,3,FALSE)/5*AL1058,0)</f>
        <v>350</v>
      </c>
    </row>
    <row r="1059" ht="14.25" spans="1:55">
      <c r="A1059" s="12">
        <v>201302</v>
      </c>
      <c r="B1059" s="53">
        <v>2013</v>
      </c>
      <c r="C1059" s="53" t="s">
        <v>216</v>
      </c>
      <c r="D1059" s="12">
        <v>2</v>
      </c>
      <c r="E1059" s="12">
        <v>1</v>
      </c>
      <c r="F1059" s="12">
        <v>1</v>
      </c>
      <c r="H1059" s="12">
        <v>2</v>
      </c>
      <c r="I1059" s="12">
        <v>0</v>
      </c>
      <c r="J1059" s="12">
        <v>0</v>
      </c>
      <c r="K1059" s="12">
        <v>1</v>
      </c>
      <c r="M1059" s="12">
        <v>201310</v>
      </c>
      <c r="N1059" s="12">
        <v>201320</v>
      </c>
      <c r="O1059" s="12">
        <v>201330</v>
      </c>
      <c r="P1059" s="12">
        <v>201340</v>
      </c>
      <c r="U1059" s="12" t="s">
        <v>1017</v>
      </c>
      <c r="V1059" s="12" t="s">
        <v>1018</v>
      </c>
      <c r="W1059" s="12" t="s">
        <v>1019</v>
      </c>
      <c r="X1059" s="70">
        <v>3</v>
      </c>
      <c r="Y1059" s="70">
        <v>3</v>
      </c>
      <c r="Z1059" s="40">
        <v>2</v>
      </c>
      <c r="AA1059" s="40"/>
      <c r="AB1059" s="40"/>
      <c r="AC1059" s="40"/>
      <c r="AD1059" s="40"/>
      <c r="AE1059" s="40"/>
      <c r="AF1059" s="41">
        <v>1201300</v>
      </c>
      <c r="AH1059" s="12">
        <v>11</v>
      </c>
      <c r="AI1059" s="12">
        <v>2013</v>
      </c>
      <c r="AJ1059" s="12">
        <v>20</v>
      </c>
      <c r="AK1059" s="12">
        <v>3</v>
      </c>
      <c r="AL1059" s="12">
        <v>210</v>
      </c>
      <c r="BA1059" s="33">
        <f>VLOOKUP(C1059,knight_info!$J$7:$M$74,4,FALSE)</f>
        <v>1</v>
      </c>
      <c r="BB1059" s="33">
        <f t="shared" si="77"/>
        <v>3</v>
      </c>
      <c r="BC1059" s="33">
        <f>ROUND(VLOOKUP($BA1059,$BD$1:$BH$5,4,FALSE)/3*AL1059,0)</f>
        <v>210</v>
      </c>
    </row>
    <row r="1060" ht="14.25" spans="1:55">
      <c r="A1060" s="12">
        <v>201303</v>
      </c>
      <c r="B1060" s="53">
        <v>2013</v>
      </c>
      <c r="C1060" s="53" t="s">
        <v>216</v>
      </c>
      <c r="D1060" s="12">
        <v>3</v>
      </c>
      <c r="E1060" s="12">
        <v>1</v>
      </c>
      <c r="F1060" s="12">
        <v>1</v>
      </c>
      <c r="H1060" s="12">
        <v>3</v>
      </c>
      <c r="I1060" s="12">
        <v>0</v>
      </c>
      <c r="J1060" s="12">
        <v>0</v>
      </c>
      <c r="K1060" s="12">
        <v>1</v>
      </c>
      <c r="M1060" s="12">
        <v>201310</v>
      </c>
      <c r="N1060" s="12">
        <v>201320</v>
      </c>
      <c r="O1060" s="12">
        <v>201330</v>
      </c>
      <c r="P1060" s="12">
        <v>201340</v>
      </c>
      <c r="U1060" s="12" t="s">
        <v>1017</v>
      </c>
      <c r="V1060" s="12" t="s">
        <v>1018</v>
      </c>
      <c r="W1060" s="12" t="s">
        <v>1019</v>
      </c>
      <c r="X1060" s="70">
        <v>3</v>
      </c>
      <c r="Y1060" s="70">
        <v>3</v>
      </c>
      <c r="Z1060" s="40">
        <v>2</v>
      </c>
      <c r="AA1060" s="40"/>
      <c r="AB1060" s="40"/>
      <c r="AC1060" s="40"/>
      <c r="AD1060" s="40"/>
      <c r="AE1060" s="40"/>
      <c r="AF1060" s="41">
        <v>1201300</v>
      </c>
      <c r="AH1060" s="12">
        <v>11</v>
      </c>
      <c r="AI1060" s="12">
        <v>2013</v>
      </c>
      <c r="AJ1060" s="12">
        <v>0</v>
      </c>
      <c r="AK1060" s="12">
        <v>1</v>
      </c>
      <c r="AL1060" s="12">
        <v>1400</v>
      </c>
      <c r="BA1060" s="33">
        <f>VLOOKUP(C1060,knight_info!$J$7:$M$74,4,FALSE)</f>
        <v>1</v>
      </c>
      <c r="BB1060" s="33">
        <f t="shared" si="77"/>
        <v>1</v>
      </c>
      <c r="BC1060" s="33">
        <f>ROUND(VLOOKUP($BA1060,$BD$1:$BH$5,5,FALSE)/20*AL1060,0)</f>
        <v>1400</v>
      </c>
    </row>
    <row r="1061" ht="14.25" spans="1:55">
      <c r="A1061" s="12">
        <v>201304</v>
      </c>
      <c r="B1061" s="53">
        <v>2013</v>
      </c>
      <c r="C1061" s="53" t="s">
        <v>216</v>
      </c>
      <c r="D1061" s="12">
        <v>4</v>
      </c>
      <c r="E1061" s="12">
        <v>1</v>
      </c>
      <c r="F1061" s="54">
        <v>2</v>
      </c>
      <c r="G1061" s="54"/>
      <c r="H1061" s="54">
        <v>0</v>
      </c>
      <c r="I1061" s="54">
        <v>0</v>
      </c>
      <c r="J1061" s="54">
        <v>0</v>
      </c>
      <c r="K1061" s="54">
        <v>2</v>
      </c>
      <c r="L1061" s="54">
        <v>11</v>
      </c>
      <c r="M1061" s="12">
        <v>201310</v>
      </c>
      <c r="N1061" s="12">
        <v>201320</v>
      </c>
      <c r="O1061" s="12">
        <v>201330</v>
      </c>
      <c r="P1061" s="12">
        <v>201340</v>
      </c>
      <c r="U1061" s="12" t="s">
        <v>1017</v>
      </c>
      <c r="V1061" s="12" t="s">
        <v>1018</v>
      </c>
      <c r="W1061" s="12" t="s">
        <v>1019</v>
      </c>
      <c r="X1061" s="70">
        <v>3</v>
      </c>
      <c r="Y1061" s="70">
        <v>3</v>
      </c>
      <c r="Z1061" s="40">
        <v>2</v>
      </c>
      <c r="AA1061" s="80">
        <v>1300010</v>
      </c>
      <c r="AB1061" s="40"/>
      <c r="AC1061" s="40"/>
      <c r="AD1061" s="40"/>
      <c r="AE1061" s="40"/>
      <c r="AF1061" s="41">
        <v>1201300</v>
      </c>
      <c r="AG1061" s="12">
        <v>5</v>
      </c>
      <c r="AH1061" s="12">
        <v>11</v>
      </c>
      <c r="AI1061" s="12">
        <v>2013</v>
      </c>
      <c r="AJ1061" s="12">
        <v>30</v>
      </c>
      <c r="AK1061" s="12">
        <v>53</v>
      </c>
      <c r="AL1061" s="12">
        <v>100</v>
      </c>
      <c r="BA1061" s="33">
        <f>VLOOKUP(C1061,knight_info!$J$7:$M$74,4,FALSE)</f>
        <v>1</v>
      </c>
      <c r="BB1061" s="51">
        <f t="shared" si="77"/>
        <v>53</v>
      </c>
      <c r="BC1061" s="51">
        <f>AL1061</f>
        <v>100</v>
      </c>
    </row>
    <row r="1062" ht="14.25" spans="1:55">
      <c r="A1062" s="12">
        <v>201305</v>
      </c>
      <c r="B1062" s="53">
        <v>2013</v>
      </c>
      <c r="C1062" s="53" t="s">
        <v>216</v>
      </c>
      <c r="D1062" s="12">
        <v>5</v>
      </c>
      <c r="E1062" s="12">
        <v>1</v>
      </c>
      <c r="F1062" s="12">
        <v>2</v>
      </c>
      <c r="H1062" s="12">
        <v>1</v>
      </c>
      <c r="I1062" s="12">
        <v>0</v>
      </c>
      <c r="J1062" s="12">
        <v>0</v>
      </c>
      <c r="K1062" s="12">
        <v>2</v>
      </c>
      <c r="M1062" s="12">
        <v>201310</v>
      </c>
      <c r="N1062" s="12">
        <v>201320</v>
      </c>
      <c r="O1062" s="12">
        <v>201330</v>
      </c>
      <c r="P1062" s="12">
        <v>201340</v>
      </c>
      <c r="U1062" s="12" t="s">
        <v>1017</v>
      </c>
      <c r="V1062" s="12" t="s">
        <v>1018</v>
      </c>
      <c r="W1062" s="12" t="s">
        <v>1019</v>
      </c>
      <c r="X1062" s="70">
        <v>3</v>
      </c>
      <c r="Y1062" s="70">
        <v>3</v>
      </c>
      <c r="Z1062" s="40">
        <v>2</v>
      </c>
      <c r="AA1062" s="40">
        <v>1300010</v>
      </c>
      <c r="AB1062" s="40"/>
      <c r="AC1062" s="40"/>
      <c r="AD1062" s="40"/>
      <c r="AE1062" s="40"/>
      <c r="AF1062" s="41">
        <v>1201300</v>
      </c>
      <c r="AH1062" s="12">
        <v>11</v>
      </c>
      <c r="AI1062" s="12">
        <v>2013</v>
      </c>
      <c r="AJ1062" s="12">
        <v>30</v>
      </c>
      <c r="AK1062" s="12">
        <v>2</v>
      </c>
      <c r="AL1062" s="12">
        <v>350</v>
      </c>
      <c r="BA1062" s="33">
        <f>VLOOKUP(C1062,knight_info!$J$7:$M$74,4,FALSE)</f>
        <v>1</v>
      </c>
      <c r="BB1062" s="33">
        <f t="shared" si="77"/>
        <v>2</v>
      </c>
      <c r="BC1062" s="33">
        <f>ROUND(VLOOKUP($BA1062,$BD$1:$BH$5,3,FALSE)/5*AL1062,0)</f>
        <v>350</v>
      </c>
    </row>
    <row r="1063" ht="14.25" spans="1:55">
      <c r="A1063" s="12">
        <v>201306</v>
      </c>
      <c r="B1063" s="53">
        <v>2013</v>
      </c>
      <c r="C1063" s="53" t="s">
        <v>216</v>
      </c>
      <c r="D1063" s="12">
        <v>6</v>
      </c>
      <c r="E1063" s="12">
        <v>1</v>
      </c>
      <c r="F1063" s="12">
        <v>2</v>
      </c>
      <c r="H1063" s="12">
        <v>2</v>
      </c>
      <c r="I1063" s="12">
        <v>0</v>
      </c>
      <c r="J1063" s="12">
        <v>0</v>
      </c>
      <c r="K1063" s="12">
        <v>2</v>
      </c>
      <c r="M1063" s="12">
        <v>201310</v>
      </c>
      <c r="N1063" s="12">
        <v>201320</v>
      </c>
      <c r="O1063" s="12">
        <v>201330</v>
      </c>
      <c r="P1063" s="12">
        <v>201340</v>
      </c>
      <c r="U1063" s="12" t="s">
        <v>1017</v>
      </c>
      <c r="V1063" s="12" t="s">
        <v>1018</v>
      </c>
      <c r="W1063" s="12" t="s">
        <v>1019</v>
      </c>
      <c r="X1063" s="70">
        <v>3</v>
      </c>
      <c r="Y1063" s="70">
        <v>3</v>
      </c>
      <c r="Z1063" s="40">
        <v>2</v>
      </c>
      <c r="AA1063" s="40">
        <v>1300010</v>
      </c>
      <c r="AB1063" s="40"/>
      <c r="AC1063" s="40"/>
      <c r="AD1063" s="40"/>
      <c r="AE1063" s="40"/>
      <c r="AF1063" s="41">
        <v>1201300</v>
      </c>
      <c r="AH1063" s="12">
        <v>11</v>
      </c>
      <c r="AI1063" s="12">
        <v>2013</v>
      </c>
      <c r="AJ1063" s="12">
        <v>30</v>
      </c>
      <c r="AK1063" s="12">
        <v>3</v>
      </c>
      <c r="AL1063" s="12">
        <v>210</v>
      </c>
      <c r="BA1063" s="33">
        <f>VLOOKUP(C1063,knight_info!$J$7:$M$74,4,FALSE)</f>
        <v>1</v>
      </c>
      <c r="BB1063" s="33">
        <f t="shared" si="77"/>
        <v>3</v>
      </c>
      <c r="BC1063" s="33">
        <f>ROUND(VLOOKUP($BA1063,$BD$1:$BH$5,4,FALSE)/3*AL1063,0)</f>
        <v>210</v>
      </c>
    </row>
    <row r="1064" ht="14.25" spans="1:55">
      <c r="A1064" s="12">
        <v>201307</v>
      </c>
      <c r="B1064" s="53">
        <v>2013</v>
      </c>
      <c r="C1064" s="53" t="s">
        <v>216</v>
      </c>
      <c r="D1064" s="12">
        <v>7</v>
      </c>
      <c r="E1064" s="12">
        <v>1</v>
      </c>
      <c r="F1064" s="12">
        <v>2</v>
      </c>
      <c r="H1064" s="12">
        <v>3</v>
      </c>
      <c r="I1064" s="12">
        <v>0</v>
      </c>
      <c r="J1064" s="12">
        <v>0</v>
      </c>
      <c r="K1064" s="12">
        <v>2</v>
      </c>
      <c r="M1064" s="12">
        <v>201310</v>
      </c>
      <c r="N1064" s="12">
        <v>201320</v>
      </c>
      <c r="O1064" s="12">
        <v>201330</v>
      </c>
      <c r="P1064" s="12">
        <v>201340</v>
      </c>
      <c r="U1064" s="12" t="s">
        <v>1017</v>
      </c>
      <c r="V1064" s="12" t="s">
        <v>1018</v>
      </c>
      <c r="W1064" s="12" t="s">
        <v>1019</v>
      </c>
      <c r="X1064" s="70">
        <v>3</v>
      </c>
      <c r="Y1064" s="70">
        <v>3</v>
      </c>
      <c r="Z1064" s="40">
        <v>2</v>
      </c>
      <c r="AA1064" s="40">
        <v>1300010</v>
      </c>
      <c r="AB1064" s="40"/>
      <c r="AC1064" s="40"/>
      <c r="AD1064" s="40"/>
      <c r="AE1064" s="40"/>
      <c r="AF1064" s="41">
        <v>1201300</v>
      </c>
      <c r="AH1064" s="12">
        <v>11</v>
      </c>
      <c r="AI1064" s="12">
        <v>2013</v>
      </c>
      <c r="AJ1064" s="12">
        <v>0</v>
      </c>
      <c r="AK1064" s="12">
        <v>1</v>
      </c>
      <c r="AL1064" s="12">
        <v>1400</v>
      </c>
      <c r="BA1064" s="33">
        <f>VLOOKUP(C1064,knight_info!$J$7:$M$74,4,FALSE)</f>
        <v>1</v>
      </c>
      <c r="BB1064" s="33">
        <f t="shared" si="77"/>
        <v>1</v>
      </c>
      <c r="BC1064" s="33">
        <f>ROUND(VLOOKUP($BA1064,$BD$1:$BH$5,5,FALSE)/20*AL1064,0)</f>
        <v>1400</v>
      </c>
    </row>
    <row r="1065" ht="14.25" spans="1:55">
      <c r="A1065" s="12">
        <v>201308</v>
      </c>
      <c r="B1065" s="53">
        <v>2013</v>
      </c>
      <c r="C1065" s="53" t="s">
        <v>216</v>
      </c>
      <c r="D1065" s="12">
        <v>8</v>
      </c>
      <c r="E1065" s="12">
        <v>1</v>
      </c>
      <c r="F1065" s="54">
        <v>3</v>
      </c>
      <c r="G1065" s="54"/>
      <c r="H1065" s="54">
        <v>0</v>
      </c>
      <c r="I1065" s="54">
        <v>0</v>
      </c>
      <c r="J1065" s="54">
        <v>0</v>
      </c>
      <c r="K1065" s="54">
        <v>3</v>
      </c>
      <c r="L1065" s="54">
        <v>2</v>
      </c>
      <c r="M1065" s="12">
        <v>201310</v>
      </c>
      <c r="N1065" s="12">
        <v>201321</v>
      </c>
      <c r="O1065" s="12">
        <v>201330</v>
      </c>
      <c r="P1065" s="12">
        <v>201341</v>
      </c>
      <c r="R1065" s="12" t="s">
        <v>884</v>
      </c>
      <c r="T1065" s="12" t="s">
        <v>884</v>
      </c>
      <c r="U1065" s="12" t="s">
        <v>1017</v>
      </c>
      <c r="V1065" s="12" t="s">
        <v>1018</v>
      </c>
      <c r="W1065" s="12" t="s">
        <v>1019</v>
      </c>
      <c r="X1065" s="70">
        <v>3</v>
      </c>
      <c r="Y1065" s="70">
        <v>3</v>
      </c>
      <c r="Z1065" s="40">
        <v>2</v>
      </c>
      <c r="AA1065" s="40">
        <v>1300010</v>
      </c>
      <c r="AB1065" s="40"/>
      <c r="AC1065" s="40"/>
      <c r="AD1065" s="40"/>
      <c r="AE1065" s="40"/>
      <c r="AF1065" s="41">
        <v>1201300</v>
      </c>
      <c r="AG1065" s="12">
        <v>5</v>
      </c>
      <c r="AH1065" s="12">
        <v>11</v>
      </c>
      <c r="AI1065" s="12">
        <v>2013</v>
      </c>
      <c r="AJ1065" s="12">
        <v>50</v>
      </c>
      <c r="AK1065" s="12">
        <v>53</v>
      </c>
      <c r="AL1065" s="12">
        <v>100</v>
      </c>
      <c r="BA1065" s="33">
        <f>VLOOKUP(C1065,knight_info!$J$7:$M$74,4,FALSE)</f>
        <v>1</v>
      </c>
      <c r="BB1065" s="51">
        <f t="shared" si="77"/>
        <v>53</v>
      </c>
      <c r="BC1065" s="51">
        <f>AL1065</f>
        <v>100</v>
      </c>
    </row>
    <row r="1066" ht="14.25" spans="1:55">
      <c r="A1066" s="12">
        <v>201309</v>
      </c>
      <c r="B1066" s="53">
        <v>2013</v>
      </c>
      <c r="C1066" s="53" t="s">
        <v>216</v>
      </c>
      <c r="D1066" s="12">
        <v>9</v>
      </c>
      <c r="E1066" s="12">
        <v>1</v>
      </c>
      <c r="F1066" s="12">
        <v>3</v>
      </c>
      <c r="H1066" s="12">
        <v>1</v>
      </c>
      <c r="I1066" s="12">
        <v>0</v>
      </c>
      <c r="J1066" s="12">
        <v>0</v>
      </c>
      <c r="K1066" s="12">
        <v>3</v>
      </c>
      <c r="M1066" s="12">
        <v>201310</v>
      </c>
      <c r="N1066" s="12">
        <v>201321</v>
      </c>
      <c r="O1066" s="12">
        <v>201330</v>
      </c>
      <c r="P1066" s="12">
        <v>201341</v>
      </c>
      <c r="U1066" s="12" t="s">
        <v>1017</v>
      </c>
      <c r="V1066" s="12" t="s">
        <v>1018</v>
      </c>
      <c r="W1066" s="12" t="s">
        <v>1019</v>
      </c>
      <c r="X1066" s="70">
        <v>3</v>
      </c>
      <c r="Y1066" s="70">
        <v>3</v>
      </c>
      <c r="Z1066" s="40">
        <v>2</v>
      </c>
      <c r="AA1066" s="40">
        <v>1300010</v>
      </c>
      <c r="AB1066" s="40"/>
      <c r="AC1066" s="40"/>
      <c r="AD1066" s="40"/>
      <c r="AE1066" s="40"/>
      <c r="AF1066" s="41">
        <v>1201300</v>
      </c>
      <c r="AH1066" s="12">
        <v>11</v>
      </c>
      <c r="AI1066" s="12">
        <v>2013</v>
      </c>
      <c r="AJ1066" s="12">
        <v>50</v>
      </c>
      <c r="AK1066" s="12">
        <v>2</v>
      </c>
      <c r="AL1066" s="12">
        <v>350</v>
      </c>
      <c r="BA1066" s="33">
        <f>VLOOKUP(C1066,knight_info!$J$7:$M$74,4,FALSE)</f>
        <v>1</v>
      </c>
      <c r="BB1066" s="33">
        <f t="shared" si="77"/>
        <v>2</v>
      </c>
      <c r="BC1066" s="33">
        <f>ROUND(VLOOKUP($BA1066,$BD$1:$BH$5,3,FALSE)/5*AL1066,0)</f>
        <v>350</v>
      </c>
    </row>
    <row r="1067" ht="14.25" spans="1:55">
      <c r="A1067" s="12">
        <v>201310</v>
      </c>
      <c r="B1067" s="53">
        <v>2013</v>
      </c>
      <c r="C1067" s="53" t="s">
        <v>216</v>
      </c>
      <c r="D1067" s="12">
        <v>10</v>
      </c>
      <c r="E1067" s="12">
        <v>1</v>
      </c>
      <c r="F1067" s="12">
        <v>3</v>
      </c>
      <c r="H1067" s="12">
        <v>2</v>
      </c>
      <c r="I1067" s="12">
        <v>0</v>
      </c>
      <c r="J1067" s="12">
        <v>0</v>
      </c>
      <c r="K1067" s="12">
        <v>3</v>
      </c>
      <c r="M1067" s="12">
        <v>201310</v>
      </c>
      <c r="N1067" s="12">
        <v>201321</v>
      </c>
      <c r="O1067" s="12">
        <v>201330</v>
      </c>
      <c r="P1067" s="12">
        <v>201341</v>
      </c>
      <c r="U1067" s="12" t="s">
        <v>1017</v>
      </c>
      <c r="V1067" s="12" t="s">
        <v>1018</v>
      </c>
      <c r="W1067" s="12" t="s">
        <v>1019</v>
      </c>
      <c r="X1067" s="70">
        <v>3</v>
      </c>
      <c r="Y1067" s="70">
        <v>3</v>
      </c>
      <c r="Z1067" s="40">
        <v>2</v>
      </c>
      <c r="AA1067" s="40">
        <v>1300010</v>
      </c>
      <c r="AB1067" s="40"/>
      <c r="AC1067" s="40"/>
      <c r="AD1067" s="40"/>
      <c r="AE1067" s="40"/>
      <c r="AF1067" s="41">
        <v>1201300</v>
      </c>
      <c r="AH1067" s="12">
        <v>11</v>
      </c>
      <c r="AI1067" s="12">
        <v>2013</v>
      </c>
      <c r="AJ1067" s="12">
        <v>50</v>
      </c>
      <c r="AK1067" s="12">
        <v>3</v>
      </c>
      <c r="AL1067" s="12">
        <v>210</v>
      </c>
      <c r="BA1067" s="33">
        <f>VLOOKUP(C1067,knight_info!$J$7:$M$74,4,FALSE)</f>
        <v>1</v>
      </c>
      <c r="BB1067" s="33">
        <f t="shared" si="77"/>
        <v>3</v>
      </c>
      <c r="BC1067" s="33">
        <f>ROUND(VLOOKUP($BA1067,$BD$1:$BH$5,4,FALSE)/3*AL1067,0)</f>
        <v>210</v>
      </c>
    </row>
    <row r="1068" ht="14.25" spans="1:55">
      <c r="A1068" s="12">
        <v>201311</v>
      </c>
      <c r="B1068" s="53">
        <v>2013</v>
      </c>
      <c r="C1068" s="53" t="s">
        <v>216</v>
      </c>
      <c r="D1068" s="12">
        <v>11</v>
      </c>
      <c r="E1068" s="12">
        <v>1</v>
      </c>
      <c r="F1068" s="12">
        <v>3</v>
      </c>
      <c r="H1068" s="12">
        <v>3</v>
      </c>
      <c r="I1068" s="12">
        <v>0</v>
      </c>
      <c r="J1068" s="12">
        <v>0</v>
      </c>
      <c r="K1068" s="12">
        <v>3</v>
      </c>
      <c r="M1068" s="12">
        <v>201310</v>
      </c>
      <c r="N1068" s="12">
        <v>201321</v>
      </c>
      <c r="O1068" s="12">
        <v>201330</v>
      </c>
      <c r="P1068" s="12">
        <v>201341</v>
      </c>
      <c r="U1068" s="12" t="s">
        <v>1017</v>
      </c>
      <c r="V1068" s="12" t="s">
        <v>1018</v>
      </c>
      <c r="W1068" s="12" t="s">
        <v>1019</v>
      </c>
      <c r="X1068" s="70">
        <v>3</v>
      </c>
      <c r="Y1068" s="70">
        <v>3</v>
      </c>
      <c r="Z1068" s="40">
        <v>2</v>
      </c>
      <c r="AA1068" s="40">
        <v>1300010</v>
      </c>
      <c r="AB1068" s="40"/>
      <c r="AC1068" s="40"/>
      <c r="AD1068" s="40"/>
      <c r="AE1068" s="40"/>
      <c r="AF1068" s="41">
        <v>1201300</v>
      </c>
      <c r="AH1068" s="12">
        <v>11</v>
      </c>
      <c r="AI1068" s="12">
        <v>2013</v>
      </c>
      <c r="AJ1068" s="12">
        <v>0</v>
      </c>
      <c r="AK1068" s="12">
        <v>1</v>
      </c>
      <c r="AL1068" s="12">
        <v>1400</v>
      </c>
      <c r="BA1068" s="33">
        <f>VLOOKUP(C1068,knight_info!$J$7:$M$74,4,FALSE)</f>
        <v>1</v>
      </c>
      <c r="BB1068" s="33">
        <f t="shared" si="77"/>
        <v>1</v>
      </c>
      <c r="BC1068" s="33">
        <f>ROUND(VLOOKUP($BA1068,$BD$1:$BH$5,5,FALSE)/20*AL1068,0)</f>
        <v>1400</v>
      </c>
    </row>
    <row r="1069" ht="14.25" spans="1:55">
      <c r="A1069" s="12">
        <v>201312</v>
      </c>
      <c r="B1069" s="53">
        <v>2013</v>
      </c>
      <c r="C1069" s="53" t="s">
        <v>216</v>
      </c>
      <c r="D1069" s="12">
        <v>12</v>
      </c>
      <c r="E1069" s="12">
        <v>1</v>
      </c>
      <c r="F1069" s="54">
        <v>4</v>
      </c>
      <c r="G1069" s="54"/>
      <c r="H1069" s="54">
        <v>0</v>
      </c>
      <c r="I1069" s="54">
        <v>0</v>
      </c>
      <c r="J1069" s="54">
        <v>0</v>
      </c>
      <c r="K1069" s="54">
        <v>4</v>
      </c>
      <c r="L1069" s="54">
        <v>12</v>
      </c>
      <c r="M1069" s="12">
        <v>201310</v>
      </c>
      <c r="N1069" s="12">
        <v>201321</v>
      </c>
      <c r="O1069" s="12">
        <v>201330</v>
      </c>
      <c r="P1069" s="12">
        <v>201341</v>
      </c>
      <c r="U1069" s="12" t="s">
        <v>1017</v>
      </c>
      <c r="V1069" s="12" t="s">
        <v>1018</v>
      </c>
      <c r="W1069" s="12" t="s">
        <v>1019</v>
      </c>
      <c r="X1069" s="70">
        <v>3</v>
      </c>
      <c r="Y1069" s="70">
        <v>3</v>
      </c>
      <c r="Z1069" s="40">
        <v>2</v>
      </c>
      <c r="AA1069" s="40">
        <v>1300010</v>
      </c>
      <c r="AB1069" s="70" t="s">
        <v>1020</v>
      </c>
      <c r="AC1069" s="40"/>
      <c r="AD1069" s="40"/>
      <c r="AE1069" s="40"/>
      <c r="AF1069" s="41">
        <v>1201300</v>
      </c>
      <c r="AG1069" s="12">
        <v>5</v>
      </c>
      <c r="AH1069" s="12">
        <v>11</v>
      </c>
      <c r="AI1069" s="12">
        <v>2013</v>
      </c>
      <c r="AJ1069" s="12">
        <v>60</v>
      </c>
      <c r="AK1069" s="12">
        <v>53</v>
      </c>
      <c r="AL1069" s="12">
        <v>100</v>
      </c>
      <c r="BA1069" s="33">
        <f>VLOOKUP(C1069,knight_info!$J$7:$M$74,4,FALSE)</f>
        <v>1</v>
      </c>
      <c r="BB1069" s="51">
        <f t="shared" si="77"/>
        <v>53</v>
      </c>
      <c r="BC1069" s="51">
        <f>AL1069</f>
        <v>100</v>
      </c>
    </row>
    <row r="1070" ht="14.25" spans="1:55">
      <c r="A1070" s="12">
        <v>201313</v>
      </c>
      <c r="B1070" s="53">
        <v>2013</v>
      </c>
      <c r="C1070" s="53" t="s">
        <v>216</v>
      </c>
      <c r="D1070" s="12">
        <v>13</v>
      </c>
      <c r="E1070" s="12">
        <v>1</v>
      </c>
      <c r="F1070" s="12">
        <v>4</v>
      </c>
      <c r="H1070" s="12">
        <v>1</v>
      </c>
      <c r="I1070" s="12">
        <v>0</v>
      </c>
      <c r="J1070" s="12">
        <v>0</v>
      </c>
      <c r="K1070" s="12">
        <v>4</v>
      </c>
      <c r="M1070" s="12">
        <v>201310</v>
      </c>
      <c r="N1070" s="12">
        <v>201321</v>
      </c>
      <c r="O1070" s="12">
        <v>201330</v>
      </c>
      <c r="P1070" s="12">
        <v>201341</v>
      </c>
      <c r="U1070" s="12" t="s">
        <v>1017</v>
      </c>
      <c r="V1070" s="12" t="s">
        <v>1018</v>
      </c>
      <c r="W1070" s="12" t="s">
        <v>1019</v>
      </c>
      <c r="X1070" s="70">
        <v>3</v>
      </c>
      <c r="Y1070" s="70">
        <v>3</v>
      </c>
      <c r="Z1070" s="40">
        <v>2</v>
      </c>
      <c r="AA1070" s="40">
        <v>1300010</v>
      </c>
      <c r="AB1070" s="40" t="s">
        <v>1020</v>
      </c>
      <c r="AC1070" s="40"/>
      <c r="AD1070" s="40"/>
      <c r="AE1070" s="40"/>
      <c r="AF1070" s="41">
        <v>1201300</v>
      </c>
      <c r="AH1070" s="12">
        <v>11</v>
      </c>
      <c r="AI1070" s="12">
        <v>2013</v>
      </c>
      <c r="AJ1070" s="12">
        <v>60</v>
      </c>
      <c r="AK1070" s="12">
        <v>2</v>
      </c>
      <c r="AL1070" s="12">
        <v>350</v>
      </c>
      <c r="BA1070" s="33">
        <f>VLOOKUP(C1070,knight_info!$J$7:$M$74,4,FALSE)</f>
        <v>1</v>
      </c>
      <c r="BB1070" s="33">
        <f t="shared" si="77"/>
        <v>2</v>
      </c>
      <c r="BC1070" s="33">
        <f>ROUND(VLOOKUP($BA1070,$BD$1:$BH$5,3,FALSE)/5*AL1070,0)</f>
        <v>350</v>
      </c>
    </row>
    <row r="1071" ht="14.25" spans="1:55">
      <c r="A1071" s="12">
        <v>201314</v>
      </c>
      <c r="B1071" s="53">
        <v>2013</v>
      </c>
      <c r="C1071" s="53" t="s">
        <v>216</v>
      </c>
      <c r="D1071" s="12">
        <v>14</v>
      </c>
      <c r="E1071" s="12">
        <v>1</v>
      </c>
      <c r="F1071" s="12">
        <v>4</v>
      </c>
      <c r="H1071" s="12">
        <v>2</v>
      </c>
      <c r="I1071" s="12">
        <v>0</v>
      </c>
      <c r="J1071" s="12">
        <v>0</v>
      </c>
      <c r="K1071" s="64">
        <v>4</v>
      </c>
      <c r="L1071" s="64"/>
      <c r="M1071" s="12">
        <v>201310</v>
      </c>
      <c r="N1071" s="12">
        <v>201321</v>
      </c>
      <c r="O1071" s="12">
        <v>201330</v>
      </c>
      <c r="P1071" s="12">
        <v>201341</v>
      </c>
      <c r="U1071" s="12" t="s">
        <v>1017</v>
      </c>
      <c r="V1071" s="12" t="s">
        <v>1018</v>
      </c>
      <c r="W1071" s="12" t="s">
        <v>1019</v>
      </c>
      <c r="X1071" s="70">
        <v>3</v>
      </c>
      <c r="Y1071" s="70">
        <v>3</v>
      </c>
      <c r="Z1071" s="40">
        <v>2</v>
      </c>
      <c r="AA1071" s="40">
        <v>1300010</v>
      </c>
      <c r="AB1071" s="40" t="s">
        <v>1020</v>
      </c>
      <c r="AC1071" s="81"/>
      <c r="AD1071" s="40"/>
      <c r="AE1071" s="40"/>
      <c r="AF1071" s="41">
        <v>1201300</v>
      </c>
      <c r="AH1071" s="12">
        <v>11</v>
      </c>
      <c r="AI1071" s="12">
        <v>2013</v>
      </c>
      <c r="AJ1071" s="12">
        <v>60</v>
      </c>
      <c r="AK1071" s="12">
        <v>3</v>
      </c>
      <c r="AL1071" s="12">
        <v>210</v>
      </c>
      <c r="BA1071" s="33">
        <f>VLOOKUP(C1071,knight_info!$J$7:$M$74,4,FALSE)</f>
        <v>1</v>
      </c>
      <c r="BB1071" s="33">
        <f t="shared" si="77"/>
        <v>3</v>
      </c>
      <c r="BC1071" s="33">
        <f>ROUND(VLOOKUP($BA1071,$BD$1:$BH$5,4,FALSE)/3*AL1071,0)</f>
        <v>210</v>
      </c>
    </row>
    <row r="1072" ht="14.25" spans="1:55">
      <c r="A1072" s="12">
        <v>201315</v>
      </c>
      <c r="B1072" s="53">
        <v>2013</v>
      </c>
      <c r="C1072" s="53" t="s">
        <v>216</v>
      </c>
      <c r="D1072" s="12">
        <v>15</v>
      </c>
      <c r="E1072" s="12">
        <v>1</v>
      </c>
      <c r="F1072" s="12">
        <v>4</v>
      </c>
      <c r="H1072" s="12">
        <v>3</v>
      </c>
      <c r="I1072" s="12">
        <v>0</v>
      </c>
      <c r="J1072" s="12">
        <v>0</v>
      </c>
      <c r="K1072" s="64">
        <v>4</v>
      </c>
      <c r="L1072" s="64"/>
      <c r="M1072" s="12">
        <v>201310</v>
      </c>
      <c r="N1072" s="12">
        <v>201321</v>
      </c>
      <c r="O1072" s="12">
        <v>201330</v>
      </c>
      <c r="P1072" s="12">
        <v>201341</v>
      </c>
      <c r="U1072" s="12" t="s">
        <v>1017</v>
      </c>
      <c r="V1072" s="12" t="s">
        <v>1018</v>
      </c>
      <c r="W1072" s="12" t="s">
        <v>1019</v>
      </c>
      <c r="X1072" s="70">
        <v>3</v>
      </c>
      <c r="Y1072" s="70">
        <v>3</v>
      </c>
      <c r="Z1072" s="40">
        <v>2</v>
      </c>
      <c r="AA1072" s="40">
        <v>1300010</v>
      </c>
      <c r="AB1072" s="40" t="s">
        <v>1020</v>
      </c>
      <c r="AC1072" s="81"/>
      <c r="AD1072" s="40"/>
      <c r="AE1072" s="40"/>
      <c r="AF1072" s="41">
        <v>1201300</v>
      </c>
      <c r="AH1072" s="12">
        <v>11</v>
      </c>
      <c r="AI1072" s="12">
        <v>2013</v>
      </c>
      <c r="AJ1072" s="12">
        <v>0</v>
      </c>
      <c r="AK1072" s="12">
        <v>1</v>
      </c>
      <c r="AL1072" s="12">
        <v>1400</v>
      </c>
      <c r="BA1072" s="33">
        <f>VLOOKUP(C1072,knight_info!$J$7:$M$74,4,FALSE)</f>
        <v>1</v>
      </c>
      <c r="BB1072" s="33">
        <f t="shared" si="77"/>
        <v>1</v>
      </c>
      <c r="BC1072" s="33">
        <f>ROUND(VLOOKUP($BA1072,$BD$1:$BH$5,5,FALSE)/20*AL1072,0)</f>
        <v>1400</v>
      </c>
    </row>
    <row r="1073" ht="14.25" spans="1:55">
      <c r="A1073" s="12">
        <v>201316</v>
      </c>
      <c r="B1073" s="53">
        <v>2013</v>
      </c>
      <c r="C1073" s="53" t="s">
        <v>216</v>
      </c>
      <c r="D1073" s="12">
        <v>16</v>
      </c>
      <c r="E1073" s="12">
        <v>1</v>
      </c>
      <c r="F1073" s="54">
        <v>5</v>
      </c>
      <c r="G1073" s="54"/>
      <c r="H1073" s="54">
        <v>0</v>
      </c>
      <c r="I1073" s="54">
        <v>0</v>
      </c>
      <c r="J1073" s="54">
        <v>0</v>
      </c>
      <c r="K1073" s="54">
        <v>5</v>
      </c>
      <c r="L1073" s="54">
        <v>1</v>
      </c>
      <c r="M1073" s="12">
        <v>201311</v>
      </c>
      <c r="N1073" s="12">
        <v>201321</v>
      </c>
      <c r="O1073" s="12">
        <v>201331</v>
      </c>
      <c r="P1073" s="12">
        <v>201341</v>
      </c>
      <c r="Q1073" s="12" t="s">
        <v>944</v>
      </c>
      <c r="S1073" s="12" t="s">
        <v>945</v>
      </c>
      <c r="U1073" s="12" t="s">
        <v>1021</v>
      </c>
      <c r="V1073" s="12" t="s">
        <v>1022</v>
      </c>
      <c r="W1073" s="12" t="s">
        <v>1019</v>
      </c>
      <c r="X1073" s="70">
        <v>3</v>
      </c>
      <c r="Y1073" s="70">
        <v>3</v>
      </c>
      <c r="Z1073" s="40">
        <v>2</v>
      </c>
      <c r="AA1073" s="40">
        <v>1300010</v>
      </c>
      <c r="AB1073" s="40" t="s">
        <v>1020</v>
      </c>
      <c r="AC1073" s="40"/>
      <c r="AD1073" s="40"/>
      <c r="AE1073" s="40"/>
      <c r="AF1073" s="41">
        <v>1201300</v>
      </c>
      <c r="AG1073" s="12">
        <v>5</v>
      </c>
      <c r="AH1073" s="12">
        <v>11</v>
      </c>
      <c r="AI1073" s="12">
        <v>2013</v>
      </c>
      <c r="AJ1073" s="12">
        <v>70</v>
      </c>
      <c r="AK1073" s="12">
        <v>53</v>
      </c>
      <c r="AL1073" s="12">
        <v>100</v>
      </c>
      <c r="BA1073" s="33">
        <f>VLOOKUP(C1073,knight_info!$J$7:$M$74,4,FALSE)</f>
        <v>1</v>
      </c>
      <c r="BB1073" s="51">
        <f t="shared" si="77"/>
        <v>53</v>
      </c>
      <c r="BC1073" s="51">
        <f>AL1073</f>
        <v>100</v>
      </c>
    </row>
    <row r="1074" ht="14.25" spans="1:55">
      <c r="A1074" s="12">
        <v>201317</v>
      </c>
      <c r="B1074" s="53">
        <v>2013</v>
      </c>
      <c r="C1074" s="53" t="s">
        <v>216</v>
      </c>
      <c r="D1074" s="12">
        <v>17</v>
      </c>
      <c r="E1074" s="12">
        <v>1</v>
      </c>
      <c r="F1074" s="12">
        <v>5</v>
      </c>
      <c r="H1074" s="12">
        <v>1</v>
      </c>
      <c r="I1074" s="12">
        <v>0</v>
      </c>
      <c r="J1074" s="12">
        <v>0</v>
      </c>
      <c r="K1074" s="12">
        <v>5</v>
      </c>
      <c r="M1074" s="12">
        <v>201311</v>
      </c>
      <c r="N1074" s="12">
        <v>201321</v>
      </c>
      <c r="O1074" s="12">
        <v>201331</v>
      </c>
      <c r="P1074" s="12">
        <v>201341</v>
      </c>
      <c r="U1074" s="12" t="s">
        <v>1021</v>
      </c>
      <c r="V1074" s="12" t="s">
        <v>1022</v>
      </c>
      <c r="W1074" s="12" t="s">
        <v>1019</v>
      </c>
      <c r="X1074" s="70">
        <v>3</v>
      </c>
      <c r="Y1074" s="70">
        <v>3</v>
      </c>
      <c r="Z1074" s="40">
        <v>2</v>
      </c>
      <c r="AA1074" s="40">
        <v>1300010</v>
      </c>
      <c r="AB1074" s="40" t="s">
        <v>1020</v>
      </c>
      <c r="AC1074" s="40"/>
      <c r="AD1074" s="40"/>
      <c r="AE1074" s="40"/>
      <c r="AF1074" s="41">
        <v>1201300</v>
      </c>
      <c r="AH1074" s="12">
        <v>11</v>
      </c>
      <c r="AI1074" s="12">
        <v>2013</v>
      </c>
      <c r="AJ1074" s="12">
        <v>70</v>
      </c>
      <c r="AK1074" s="12">
        <v>2</v>
      </c>
      <c r="AL1074" s="12">
        <v>700</v>
      </c>
      <c r="BA1074" s="33">
        <f>VLOOKUP(C1074,knight_info!$J$7:$M$74,4,FALSE)</f>
        <v>1</v>
      </c>
      <c r="BB1074" s="33">
        <f t="shared" si="77"/>
        <v>2</v>
      </c>
      <c r="BC1074" s="33">
        <f>ROUND(VLOOKUP($BA1074,$BD$1:$BH$5,3,FALSE)/5*AL1074,0)</f>
        <v>700</v>
      </c>
    </row>
    <row r="1075" ht="14.25" spans="1:55">
      <c r="A1075" s="12">
        <v>201318</v>
      </c>
      <c r="B1075" s="53">
        <v>2013</v>
      </c>
      <c r="C1075" s="53" t="s">
        <v>216</v>
      </c>
      <c r="D1075" s="12">
        <v>18</v>
      </c>
      <c r="E1075" s="12">
        <v>1</v>
      </c>
      <c r="F1075" s="12">
        <v>5</v>
      </c>
      <c r="H1075" s="12">
        <v>2</v>
      </c>
      <c r="I1075" s="12">
        <v>0</v>
      </c>
      <c r="J1075" s="12">
        <v>0</v>
      </c>
      <c r="K1075" s="12">
        <v>5</v>
      </c>
      <c r="M1075" s="12">
        <v>201311</v>
      </c>
      <c r="N1075" s="12">
        <v>201321</v>
      </c>
      <c r="O1075" s="12">
        <v>201331</v>
      </c>
      <c r="P1075" s="12">
        <v>201341</v>
      </c>
      <c r="U1075" s="12" t="s">
        <v>1021</v>
      </c>
      <c r="V1075" s="12" t="s">
        <v>1022</v>
      </c>
      <c r="W1075" s="12" t="s">
        <v>1019</v>
      </c>
      <c r="X1075" s="70">
        <v>3</v>
      </c>
      <c r="Y1075" s="70">
        <v>3</v>
      </c>
      <c r="Z1075" s="40">
        <v>2</v>
      </c>
      <c r="AA1075" s="40">
        <v>1300010</v>
      </c>
      <c r="AB1075" s="40" t="s">
        <v>1020</v>
      </c>
      <c r="AC1075" s="40"/>
      <c r="AD1075" s="40"/>
      <c r="AE1075" s="40"/>
      <c r="AF1075" s="41">
        <v>1201300</v>
      </c>
      <c r="AH1075" s="12">
        <v>11</v>
      </c>
      <c r="AI1075" s="12">
        <v>2013</v>
      </c>
      <c r="AJ1075" s="12">
        <v>70</v>
      </c>
      <c r="AK1075" s="12">
        <v>3</v>
      </c>
      <c r="AL1075" s="12">
        <v>420</v>
      </c>
      <c r="BA1075" s="33">
        <f>VLOOKUP(C1075,knight_info!$J$7:$M$74,4,FALSE)</f>
        <v>1</v>
      </c>
      <c r="BB1075" s="33">
        <f t="shared" si="77"/>
        <v>3</v>
      </c>
      <c r="BC1075" s="33">
        <f>ROUND(VLOOKUP($BA1075,$BD$1:$BH$5,4,FALSE)/3*AL1075,0)</f>
        <v>420</v>
      </c>
    </row>
    <row r="1076" ht="14.25" spans="1:55">
      <c r="A1076" s="12">
        <v>201319</v>
      </c>
      <c r="B1076" s="53">
        <v>2013</v>
      </c>
      <c r="C1076" s="53" t="s">
        <v>216</v>
      </c>
      <c r="D1076" s="12">
        <v>19</v>
      </c>
      <c r="E1076" s="12">
        <v>1</v>
      </c>
      <c r="F1076" s="12">
        <v>5</v>
      </c>
      <c r="H1076" s="12">
        <v>3</v>
      </c>
      <c r="I1076" s="12">
        <v>0</v>
      </c>
      <c r="J1076" s="12">
        <v>0</v>
      </c>
      <c r="K1076" s="12">
        <v>5</v>
      </c>
      <c r="M1076" s="12">
        <v>201311</v>
      </c>
      <c r="N1076" s="12">
        <v>201321</v>
      </c>
      <c r="O1076" s="12">
        <v>201331</v>
      </c>
      <c r="P1076" s="12">
        <v>201341</v>
      </c>
      <c r="U1076" s="12" t="s">
        <v>1021</v>
      </c>
      <c r="V1076" s="12" t="s">
        <v>1022</v>
      </c>
      <c r="W1076" s="12" t="s">
        <v>1019</v>
      </c>
      <c r="X1076" s="70">
        <v>3</v>
      </c>
      <c r="Y1076" s="70">
        <v>3</v>
      </c>
      <c r="Z1076" s="40">
        <v>2</v>
      </c>
      <c r="AA1076" s="40">
        <v>1300010</v>
      </c>
      <c r="AB1076" s="40" t="s">
        <v>1020</v>
      </c>
      <c r="AC1076" s="40"/>
      <c r="AD1076" s="40"/>
      <c r="AE1076" s="40"/>
      <c r="AF1076" s="41">
        <v>1201300</v>
      </c>
      <c r="AH1076" s="12">
        <v>11</v>
      </c>
      <c r="AI1076" s="12">
        <v>2013</v>
      </c>
      <c r="AJ1076" s="12">
        <v>0</v>
      </c>
      <c r="AK1076" s="12">
        <v>1</v>
      </c>
      <c r="AL1076" s="12">
        <v>2800</v>
      </c>
      <c r="BA1076" s="33">
        <f>VLOOKUP(C1076,knight_info!$J$7:$M$74,4,FALSE)</f>
        <v>1</v>
      </c>
      <c r="BB1076" s="33">
        <f t="shared" si="77"/>
        <v>1</v>
      </c>
      <c r="BC1076" s="33">
        <f>ROUND(VLOOKUP($BA1076,$BD$1:$BH$5,5,FALSE)/20*AL1076,0)</f>
        <v>2800</v>
      </c>
    </row>
    <row r="1077" ht="14.25" spans="1:55">
      <c r="A1077" s="12">
        <v>201320</v>
      </c>
      <c r="B1077" s="53">
        <v>2013</v>
      </c>
      <c r="C1077" s="53" t="s">
        <v>216</v>
      </c>
      <c r="D1077" s="12">
        <v>20</v>
      </c>
      <c r="E1077" s="12">
        <v>2</v>
      </c>
      <c r="F1077" s="54">
        <v>6</v>
      </c>
      <c r="G1077" s="54"/>
      <c r="H1077" s="54">
        <v>0</v>
      </c>
      <c r="I1077" s="54">
        <v>0</v>
      </c>
      <c r="J1077" s="54">
        <v>0</v>
      </c>
      <c r="K1077" s="54">
        <v>5</v>
      </c>
      <c r="L1077" s="54">
        <v>13</v>
      </c>
      <c r="M1077" s="12">
        <v>201311</v>
      </c>
      <c r="N1077" s="86">
        <v>201322</v>
      </c>
      <c r="O1077" s="12">
        <v>201331</v>
      </c>
      <c r="P1077" s="86">
        <v>201342</v>
      </c>
      <c r="U1077" s="12" t="s">
        <v>1021</v>
      </c>
      <c r="V1077" s="12" t="s">
        <v>1022</v>
      </c>
      <c r="W1077" s="12" t="s">
        <v>1019</v>
      </c>
      <c r="X1077" s="70">
        <v>3</v>
      </c>
      <c r="Y1077" s="70">
        <v>3</v>
      </c>
      <c r="Z1077" s="40">
        <v>2</v>
      </c>
      <c r="AA1077" s="40">
        <v>1300010</v>
      </c>
      <c r="AB1077" s="40" t="s">
        <v>1020</v>
      </c>
      <c r="AC1077" s="70" t="s">
        <v>1023</v>
      </c>
      <c r="AD1077" s="40"/>
      <c r="AE1077" s="40"/>
      <c r="AF1077" s="41">
        <v>1201300</v>
      </c>
      <c r="AG1077" s="12">
        <v>5</v>
      </c>
      <c r="AH1077" s="12">
        <v>11</v>
      </c>
      <c r="AI1077" s="12">
        <v>2013</v>
      </c>
      <c r="AJ1077" s="12">
        <v>90</v>
      </c>
      <c r="AK1077" s="12">
        <v>53</v>
      </c>
      <c r="AL1077" s="12">
        <v>100</v>
      </c>
      <c r="BA1077" s="33">
        <f>VLOOKUP(C1077,knight_info!$J$7:$M$74,4,FALSE)</f>
        <v>1</v>
      </c>
      <c r="BB1077" s="51">
        <f t="shared" si="77"/>
        <v>53</v>
      </c>
      <c r="BC1077" s="51">
        <f>AL1077</f>
        <v>100</v>
      </c>
    </row>
    <row r="1078" ht="14.25" spans="1:55">
      <c r="A1078" s="12">
        <v>201321</v>
      </c>
      <c r="B1078" s="53">
        <v>2013</v>
      </c>
      <c r="C1078" s="53" t="s">
        <v>216</v>
      </c>
      <c r="D1078" s="12">
        <v>21</v>
      </c>
      <c r="E1078" s="12">
        <v>2</v>
      </c>
      <c r="F1078" s="12">
        <v>6</v>
      </c>
      <c r="H1078" s="12">
        <v>1</v>
      </c>
      <c r="I1078" s="12">
        <v>0</v>
      </c>
      <c r="J1078" s="12">
        <v>0</v>
      </c>
      <c r="K1078" s="12">
        <v>5</v>
      </c>
      <c r="M1078" s="12">
        <v>201311</v>
      </c>
      <c r="N1078" s="86">
        <v>201322</v>
      </c>
      <c r="O1078" s="12">
        <v>201331</v>
      </c>
      <c r="P1078" s="86">
        <v>201342</v>
      </c>
      <c r="U1078" s="12" t="s">
        <v>1021</v>
      </c>
      <c r="V1078" s="12" t="s">
        <v>1022</v>
      </c>
      <c r="W1078" s="12" t="s">
        <v>1019</v>
      </c>
      <c r="X1078" s="70">
        <v>3</v>
      </c>
      <c r="Y1078" s="70">
        <v>3</v>
      </c>
      <c r="Z1078" s="40">
        <v>2</v>
      </c>
      <c r="AA1078" s="40">
        <v>1300010</v>
      </c>
      <c r="AB1078" s="40" t="s">
        <v>1020</v>
      </c>
      <c r="AC1078" s="40" t="s">
        <v>1023</v>
      </c>
      <c r="AD1078" s="40"/>
      <c r="AE1078" s="40"/>
      <c r="AF1078" s="41">
        <v>1201300</v>
      </c>
      <c r="AH1078" s="12">
        <v>11</v>
      </c>
      <c r="AI1078" s="12">
        <v>2013</v>
      </c>
      <c r="AJ1078" s="12">
        <v>90</v>
      </c>
      <c r="AK1078" s="12">
        <v>2</v>
      </c>
      <c r="AL1078" s="12">
        <v>700</v>
      </c>
      <c r="BA1078" s="33">
        <f>VLOOKUP(C1078,knight_info!$J$7:$M$74,4,FALSE)</f>
        <v>1</v>
      </c>
      <c r="BB1078" s="33">
        <f t="shared" si="77"/>
        <v>2</v>
      </c>
      <c r="BC1078" s="33">
        <f>ROUND(VLOOKUP($BA1078,$BD$1:$BH$5,3,FALSE)/5*AL1078,0)</f>
        <v>700</v>
      </c>
    </row>
    <row r="1079" ht="14.25" spans="1:55">
      <c r="A1079" s="12">
        <v>201322</v>
      </c>
      <c r="B1079" s="53">
        <v>2013</v>
      </c>
      <c r="C1079" s="53" t="s">
        <v>216</v>
      </c>
      <c r="D1079" s="12">
        <v>22</v>
      </c>
      <c r="E1079" s="12">
        <v>2</v>
      </c>
      <c r="F1079" s="12">
        <v>6</v>
      </c>
      <c r="H1079" s="12">
        <v>2</v>
      </c>
      <c r="I1079" s="12">
        <v>0</v>
      </c>
      <c r="J1079" s="12">
        <v>0</v>
      </c>
      <c r="K1079" s="12">
        <v>5</v>
      </c>
      <c r="M1079" s="12">
        <v>201311</v>
      </c>
      <c r="N1079" s="86">
        <v>201322</v>
      </c>
      <c r="O1079" s="12">
        <v>201331</v>
      </c>
      <c r="P1079" s="86">
        <v>201342</v>
      </c>
      <c r="U1079" s="12" t="s">
        <v>1021</v>
      </c>
      <c r="V1079" s="12" t="s">
        <v>1022</v>
      </c>
      <c r="W1079" s="12" t="s">
        <v>1019</v>
      </c>
      <c r="X1079" s="70">
        <v>3</v>
      </c>
      <c r="Y1079" s="70">
        <v>3</v>
      </c>
      <c r="Z1079" s="40">
        <v>2</v>
      </c>
      <c r="AA1079" s="40">
        <v>1300010</v>
      </c>
      <c r="AB1079" s="40" t="s">
        <v>1020</v>
      </c>
      <c r="AC1079" s="40" t="s">
        <v>1023</v>
      </c>
      <c r="AD1079" s="40"/>
      <c r="AE1079" s="40"/>
      <c r="AF1079" s="41">
        <v>1201300</v>
      </c>
      <c r="AH1079" s="12">
        <v>11</v>
      </c>
      <c r="AI1079" s="12">
        <v>2013</v>
      </c>
      <c r="AJ1079" s="12">
        <v>90</v>
      </c>
      <c r="AK1079" s="12">
        <v>3</v>
      </c>
      <c r="AL1079" s="12">
        <v>420</v>
      </c>
      <c r="BA1079" s="33">
        <f>VLOOKUP(C1079,knight_info!$J$7:$M$74,4,FALSE)</f>
        <v>1</v>
      </c>
      <c r="BB1079" s="33">
        <f t="shared" si="77"/>
        <v>3</v>
      </c>
      <c r="BC1079" s="33">
        <f>ROUND(VLOOKUP($BA1079,$BD$1:$BH$5,4,FALSE)/3*AL1079,0)</f>
        <v>420</v>
      </c>
    </row>
    <row r="1080" ht="14.25" spans="1:55">
      <c r="A1080" s="12">
        <v>201323</v>
      </c>
      <c r="B1080" s="53">
        <v>2013</v>
      </c>
      <c r="C1080" s="53" t="s">
        <v>216</v>
      </c>
      <c r="D1080" s="12">
        <v>23</v>
      </c>
      <c r="E1080" s="12">
        <v>2</v>
      </c>
      <c r="F1080" s="12">
        <v>6</v>
      </c>
      <c r="H1080" s="12">
        <v>3</v>
      </c>
      <c r="I1080" s="12">
        <v>0</v>
      </c>
      <c r="J1080" s="12">
        <v>0</v>
      </c>
      <c r="K1080" s="12">
        <v>5</v>
      </c>
      <c r="M1080" s="12">
        <v>201311</v>
      </c>
      <c r="N1080" s="86">
        <v>201322</v>
      </c>
      <c r="O1080" s="12">
        <v>201331</v>
      </c>
      <c r="P1080" s="86">
        <v>201342</v>
      </c>
      <c r="U1080" s="12" t="s">
        <v>1021</v>
      </c>
      <c r="V1080" s="12" t="s">
        <v>1022</v>
      </c>
      <c r="W1080" s="12" t="s">
        <v>1019</v>
      </c>
      <c r="X1080" s="70">
        <v>3</v>
      </c>
      <c r="Y1080" s="70">
        <v>3</v>
      </c>
      <c r="Z1080" s="40">
        <v>2</v>
      </c>
      <c r="AA1080" s="40">
        <v>1300010</v>
      </c>
      <c r="AB1080" s="40" t="s">
        <v>1020</v>
      </c>
      <c r="AC1080" s="40" t="s">
        <v>1023</v>
      </c>
      <c r="AD1080" s="40"/>
      <c r="AE1080" s="40"/>
      <c r="AF1080" s="41">
        <v>1201300</v>
      </c>
      <c r="AH1080" s="12">
        <v>11</v>
      </c>
      <c r="AI1080" s="12">
        <v>2013</v>
      </c>
      <c r="AJ1080" s="12">
        <v>0</v>
      </c>
      <c r="AK1080" s="12">
        <v>1</v>
      </c>
      <c r="AL1080" s="12">
        <v>2800</v>
      </c>
      <c r="BA1080" s="33">
        <f>VLOOKUP(C1080,knight_info!$J$7:$M$74,4,FALSE)</f>
        <v>1</v>
      </c>
      <c r="BB1080" s="33">
        <f t="shared" si="77"/>
        <v>1</v>
      </c>
      <c r="BC1080" s="33">
        <f>ROUND(VLOOKUP($BA1080,$BD$1:$BH$5,5,FALSE)/20*AL1080,0)</f>
        <v>2800</v>
      </c>
    </row>
    <row r="1081" ht="14.25" spans="1:55">
      <c r="A1081" s="12">
        <v>201324</v>
      </c>
      <c r="B1081" s="53">
        <v>2013</v>
      </c>
      <c r="C1081" s="53" t="s">
        <v>216</v>
      </c>
      <c r="D1081" s="12">
        <v>24</v>
      </c>
      <c r="E1081" s="12">
        <v>2</v>
      </c>
      <c r="F1081" s="54">
        <v>7</v>
      </c>
      <c r="G1081" s="54"/>
      <c r="H1081" s="54">
        <v>0</v>
      </c>
      <c r="I1081" s="54">
        <v>0</v>
      </c>
      <c r="J1081" s="54">
        <v>0</v>
      </c>
      <c r="K1081" s="54">
        <v>5</v>
      </c>
      <c r="L1081" s="54">
        <v>2</v>
      </c>
      <c r="M1081" s="12">
        <v>201311</v>
      </c>
      <c r="N1081" s="12">
        <v>201323</v>
      </c>
      <c r="O1081" s="12">
        <v>201331</v>
      </c>
      <c r="P1081" s="12">
        <v>201343</v>
      </c>
      <c r="R1081" s="12" t="s">
        <v>884</v>
      </c>
      <c r="T1081" s="12" t="s">
        <v>884</v>
      </c>
      <c r="U1081" s="12" t="s">
        <v>1021</v>
      </c>
      <c r="V1081" s="12" t="s">
        <v>1022</v>
      </c>
      <c r="W1081" s="12" t="s">
        <v>1019</v>
      </c>
      <c r="X1081" s="70">
        <v>3</v>
      </c>
      <c r="Y1081" s="70">
        <v>3</v>
      </c>
      <c r="Z1081" s="40">
        <v>2</v>
      </c>
      <c r="AA1081" s="40">
        <v>1300010</v>
      </c>
      <c r="AB1081" s="40" t="s">
        <v>1020</v>
      </c>
      <c r="AC1081" s="40" t="s">
        <v>1023</v>
      </c>
      <c r="AD1081" s="40"/>
      <c r="AE1081" s="40"/>
      <c r="AF1081" s="41">
        <v>1201300</v>
      </c>
      <c r="AG1081" s="12">
        <v>5</v>
      </c>
      <c r="AH1081" s="12">
        <v>11</v>
      </c>
      <c r="AI1081" s="12">
        <v>2013</v>
      </c>
      <c r="AJ1081" s="12">
        <v>100</v>
      </c>
      <c r="AK1081" s="12">
        <v>53</v>
      </c>
      <c r="AL1081" s="12">
        <v>100</v>
      </c>
      <c r="BA1081" s="33">
        <f>VLOOKUP(C1081,knight_info!$J$7:$M$74,4,FALSE)</f>
        <v>1</v>
      </c>
      <c r="BB1081" s="51">
        <f t="shared" si="77"/>
        <v>53</v>
      </c>
      <c r="BC1081" s="51">
        <f>AL1081</f>
        <v>100</v>
      </c>
    </row>
    <row r="1082" ht="14.25" spans="1:55">
      <c r="A1082" s="12">
        <v>201325</v>
      </c>
      <c r="B1082" s="53">
        <v>2013</v>
      </c>
      <c r="C1082" s="53" t="s">
        <v>216</v>
      </c>
      <c r="D1082" s="12">
        <v>25</v>
      </c>
      <c r="E1082" s="12">
        <v>2</v>
      </c>
      <c r="F1082" s="12">
        <v>7</v>
      </c>
      <c r="H1082" s="12">
        <v>1</v>
      </c>
      <c r="I1082" s="12">
        <v>0</v>
      </c>
      <c r="J1082" s="12">
        <v>0</v>
      </c>
      <c r="K1082" s="12">
        <v>5</v>
      </c>
      <c r="M1082" s="12">
        <v>201311</v>
      </c>
      <c r="N1082" s="12">
        <v>201323</v>
      </c>
      <c r="O1082" s="12">
        <v>201331</v>
      </c>
      <c r="P1082" s="12">
        <v>201343</v>
      </c>
      <c r="U1082" s="12" t="s">
        <v>1021</v>
      </c>
      <c r="V1082" s="12" t="s">
        <v>1022</v>
      </c>
      <c r="W1082" s="12" t="s">
        <v>1019</v>
      </c>
      <c r="X1082" s="70">
        <v>3</v>
      </c>
      <c r="Y1082" s="70">
        <v>3</v>
      </c>
      <c r="Z1082" s="40">
        <v>2</v>
      </c>
      <c r="AA1082" s="40">
        <v>1300010</v>
      </c>
      <c r="AB1082" s="40" t="s">
        <v>1020</v>
      </c>
      <c r="AC1082" s="40" t="s">
        <v>1023</v>
      </c>
      <c r="AD1082" s="40"/>
      <c r="AE1082" s="40"/>
      <c r="AF1082" s="41">
        <v>1201300</v>
      </c>
      <c r="AH1082" s="12">
        <v>11</v>
      </c>
      <c r="AI1082" s="12">
        <v>2013</v>
      </c>
      <c r="AJ1082" s="12">
        <v>100</v>
      </c>
      <c r="AK1082" s="12">
        <v>2</v>
      </c>
      <c r="AL1082" s="12">
        <v>700</v>
      </c>
      <c r="BA1082" s="33">
        <f>VLOOKUP(C1082,knight_info!$J$7:$M$74,4,FALSE)</f>
        <v>1</v>
      </c>
      <c r="BB1082" s="33">
        <f t="shared" si="77"/>
        <v>2</v>
      </c>
      <c r="BC1082" s="33">
        <f>ROUND(VLOOKUP($BA1082,$BD$1:$BH$5,3,FALSE)/5*AL1082,0)</f>
        <v>700</v>
      </c>
    </row>
    <row r="1083" ht="14.25" spans="1:55">
      <c r="A1083" s="12">
        <v>201326</v>
      </c>
      <c r="B1083" s="53">
        <v>2013</v>
      </c>
      <c r="C1083" s="53" t="s">
        <v>216</v>
      </c>
      <c r="D1083" s="12">
        <v>26</v>
      </c>
      <c r="E1083" s="12">
        <v>2</v>
      </c>
      <c r="F1083" s="12">
        <v>7</v>
      </c>
      <c r="H1083" s="12">
        <v>2</v>
      </c>
      <c r="I1083" s="12">
        <v>0</v>
      </c>
      <c r="J1083" s="12">
        <v>0</v>
      </c>
      <c r="K1083" s="12">
        <v>5</v>
      </c>
      <c r="M1083" s="12">
        <v>201311</v>
      </c>
      <c r="N1083" s="12">
        <v>201323</v>
      </c>
      <c r="O1083" s="12">
        <v>201331</v>
      </c>
      <c r="P1083" s="12">
        <v>201343</v>
      </c>
      <c r="U1083" s="12" t="s">
        <v>1021</v>
      </c>
      <c r="V1083" s="12" t="s">
        <v>1022</v>
      </c>
      <c r="W1083" s="12" t="s">
        <v>1019</v>
      </c>
      <c r="X1083" s="70">
        <v>3</v>
      </c>
      <c r="Y1083" s="70">
        <v>3</v>
      </c>
      <c r="Z1083" s="40">
        <v>2</v>
      </c>
      <c r="AA1083" s="40">
        <v>1300010</v>
      </c>
      <c r="AB1083" s="40" t="s">
        <v>1020</v>
      </c>
      <c r="AC1083" s="40" t="s">
        <v>1023</v>
      </c>
      <c r="AD1083" s="40"/>
      <c r="AE1083" s="40"/>
      <c r="AF1083" s="41">
        <v>1201300</v>
      </c>
      <c r="AH1083" s="12">
        <v>11</v>
      </c>
      <c r="AI1083" s="12">
        <v>2013</v>
      </c>
      <c r="AJ1083" s="12">
        <v>100</v>
      </c>
      <c r="AK1083" s="12">
        <v>3</v>
      </c>
      <c r="AL1083" s="12">
        <v>420</v>
      </c>
      <c r="BA1083" s="33">
        <f>VLOOKUP(C1083,knight_info!$J$7:$M$74,4,FALSE)</f>
        <v>1</v>
      </c>
      <c r="BB1083" s="33">
        <f t="shared" si="77"/>
        <v>3</v>
      </c>
      <c r="BC1083" s="33">
        <f>ROUND(VLOOKUP($BA1083,$BD$1:$BH$5,4,FALSE)/3*AL1083,0)</f>
        <v>420</v>
      </c>
    </row>
    <row r="1084" ht="14.25" spans="1:55">
      <c r="A1084" s="12">
        <v>201327</v>
      </c>
      <c r="B1084" s="53">
        <v>2013</v>
      </c>
      <c r="C1084" s="53" t="s">
        <v>216</v>
      </c>
      <c r="D1084" s="12">
        <v>27</v>
      </c>
      <c r="E1084" s="12">
        <v>2</v>
      </c>
      <c r="F1084" s="12">
        <v>7</v>
      </c>
      <c r="H1084" s="12">
        <v>3</v>
      </c>
      <c r="I1084" s="12">
        <v>0</v>
      </c>
      <c r="J1084" s="12">
        <v>0</v>
      </c>
      <c r="K1084" s="12">
        <v>5</v>
      </c>
      <c r="M1084" s="12">
        <v>201311</v>
      </c>
      <c r="N1084" s="12">
        <v>201323</v>
      </c>
      <c r="O1084" s="12">
        <v>201331</v>
      </c>
      <c r="P1084" s="12">
        <v>201343</v>
      </c>
      <c r="U1084" s="12" t="s">
        <v>1021</v>
      </c>
      <c r="V1084" s="12" t="s">
        <v>1022</v>
      </c>
      <c r="W1084" s="12" t="s">
        <v>1019</v>
      </c>
      <c r="X1084" s="70">
        <v>3</v>
      </c>
      <c r="Y1084" s="70">
        <v>3</v>
      </c>
      <c r="Z1084" s="40">
        <v>2</v>
      </c>
      <c r="AA1084" s="40">
        <v>1300010</v>
      </c>
      <c r="AB1084" s="40" t="s">
        <v>1020</v>
      </c>
      <c r="AC1084" s="40" t="s">
        <v>1023</v>
      </c>
      <c r="AD1084" s="40"/>
      <c r="AE1084" s="40"/>
      <c r="AF1084" s="41">
        <v>1201300</v>
      </c>
      <c r="AH1084" s="12">
        <v>11</v>
      </c>
      <c r="AI1084" s="12">
        <v>2013</v>
      </c>
      <c r="AJ1084" s="12">
        <v>0</v>
      </c>
      <c r="AK1084" s="12">
        <v>1</v>
      </c>
      <c r="AL1084" s="12">
        <v>2800</v>
      </c>
      <c r="BA1084" s="33">
        <f>VLOOKUP(C1084,knight_info!$J$7:$M$74,4,FALSE)</f>
        <v>1</v>
      </c>
      <c r="BB1084" s="33">
        <f t="shared" si="77"/>
        <v>1</v>
      </c>
      <c r="BC1084" s="33">
        <f>ROUND(VLOOKUP($BA1084,$BD$1:$BH$5,5,FALSE)/20*AL1084,0)</f>
        <v>2800</v>
      </c>
    </row>
    <row r="1085" ht="14.25" spans="1:55">
      <c r="A1085" s="12">
        <v>201328</v>
      </c>
      <c r="B1085" s="53">
        <v>2013</v>
      </c>
      <c r="C1085" s="53" t="s">
        <v>216</v>
      </c>
      <c r="D1085" s="12">
        <v>28</v>
      </c>
      <c r="E1085" s="12">
        <v>2</v>
      </c>
      <c r="F1085" s="54">
        <v>8</v>
      </c>
      <c r="G1085" s="54"/>
      <c r="H1085" s="54">
        <v>0</v>
      </c>
      <c r="I1085" s="54">
        <v>0</v>
      </c>
      <c r="J1085" s="54">
        <v>0</v>
      </c>
      <c r="K1085" s="54">
        <v>5</v>
      </c>
      <c r="L1085" s="54">
        <v>14</v>
      </c>
      <c r="M1085" s="12">
        <v>201311</v>
      </c>
      <c r="N1085" s="12">
        <v>201323</v>
      </c>
      <c r="O1085" s="12">
        <v>201331</v>
      </c>
      <c r="P1085" s="12">
        <v>201343</v>
      </c>
      <c r="U1085" s="12" t="s">
        <v>1021</v>
      </c>
      <c r="V1085" s="12" t="s">
        <v>1022</v>
      </c>
      <c r="W1085" s="12" t="s">
        <v>1019</v>
      </c>
      <c r="X1085" s="70">
        <v>3</v>
      </c>
      <c r="Y1085" s="70">
        <v>3</v>
      </c>
      <c r="Z1085" s="40">
        <v>2</v>
      </c>
      <c r="AA1085" s="40">
        <v>1300010</v>
      </c>
      <c r="AB1085" s="40" t="s">
        <v>1020</v>
      </c>
      <c r="AC1085" s="40" t="s">
        <v>1023</v>
      </c>
      <c r="AD1085" s="80">
        <v>1300020</v>
      </c>
      <c r="AE1085" s="40"/>
      <c r="AF1085" s="41">
        <v>1201300</v>
      </c>
      <c r="AG1085" s="12">
        <v>5</v>
      </c>
      <c r="AH1085" s="12">
        <v>11</v>
      </c>
      <c r="AI1085" s="12">
        <v>2013</v>
      </c>
      <c r="AJ1085" s="12">
        <v>110</v>
      </c>
      <c r="AK1085" s="12">
        <v>53</v>
      </c>
      <c r="AL1085" s="12">
        <v>100</v>
      </c>
      <c r="BA1085" s="33">
        <f>VLOOKUP(C1085,knight_info!$J$7:$M$74,4,FALSE)</f>
        <v>1</v>
      </c>
      <c r="BB1085" s="51">
        <f t="shared" si="77"/>
        <v>53</v>
      </c>
      <c r="BC1085" s="51">
        <f>AL1085</f>
        <v>100</v>
      </c>
    </row>
    <row r="1086" ht="14.25" spans="1:55">
      <c r="A1086" s="12">
        <v>201329</v>
      </c>
      <c r="B1086" s="53">
        <v>2013</v>
      </c>
      <c r="C1086" s="53" t="s">
        <v>216</v>
      </c>
      <c r="D1086" s="12">
        <v>29</v>
      </c>
      <c r="E1086" s="12">
        <v>2</v>
      </c>
      <c r="F1086" s="12">
        <v>8</v>
      </c>
      <c r="H1086" s="12">
        <v>1</v>
      </c>
      <c r="I1086" s="12">
        <v>0</v>
      </c>
      <c r="J1086" s="12">
        <v>0</v>
      </c>
      <c r="K1086" s="12">
        <v>5</v>
      </c>
      <c r="M1086" s="12">
        <v>201311</v>
      </c>
      <c r="N1086" s="12">
        <v>201323</v>
      </c>
      <c r="O1086" s="12">
        <v>201331</v>
      </c>
      <c r="P1086" s="12">
        <v>201343</v>
      </c>
      <c r="U1086" s="12" t="s">
        <v>1021</v>
      </c>
      <c r="V1086" s="12" t="s">
        <v>1022</v>
      </c>
      <c r="W1086" s="12" t="s">
        <v>1019</v>
      </c>
      <c r="X1086" s="70">
        <v>3</v>
      </c>
      <c r="Y1086" s="70">
        <v>3</v>
      </c>
      <c r="Z1086" s="40">
        <v>2</v>
      </c>
      <c r="AA1086" s="40">
        <v>1300010</v>
      </c>
      <c r="AB1086" s="40" t="s">
        <v>1020</v>
      </c>
      <c r="AC1086" s="40" t="s">
        <v>1023</v>
      </c>
      <c r="AD1086" s="40">
        <v>1300020</v>
      </c>
      <c r="AE1086" s="40"/>
      <c r="AF1086" s="41">
        <v>1201300</v>
      </c>
      <c r="AH1086" s="12">
        <v>11</v>
      </c>
      <c r="AI1086" s="12">
        <v>2013</v>
      </c>
      <c r="AJ1086" s="12">
        <v>110</v>
      </c>
      <c r="AK1086" s="12">
        <v>2</v>
      </c>
      <c r="AL1086" s="12">
        <v>700</v>
      </c>
      <c r="BA1086" s="33">
        <f>VLOOKUP(C1086,knight_info!$J$7:$M$74,4,FALSE)</f>
        <v>1</v>
      </c>
      <c r="BB1086" s="33">
        <f t="shared" si="77"/>
        <v>2</v>
      </c>
      <c r="BC1086" s="33">
        <f>ROUND(VLOOKUP($BA1086,$BD$1:$BH$5,3,FALSE)/5*AL1086,0)</f>
        <v>700</v>
      </c>
    </row>
    <row r="1087" ht="14.25" spans="1:55">
      <c r="A1087" s="12">
        <v>201330</v>
      </c>
      <c r="B1087" s="53">
        <v>2013</v>
      </c>
      <c r="C1087" s="53" t="s">
        <v>216</v>
      </c>
      <c r="D1087" s="12">
        <v>30</v>
      </c>
      <c r="E1087" s="12">
        <v>2</v>
      </c>
      <c r="F1087" s="12">
        <v>8</v>
      </c>
      <c r="H1087" s="12">
        <v>2</v>
      </c>
      <c r="I1087" s="12">
        <v>0</v>
      </c>
      <c r="J1087" s="12">
        <v>0</v>
      </c>
      <c r="K1087" s="12">
        <v>5</v>
      </c>
      <c r="L1087" s="64"/>
      <c r="M1087" s="12">
        <v>201311</v>
      </c>
      <c r="N1087" s="12">
        <v>201323</v>
      </c>
      <c r="O1087" s="12">
        <v>201331</v>
      </c>
      <c r="P1087" s="12">
        <v>201343</v>
      </c>
      <c r="U1087" s="12" t="s">
        <v>1021</v>
      </c>
      <c r="V1087" s="12" t="s">
        <v>1022</v>
      </c>
      <c r="W1087" s="12" t="s">
        <v>1019</v>
      </c>
      <c r="X1087" s="70">
        <v>3</v>
      </c>
      <c r="Y1087" s="70">
        <v>3</v>
      </c>
      <c r="Z1087" s="40">
        <v>2</v>
      </c>
      <c r="AA1087" s="40">
        <v>1300010</v>
      </c>
      <c r="AB1087" s="40" t="s">
        <v>1020</v>
      </c>
      <c r="AC1087" s="40" t="s">
        <v>1023</v>
      </c>
      <c r="AD1087" s="40">
        <v>1300020</v>
      </c>
      <c r="AE1087" s="40"/>
      <c r="AF1087" s="41">
        <v>1201300</v>
      </c>
      <c r="AH1087" s="12">
        <v>11</v>
      </c>
      <c r="AI1087" s="12">
        <v>2013</v>
      </c>
      <c r="AJ1087" s="12">
        <v>110</v>
      </c>
      <c r="AK1087" s="12">
        <v>3</v>
      </c>
      <c r="AL1087" s="12">
        <v>420</v>
      </c>
      <c r="BA1087" s="33">
        <f>VLOOKUP(C1087,knight_info!$J$7:$M$74,4,FALSE)</f>
        <v>1</v>
      </c>
      <c r="BB1087" s="33">
        <f t="shared" si="77"/>
        <v>3</v>
      </c>
      <c r="BC1087" s="33">
        <f>ROUND(VLOOKUP($BA1087,$BD$1:$BH$5,4,FALSE)/3*AL1087,0)</f>
        <v>420</v>
      </c>
    </row>
    <row r="1088" ht="14.25" spans="1:55">
      <c r="A1088" s="12">
        <v>201331</v>
      </c>
      <c r="B1088" s="53">
        <v>2013</v>
      </c>
      <c r="C1088" s="53" t="s">
        <v>216</v>
      </c>
      <c r="D1088" s="12">
        <v>31</v>
      </c>
      <c r="E1088" s="12">
        <v>2</v>
      </c>
      <c r="F1088" s="12">
        <v>8</v>
      </c>
      <c r="H1088" s="12">
        <v>3</v>
      </c>
      <c r="I1088" s="12">
        <v>0</v>
      </c>
      <c r="J1088" s="12">
        <v>0</v>
      </c>
      <c r="K1088" s="12">
        <v>5</v>
      </c>
      <c r="L1088" s="64"/>
      <c r="M1088" s="12">
        <v>201311</v>
      </c>
      <c r="N1088" s="12">
        <v>201323</v>
      </c>
      <c r="O1088" s="12">
        <v>201331</v>
      </c>
      <c r="P1088" s="12">
        <v>201343</v>
      </c>
      <c r="U1088" s="12" t="s">
        <v>1021</v>
      </c>
      <c r="V1088" s="12" t="s">
        <v>1022</v>
      </c>
      <c r="W1088" s="12" t="s">
        <v>1019</v>
      </c>
      <c r="X1088" s="70">
        <v>3</v>
      </c>
      <c r="Y1088" s="70">
        <v>3</v>
      </c>
      <c r="Z1088" s="40">
        <v>2</v>
      </c>
      <c r="AA1088" s="40">
        <v>1300010</v>
      </c>
      <c r="AB1088" s="40" t="s">
        <v>1020</v>
      </c>
      <c r="AC1088" s="40" t="s">
        <v>1023</v>
      </c>
      <c r="AD1088" s="40">
        <v>1300020</v>
      </c>
      <c r="AE1088" s="40"/>
      <c r="AF1088" s="41">
        <v>1201300</v>
      </c>
      <c r="AH1088" s="12">
        <v>11</v>
      </c>
      <c r="AI1088" s="12">
        <v>2013</v>
      </c>
      <c r="AJ1088" s="12">
        <v>0</v>
      </c>
      <c r="AK1088" s="12">
        <v>1</v>
      </c>
      <c r="AL1088" s="12">
        <v>2800</v>
      </c>
      <c r="BA1088" s="33">
        <f>VLOOKUP(C1088,knight_info!$J$7:$M$74,4,FALSE)</f>
        <v>1</v>
      </c>
      <c r="BB1088" s="33">
        <f t="shared" si="77"/>
        <v>1</v>
      </c>
      <c r="BC1088" s="33">
        <f>ROUND(VLOOKUP($BA1088,$BD$1:$BH$5,5,FALSE)/20*AL1088,0)</f>
        <v>2800</v>
      </c>
    </row>
    <row r="1089" ht="14.25" spans="1:55">
      <c r="A1089" s="12">
        <v>201332</v>
      </c>
      <c r="B1089" s="53">
        <v>2013</v>
      </c>
      <c r="C1089" s="53" t="s">
        <v>216</v>
      </c>
      <c r="D1089" s="12">
        <v>32</v>
      </c>
      <c r="E1089" s="12">
        <v>2</v>
      </c>
      <c r="F1089" s="54">
        <v>9</v>
      </c>
      <c r="G1089" s="54"/>
      <c r="H1089" s="54">
        <v>0</v>
      </c>
      <c r="I1089" s="54">
        <v>0</v>
      </c>
      <c r="J1089" s="54">
        <v>0</v>
      </c>
      <c r="K1089" s="54">
        <v>5</v>
      </c>
      <c r="L1089" s="54">
        <v>1</v>
      </c>
      <c r="M1089" s="12">
        <v>201312</v>
      </c>
      <c r="N1089" s="12">
        <v>201323</v>
      </c>
      <c r="O1089" s="12">
        <v>201332</v>
      </c>
      <c r="P1089" s="12">
        <v>201343</v>
      </c>
      <c r="Q1089" s="12" t="s">
        <v>944</v>
      </c>
      <c r="S1089" s="12" t="s">
        <v>945</v>
      </c>
      <c r="U1089" s="12" t="s">
        <v>1024</v>
      </c>
      <c r="V1089" s="12" t="s">
        <v>1025</v>
      </c>
      <c r="W1089" s="12" t="s">
        <v>1019</v>
      </c>
      <c r="X1089" s="70">
        <v>3</v>
      </c>
      <c r="Y1089" s="70">
        <v>3</v>
      </c>
      <c r="Z1089" s="40">
        <v>2</v>
      </c>
      <c r="AA1089" s="40">
        <v>1300010</v>
      </c>
      <c r="AB1089" s="40" t="s">
        <v>1020</v>
      </c>
      <c r="AC1089" s="40" t="s">
        <v>1023</v>
      </c>
      <c r="AD1089" s="40">
        <v>1300020</v>
      </c>
      <c r="AE1089" s="40"/>
      <c r="AF1089" s="41">
        <v>1201300</v>
      </c>
      <c r="AG1089" s="12">
        <v>5</v>
      </c>
      <c r="AH1089" s="12">
        <v>11</v>
      </c>
      <c r="AI1089" s="12">
        <v>2013</v>
      </c>
      <c r="AJ1089" s="12">
        <v>130</v>
      </c>
      <c r="AK1089" s="12">
        <v>53</v>
      </c>
      <c r="AL1089" s="12">
        <v>100</v>
      </c>
      <c r="BA1089" s="33">
        <f>VLOOKUP(C1089,knight_info!$J$7:$M$74,4,FALSE)</f>
        <v>1</v>
      </c>
      <c r="BB1089" s="51">
        <f t="shared" si="77"/>
        <v>53</v>
      </c>
      <c r="BC1089" s="51">
        <f>AL1089</f>
        <v>100</v>
      </c>
    </row>
    <row r="1090" ht="14.25" spans="1:55">
      <c r="A1090" s="12">
        <v>201333</v>
      </c>
      <c r="B1090" s="53">
        <v>2013</v>
      </c>
      <c r="C1090" s="53" t="s">
        <v>216</v>
      </c>
      <c r="D1090" s="12">
        <v>33</v>
      </c>
      <c r="E1090" s="12">
        <v>2</v>
      </c>
      <c r="F1090" s="12">
        <v>9</v>
      </c>
      <c r="H1090" s="12">
        <v>1</v>
      </c>
      <c r="I1090" s="12">
        <v>0</v>
      </c>
      <c r="J1090" s="12">
        <v>0</v>
      </c>
      <c r="K1090" s="12">
        <v>5</v>
      </c>
      <c r="M1090" s="12">
        <v>201312</v>
      </c>
      <c r="N1090" s="12">
        <v>201323</v>
      </c>
      <c r="O1090" s="12">
        <v>201332</v>
      </c>
      <c r="P1090" s="12">
        <v>201343</v>
      </c>
      <c r="U1090" s="12" t="s">
        <v>1024</v>
      </c>
      <c r="V1090" s="12" t="s">
        <v>1025</v>
      </c>
      <c r="W1090" s="12" t="s">
        <v>1019</v>
      </c>
      <c r="X1090" s="70">
        <v>3</v>
      </c>
      <c r="Y1090" s="70">
        <v>3</v>
      </c>
      <c r="Z1090" s="40">
        <v>2</v>
      </c>
      <c r="AA1090" s="40">
        <v>1300010</v>
      </c>
      <c r="AB1090" s="40" t="s">
        <v>1020</v>
      </c>
      <c r="AC1090" s="40" t="s">
        <v>1023</v>
      </c>
      <c r="AD1090" s="40">
        <v>1300020</v>
      </c>
      <c r="AE1090" s="40"/>
      <c r="AF1090" s="41">
        <v>1201300</v>
      </c>
      <c r="AH1090" s="12">
        <v>11</v>
      </c>
      <c r="AI1090" s="12">
        <v>2013</v>
      </c>
      <c r="AJ1090" s="12">
        <v>130</v>
      </c>
      <c r="AK1090" s="12">
        <v>2</v>
      </c>
      <c r="AL1090" s="12">
        <v>1050</v>
      </c>
      <c r="BA1090" s="33">
        <f>VLOOKUP(C1090,knight_info!$J$7:$M$74,4,FALSE)</f>
        <v>1</v>
      </c>
      <c r="BB1090" s="33">
        <f t="shared" si="77"/>
        <v>2</v>
      </c>
      <c r="BC1090" s="33">
        <f>ROUND(VLOOKUP($BA1090,$BD$1:$BH$5,3,FALSE)/5*AL1090,0)</f>
        <v>1050</v>
      </c>
    </row>
    <row r="1091" ht="14.25" spans="1:55">
      <c r="A1091" s="12">
        <v>201334</v>
      </c>
      <c r="B1091" s="53">
        <v>2013</v>
      </c>
      <c r="C1091" s="53" t="s">
        <v>216</v>
      </c>
      <c r="D1091" s="12">
        <v>34</v>
      </c>
      <c r="E1091" s="12">
        <v>2</v>
      </c>
      <c r="F1091" s="12">
        <v>9</v>
      </c>
      <c r="H1091" s="12">
        <v>2</v>
      </c>
      <c r="I1091" s="12">
        <v>0</v>
      </c>
      <c r="J1091" s="12">
        <v>0</v>
      </c>
      <c r="K1091" s="12">
        <v>5</v>
      </c>
      <c r="M1091" s="12">
        <v>201312</v>
      </c>
      <c r="N1091" s="12">
        <v>201323</v>
      </c>
      <c r="O1091" s="12">
        <v>201332</v>
      </c>
      <c r="P1091" s="12">
        <v>201343</v>
      </c>
      <c r="U1091" s="12" t="s">
        <v>1024</v>
      </c>
      <c r="V1091" s="12" t="s">
        <v>1025</v>
      </c>
      <c r="W1091" s="12" t="s">
        <v>1019</v>
      </c>
      <c r="X1091" s="70">
        <v>3</v>
      </c>
      <c r="Y1091" s="70">
        <v>3</v>
      </c>
      <c r="Z1091" s="40">
        <v>2</v>
      </c>
      <c r="AA1091" s="40">
        <v>1300010</v>
      </c>
      <c r="AB1091" s="40" t="s">
        <v>1020</v>
      </c>
      <c r="AC1091" s="40" t="s">
        <v>1023</v>
      </c>
      <c r="AD1091" s="40">
        <v>1300020</v>
      </c>
      <c r="AE1091" s="40"/>
      <c r="AF1091" s="41">
        <v>1201300</v>
      </c>
      <c r="AH1091" s="12">
        <v>11</v>
      </c>
      <c r="AI1091" s="12">
        <v>2013</v>
      </c>
      <c r="AJ1091" s="12">
        <v>130</v>
      </c>
      <c r="AK1091" s="12">
        <v>3</v>
      </c>
      <c r="AL1091" s="12">
        <v>630</v>
      </c>
      <c r="BA1091" s="33">
        <f>VLOOKUP(C1091,knight_info!$J$7:$M$74,4,FALSE)</f>
        <v>1</v>
      </c>
      <c r="BB1091" s="33">
        <f t="shared" si="77"/>
        <v>3</v>
      </c>
      <c r="BC1091" s="33">
        <f>ROUND(VLOOKUP($BA1091,$BD$1:$BH$5,4,FALSE)/3*AL1091,0)</f>
        <v>630</v>
      </c>
    </row>
    <row r="1092" ht="14.25" spans="1:55">
      <c r="A1092" s="12">
        <v>201335</v>
      </c>
      <c r="B1092" s="53">
        <v>2013</v>
      </c>
      <c r="C1092" s="53" t="s">
        <v>216</v>
      </c>
      <c r="D1092" s="12">
        <v>35</v>
      </c>
      <c r="E1092" s="12">
        <v>2</v>
      </c>
      <c r="F1092" s="12">
        <v>9</v>
      </c>
      <c r="H1092" s="12">
        <v>3</v>
      </c>
      <c r="I1092" s="12">
        <v>0</v>
      </c>
      <c r="J1092" s="12">
        <v>0</v>
      </c>
      <c r="K1092" s="12">
        <v>5</v>
      </c>
      <c r="M1092" s="12">
        <v>201312</v>
      </c>
      <c r="N1092" s="12">
        <v>201323</v>
      </c>
      <c r="O1092" s="12">
        <v>201332</v>
      </c>
      <c r="P1092" s="12">
        <v>201343</v>
      </c>
      <c r="U1092" s="12" t="s">
        <v>1024</v>
      </c>
      <c r="V1092" s="12" t="s">
        <v>1025</v>
      </c>
      <c r="W1092" s="12" t="s">
        <v>1019</v>
      </c>
      <c r="X1092" s="70">
        <v>3</v>
      </c>
      <c r="Y1092" s="70">
        <v>3</v>
      </c>
      <c r="Z1092" s="40">
        <v>2</v>
      </c>
      <c r="AA1092" s="40">
        <v>1300010</v>
      </c>
      <c r="AB1092" s="40" t="s">
        <v>1020</v>
      </c>
      <c r="AC1092" s="40" t="s">
        <v>1023</v>
      </c>
      <c r="AD1092" s="40">
        <v>1300020</v>
      </c>
      <c r="AE1092" s="40"/>
      <c r="AF1092" s="41">
        <v>1201300</v>
      </c>
      <c r="AH1092" s="12">
        <v>11</v>
      </c>
      <c r="AI1092" s="12">
        <v>2013</v>
      </c>
      <c r="AJ1092" s="12">
        <v>0</v>
      </c>
      <c r="AK1092" s="12">
        <v>1</v>
      </c>
      <c r="AL1092" s="12">
        <v>4200</v>
      </c>
      <c r="BA1092" s="33">
        <f>VLOOKUP(C1092,knight_info!$J$7:$M$74,4,FALSE)</f>
        <v>1</v>
      </c>
      <c r="BB1092" s="33">
        <f t="shared" si="77"/>
        <v>1</v>
      </c>
      <c r="BC1092" s="33">
        <f>ROUND(VLOOKUP($BA1092,$BD$1:$BH$5,5,FALSE)/20*AL1092,0)</f>
        <v>4200</v>
      </c>
    </row>
    <row r="1093" ht="14.25" spans="1:55">
      <c r="A1093" s="12">
        <v>201336</v>
      </c>
      <c r="B1093" s="53">
        <v>2013</v>
      </c>
      <c r="C1093" s="53" t="s">
        <v>216</v>
      </c>
      <c r="D1093" s="12">
        <v>36</v>
      </c>
      <c r="E1093" s="12">
        <v>2</v>
      </c>
      <c r="F1093" s="54">
        <v>10</v>
      </c>
      <c r="G1093" s="54"/>
      <c r="H1093" s="54">
        <v>0</v>
      </c>
      <c r="I1093" s="54">
        <v>0</v>
      </c>
      <c r="J1093" s="54">
        <v>0</v>
      </c>
      <c r="K1093" s="54">
        <v>5</v>
      </c>
      <c r="L1093" s="54">
        <v>15</v>
      </c>
      <c r="M1093" s="12">
        <v>201312</v>
      </c>
      <c r="N1093" s="12">
        <v>201323</v>
      </c>
      <c r="O1093" s="12">
        <v>201332</v>
      </c>
      <c r="P1093" s="12">
        <v>201343</v>
      </c>
      <c r="U1093" s="12" t="s">
        <v>1024</v>
      </c>
      <c r="V1093" s="12" t="s">
        <v>1025</v>
      </c>
      <c r="W1093" s="12" t="s">
        <v>1019</v>
      </c>
      <c r="X1093" s="70">
        <v>3</v>
      </c>
      <c r="Y1093" s="70">
        <v>3</v>
      </c>
      <c r="Z1093" s="40">
        <v>2</v>
      </c>
      <c r="AA1093" s="40">
        <v>1300010</v>
      </c>
      <c r="AB1093" s="40" t="s">
        <v>1020</v>
      </c>
      <c r="AC1093" s="40" t="s">
        <v>1023</v>
      </c>
      <c r="AD1093" s="40">
        <v>1300020</v>
      </c>
      <c r="AE1093" s="70" t="s">
        <v>1026</v>
      </c>
      <c r="AF1093" s="41">
        <v>1201300</v>
      </c>
      <c r="AG1093" s="12">
        <v>5</v>
      </c>
      <c r="AH1093" s="12">
        <v>11</v>
      </c>
      <c r="AI1093" s="12">
        <v>2013</v>
      </c>
      <c r="AJ1093" s="12">
        <v>0</v>
      </c>
      <c r="AK1093" s="12">
        <v>53</v>
      </c>
      <c r="AL1093" s="12">
        <v>100</v>
      </c>
      <c r="BA1093" s="33">
        <f>VLOOKUP(C1093,knight_info!$J$7:$M$74,4,FALSE)</f>
        <v>1</v>
      </c>
      <c r="BB1093" s="51">
        <f t="shared" si="77"/>
        <v>53</v>
      </c>
      <c r="BC1093" s="51">
        <f>AL1093</f>
        <v>100</v>
      </c>
    </row>
    <row r="1094" ht="14.25" spans="1:55">
      <c r="A1094" s="12">
        <v>201337</v>
      </c>
      <c r="B1094" s="53">
        <v>2013</v>
      </c>
      <c r="C1094" s="53" t="s">
        <v>216</v>
      </c>
      <c r="D1094" s="14">
        <v>37</v>
      </c>
      <c r="E1094" s="14">
        <v>3</v>
      </c>
      <c r="F1094" s="14">
        <v>11</v>
      </c>
      <c r="G1094" s="14">
        <v>1</v>
      </c>
      <c r="H1094" s="14"/>
      <c r="I1094" s="14"/>
      <c r="J1094" s="14"/>
      <c r="K1094" s="14"/>
      <c r="L1094" s="54">
        <v>2</v>
      </c>
      <c r="M1094" s="12">
        <v>201312</v>
      </c>
      <c r="N1094" s="12">
        <v>201324</v>
      </c>
      <c r="O1094" s="12">
        <v>201332</v>
      </c>
      <c r="P1094" s="12">
        <v>201344</v>
      </c>
      <c r="R1094" s="12" t="s">
        <v>884</v>
      </c>
      <c r="T1094" s="12" t="s">
        <v>884</v>
      </c>
      <c r="U1094" s="12" t="s">
        <v>1024</v>
      </c>
      <c r="V1094" s="12" t="s">
        <v>1025</v>
      </c>
      <c r="W1094" s="12" t="s">
        <v>1019</v>
      </c>
      <c r="X1094" s="70">
        <v>3</v>
      </c>
      <c r="Y1094" s="70">
        <v>3</v>
      </c>
      <c r="Z1094" s="40">
        <v>2</v>
      </c>
      <c r="AA1094" s="40">
        <v>1300010</v>
      </c>
      <c r="AB1094" s="40" t="s">
        <v>1020</v>
      </c>
      <c r="AC1094" s="40" t="s">
        <v>1023</v>
      </c>
      <c r="AD1094" s="40">
        <v>1300020</v>
      </c>
      <c r="AE1094" s="40" t="s">
        <v>1026</v>
      </c>
      <c r="AF1094" s="41">
        <v>1201300</v>
      </c>
      <c r="AG1094" s="12">
        <v>5</v>
      </c>
      <c r="AH1094" s="12">
        <v>11</v>
      </c>
      <c r="AI1094" s="12">
        <v>2013</v>
      </c>
      <c r="AJ1094" s="14"/>
      <c r="AK1094" s="14"/>
      <c r="AL1094" s="14"/>
      <c r="BA1094" s="33"/>
      <c r="BB1094" s="51"/>
      <c r="BC1094" s="51"/>
    </row>
    <row r="1095" ht="14.25" spans="1:55">
      <c r="A1095" s="12">
        <v>201338</v>
      </c>
      <c r="B1095" s="53">
        <v>2013</v>
      </c>
      <c r="C1095" s="53" t="s">
        <v>216</v>
      </c>
      <c r="D1095" s="14">
        <v>38</v>
      </c>
      <c r="E1095" s="14">
        <v>3</v>
      </c>
      <c r="F1095" s="14">
        <v>12</v>
      </c>
      <c r="G1095" s="14">
        <v>2</v>
      </c>
      <c r="H1095" s="14"/>
      <c r="I1095" s="14"/>
      <c r="J1095" s="14"/>
      <c r="K1095" s="14"/>
      <c r="L1095" s="14"/>
      <c r="M1095" s="12">
        <v>201312</v>
      </c>
      <c r="N1095" s="12">
        <v>201324</v>
      </c>
      <c r="O1095" s="12">
        <v>201332</v>
      </c>
      <c r="P1095" s="12">
        <v>201344</v>
      </c>
      <c r="U1095" s="12" t="s">
        <v>1024</v>
      </c>
      <c r="V1095" s="12" t="s">
        <v>1025</v>
      </c>
      <c r="W1095" s="12" t="s">
        <v>1019</v>
      </c>
      <c r="X1095" s="70">
        <v>3</v>
      </c>
      <c r="Y1095" s="70">
        <v>3</v>
      </c>
      <c r="Z1095" s="40">
        <v>2</v>
      </c>
      <c r="AA1095" s="40">
        <v>1300010</v>
      </c>
      <c r="AB1095" s="40" t="s">
        <v>1020</v>
      </c>
      <c r="AC1095" s="40" t="s">
        <v>1023</v>
      </c>
      <c r="AD1095" s="40">
        <v>1300020</v>
      </c>
      <c r="AE1095" s="40" t="s">
        <v>1026</v>
      </c>
      <c r="AF1095" s="41">
        <v>1201300</v>
      </c>
      <c r="AG1095" s="12">
        <v>5</v>
      </c>
      <c r="AH1095" s="12">
        <v>11</v>
      </c>
      <c r="AI1095" s="12">
        <v>2013</v>
      </c>
      <c r="AJ1095" s="14"/>
      <c r="AK1095" s="14"/>
      <c r="AL1095" s="14"/>
      <c r="BA1095" s="33"/>
      <c r="BB1095" s="51"/>
      <c r="BC1095" s="51"/>
    </row>
    <row r="1096" ht="14.25" spans="1:55">
      <c r="A1096" s="12">
        <v>201339</v>
      </c>
      <c r="B1096" s="53">
        <v>2013</v>
      </c>
      <c r="C1096" s="53" t="s">
        <v>216</v>
      </c>
      <c r="D1096" s="14">
        <v>39</v>
      </c>
      <c r="E1096" s="14">
        <v>3</v>
      </c>
      <c r="F1096" s="14">
        <v>13</v>
      </c>
      <c r="G1096" s="14">
        <v>3</v>
      </c>
      <c r="H1096" s="14"/>
      <c r="I1096" s="14"/>
      <c r="J1096" s="14"/>
      <c r="K1096" s="14"/>
      <c r="L1096" s="54">
        <v>1</v>
      </c>
      <c r="M1096" s="12">
        <v>201313</v>
      </c>
      <c r="N1096" s="12">
        <v>201324</v>
      </c>
      <c r="O1096" s="12">
        <v>201333</v>
      </c>
      <c r="P1096" s="12">
        <v>201344</v>
      </c>
      <c r="Q1096" s="12" t="s">
        <v>944</v>
      </c>
      <c r="S1096" s="12" t="s">
        <v>945</v>
      </c>
      <c r="U1096" s="12" t="s">
        <v>1027</v>
      </c>
      <c r="V1096" s="12" t="s">
        <v>1028</v>
      </c>
      <c r="W1096" s="12" t="s">
        <v>1019</v>
      </c>
      <c r="X1096" s="70">
        <v>3</v>
      </c>
      <c r="Y1096" s="70">
        <v>3</v>
      </c>
      <c r="Z1096" s="40">
        <v>2</v>
      </c>
      <c r="AA1096" s="40">
        <v>1300010</v>
      </c>
      <c r="AB1096" s="40" t="s">
        <v>1020</v>
      </c>
      <c r="AC1096" s="40" t="s">
        <v>1023</v>
      </c>
      <c r="AD1096" s="40">
        <v>1300020</v>
      </c>
      <c r="AE1096" s="40" t="s">
        <v>1026</v>
      </c>
      <c r="AF1096" s="41">
        <v>1201300</v>
      </c>
      <c r="AG1096" s="12">
        <v>5</v>
      </c>
      <c r="AH1096" s="12">
        <v>11</v>
      </c>
      <c r="AI1096" s="12">
        <v>2013</v>
      </c>
      <c r="AJ1096" s="14"/>
      <c r="AK1096" s="14"/>
      <c r="AL1096" s="14"/>
      <c r="BA1096" s="33"/>
      <c r="BB1096" s="51"/>
      <c r="BC1096" s="51"/>
    </row>
    <row r="1097" ht="14.25" spans="1:55">
      <c r="A1097" s="12">
        <v>201340</v>
      </c>
      <c r="B1097" s="53">
        <v>2013</v>
      </c>
      <c r="C1097" s="53" t="s">
        <v>216</v>
      </c>
      <c r="D1097" s="14">
        <v>40</v>
      </c>
      <c r="E1097" s="14">
        <v>3</v>
      </c>
      <c r="F1097" s="14">
        <v>14</v>
      </c>
      <c r="G1097" s="14">
        <v>4</v>
      </c>
      <c r="H1097" s="14"/>
      <c r="I1097" s="14"/>
      <c r="J1097" s="14"/>
      <c r="K1097" s="14"/>
      <c r="L1097" s="54">
        <v>2</v>
      </c>
      <c r="M1097" s="12">
        <v>201313</v>
      </c>
      <c r="N1097" s="12">
        <v>201325</v>
      </c>
      <c r="O1097" s="12">
        <v>201333</v>
      </c>
      <c r="P1097" s="12">
        <v>201345</v>
      </c>
      <c r="R1097" s="12" t="s">
        <v>884</v>
      </c>
      <c r="T1097" s="12" t="s">
        <v>884</v>
      </c>
      <c r="U1097" s="12" t="s">
        <v>1027</v>
      </c>
      <c r="V1097" s="12" t="s">
        <v>1028</v>
      </c>
      <c r="W1097" s="12" t="s">
        <v>1019</v>
      </c>
      <c r="X1097" s="70">
        <v>3</v>
      </c>
      <c r="Y1097" s="70">
        <v>3</v>
      </c>
      <c r="Z1097" s="40">
        <v>2</v>
      </c>
      <c r="AA1097" s="40">
        <v>1300010</v>
      </c>
      <c r="AB1097" s="40" t="s">
        <v>1020</v>
      </c>
      <c r="AC1097" s="40" t="s">
        <v>1023</v>
      </c>
      <c r="AD1097" s="40">
        <v>1300020</v>
      </c>
      <c r="AE1097" s="40" t="s">
        <v>1026</v>
      </c>
      <c r="AF1097" s="41">
        <v>1201300</v>
      </c>
      <c r="AG1097" s="12">
        <v>5</v>
      </c>
      <c r="AH1097" s="12">
        <v>11</v>
      </c>
      <c r="AI1097" s="12">
        <v>2013</v>
      </c>
      <c r="AJ1097" s="14"/>
      <c r="AK1097" s="14"/>
      <c r="AL1097" s="14"/>
      <c r="BA1097" s="33"/>
      <c r="BB1097" s="51"/>
      <c r="BC1097" s="51"/>
    </row>
    <row r="1098" ht="14.25" spans="1:55">
      <c r="A1098" s="12">
        <v>201341</v>
      </c>
      <c r="B1098" s="53">
        <v>2013</v>
      </c>
      <c r="C1098" s="53" t="s">
        <v>216</v>
      </c>
      <c r="D1098" s="14">
        <v>41</v>
      </c>
      <c r="E1098" s="14">
        <v>3</v>
      </c>
      <c r="F1098" s="14">
        <v>15</v>
      </c>
      <c r="G1098" s="14">
        <v>5</v>
      </c>
      <c r="H1098" s="14"/>
      <c r="I1098" s="14"/>
      <c r="J1098" s="14"/>
      <c r="K1098" s="14"/>
      <c r="L1098" s="14"/>
      <c r="M1098" s="12">
        <v>201313</v>
      </c>
      <c r="N1098" s="12">
        <v>201325</v>
      </c>
      <c r="O1098" s="12">
        <v>201333</v>
      </c>
      <c r="P1098" s="12">
        <v>201345</v>
      </c>
      <c r="U1098" s="12" t="s">
        <v>1027</v>
      </c>
      <c r="V1098" s="12" t="s">
        <v>1028</v>
      </c>
      <c r="W1098" s="12" t="s">
        <v>1019</v>
      </c>
      <c r="X1098" s="70">
        <v>3</v>
      </c>
      <c r="Y1098" s="70">
        <v>3</v>
      </c>
      <c r="Z1098" s="40">
        <v>2</v>
      </c>
      <c r="AA1098" s="40">
        <v>1300010</v>
      </c>
      <c r="AB1098" s="40" t="s">
        <v>1020</v>
      </c>
      <c r="AC1098" s="40" t="s">
        <v>1023</v>
      </c>
      <c r="AD1098" s="40">
        <v>1300020</v>
      </c>
      <c r="AE1098" s="40" t="s">
        <v>1026</v>
      </c>
      <c r="AF1098" s="41">
        <v>1201300</v>
      </c>
      <c r="AG1098" s="12">
        <v>5</v>
      </c>
      <c r="AH1098" s="12">
        <v>11</v>
      </c>
      <c r="AI1098" s="12">
        <v>2013</v>
      </c>
      <c r="AJ1098" s="14"/>
      <c r="AK1098" s="14"/>
      <c r="AL1098" s="14"/>
      <c r="BA1098" s="33"/>
      <c r="BB1098" s="51"/>
      <c r="BC1098" s="51"/>
    </row>
    <row r="1099" s="38" customFormat="1" ht="14.25" spans="1:65">
      <c r="A1099" s="12">
        <v>201400</v>
      </c>
      <c r="B1099" s="53">
        <v>2014</v>
      </c>
      <c r="C1099" s="53" t="s">
        <v>221</v>
      </c>
      <c r="D1099" s="12">
        <v>0</v>
      </c>
      <c r="E1099" s="12">
        <v>1</v>
      </c>
      <c r="F1099" s="51">
        <v>1</v>
      </c>
      <c r="G1099" s="51"/>
      <c r="H1099" s="51">
        <v>0</v>
      </c>
      <c r="I1099" s="51">
        <v>0</v>
      </c>
      <c r="J1099" s="51">
        <v>0</v>
      </c>
      <c r="K1099" s="51">
        <v>1</v>
      </c>
      <c r="L1099" s="51"/>
      <c r="M1099" s="51">
        <v>201410</v>
      </c>
      <c r="N1099" s="51">
        <v>201420</v>
      </c>
      <c r="O1099" s="51">
        <v>201430</v>
      </c>
      <c r="P1099" s="51">
        <v>201440</v>
      </c>
      <c r="Q1099" s="51"/>
      <c r="R1099" s="51"/>
      <c r="S1099" s="51"/>
      <c r="T1099" s="51"/>
      <c r="U1099" s="51" t="s">
        <v>1029</v>
      </c>
      <c r="V1099" s="51" t="s">
        <v>1030</v>
      </c>
      <c r="W1099" s="51" t="s">
        <v>1031</v>
      </c>
      <c r="X1099" s="69">
        <v>3</v>
      </c>
      <c r="Y1099" s="69">
        <v>3</v>
      </c>
      <c r="Z1099" s="69">
        <v>2</v>
      </c>
      <c r="AA1099" s="69"/>
      <c r="AB1099" s="69"/>
      <c r="AC1099" s="69"/>
      <c r="AD1099" s="69"/>
      <c r="AE1099" s="69"/>
      <c r="AF1099" s="41">
        <v>1201400</v>
      </c>
      <c r="AG1099" s="51"/>
      <c r="AH1099" s="12">
        <v>11</v>
      </c>
      <c r="AI1099" s="12">
        <v>2014</v>
      </c>
      <c r="AJ1099" s="12">
        <v>20</v>
      </c>
      <c r="AK1099" s="51">
        <v>2</v>
      </c>
      <c r="AL1099" s="51">
        <v>320</v>
      </c>
      <c r="AM1099" s="51">
        <v>3</v>
      </c>
      <c r="AN1099" s="51">
        <v>192</v>
      </c>
      <c r="AO1099" s="51">
        <v>1</v>
      </c>
      <c r="AP1099" s="51">
        <v>1280</v>
      </c>
      <c r="AQ1099" s="12">
        <v>58</v>
      </c>
      <c r="AR1099" s="12">
        <v>16</v>
      </c>
      <c r="AS1099" s="12">
        <v>59</v>
      </c>
      <c r="AT1099" s="12">
        <v>10</v>
      </c>
      <c r="AU1099" s="12">
        <v>57</v>
      </c>
      <c r="AV1099" s="12">
        <v>64</v>
      </c>
      <c r="BA1099" s="33">
        <f>VLOOKUP(C1099,knight_info!$J$7:$M$74,4,FALSE)</f>
        <v>1</v>
      </c>
      <c r="BB1099" s="33">
        <f t="shared" ref="BB1099:BF1099" si="78">AK1099</f>
        <v>2</v>
      </c>
      <c r="BC1099" s="33">
        <f>ROUND(VLOOKUP($BA1099,$BD$1:$BH$5,3,FALSE)/5*AL1099,0)</f>
        <v>320</v>
      </c>
      <c r="BD1099" s="33">
        <f t="shared" si="78"/>
        <v>3</v>
      </c>
      <c r="BE1099" s="33">
        <f>ROUND(VLOOKUP($BA1099,$BD$1:$BH$5,4,FALSE)/3*AN1099,0)</f>
        <v>192</v>
      </c>
      <c r="BF1099" s="33">
        <f t="shared" si="78"/>
        <v>1</v>
      </c>
      <c r="BG1099" s="33">
        <f>ROUND(VLOOKUP($BA1099,$BD$1:$BH$5,5,FALSE)/20*AP1099,0)</f>
        <v>1280</v>
      </c>
      <c r="BH1099" s="33">
        <f t="shared" ref="BH1099:BL1099" si="79">AQ1099</f>
        <v>58</v>
      </c>
      <c r="BI1099" s="33">
        <f>ROUND(VLOOKUP($BA1099,$BD$1:$BH$5,3,FALSE)/5*AR1099,0)</f>
        <v>16</v>
      </c>
      <c r="BJ1099" s="33">
        <f t="shared" si="79"/>
        <v>59</v>
      </c>
      <c r="BK1099" s="33">
        <f>ROUND(VLOOKUP($BA1099,$BD$1:$BH$5,4,FALSE)/3*AT1099,0)</f>
        <v>10</v>
      </c>
      <c r="BL1099" s="33">
        <f t="shared" si="79"/>
        <v>57</v>
      </c>
      <c r="BM1099" s="33">
        <f>ROUND(VLOOKUP($BA1099,$BD$1:$BH$5,5,FALSE)/20*AV1099,0)</f>
        <v>64</v>
      </c>
    </row>
    <row r="1100" ht="14.25" spans="1:55">
      <c r="A1100" s="12">
        <v>201401</v>
      </c>
      <c r="B1100" s="53">
        <v>2014</v>
      </c>
      <c r="C1100" s="53" t="s">
        <v>221</v>
      </c>
      <c r="D1100" s="12">
        <v>1</v>
      </c>
      <c r="E1100" s="12">
        <v>1</v>
      </c>
      <c r="F1100" s="12">
        <v>1</v>
      </c>
      <c r="H1100" s="12">
        <v>1</v>
      </c>
      <c r="I1100" s="12">
        <v>0</v>
      </c>
      <c r="J1100" s="12">
        <v>0</v>
      </c>
      <c r="K1100" s="12">
        <v>1</v>
      </c>
      <c r="M1100" s="12">
        <v>201410</v>
      </c>
      <c r="N1100" s="12">
        <v>201420</v>
      </c>
      <c r="O1100" s="12">
        <v>201430</v>
      </c>
      <c r="P1100" s="12">
        <v>201440</v>
      </c>
      <c r="U1100" s="12" t="s">
        <v>1029</v>
      </c>
      <c r="V1100" s="12" t="s">
        <v>1030</v>
      </c>
      <c r="W1100" s="12" t="s">
        <v>1031</v>
      </c>
      <c r="X1100" s="70">
        <v>3</v>
      </c>
      <c r="Y1100" s="70">
        <v>3</v>
      </c>
      <c r="Z1100" s="40">
        <v>2</v>
      </c>
      <c r="AA1100" s="40"/>
      <c r="AB1100" s="40"/>
      <c r="AC1100" s="40"/>
      <c r="AD1100" s="40"/>
      <c r="AE1100" s="40"/>
      <c r="AF1100" s="41">
        <v>1201400</v>
      </c>
      <c r="AH1100" s="12">
        <v>11</v>
      </c>
      <c r="AI1100" s="12">
        <v>2014</v>
      </c>
      <c r="AJ1100" s="12">
        <v>20</v>
      </c>
      <c r="AK1100" s="12">
        <v>2</v>
      </c>
      <c r="AL1100" s="12">
        <v>350</v>
      </c>
      <c r="BA1100" s="33">
        <f>VLOOKUP(C1100,knight_info!$J$7:$M$74,4,FALSE)</f>
        <v>1</v>
      </c>
      <c r="BB1100" s="33">
        <f t="shared" ref="BB1100:BB1135" si="80">AK1100</f>
        <v>2</v>
      </c>
      <c r="BC1100" s="33">
        <f>ROUND(VLOOKUP($BA1100,$BD$1:$BH$5,3,FALSE)/5*AL1100,0)</f>
        <v>350</v>
      </c>
    </row>
    <row r="1101" ht="14.25" spans="1:55">
      <c r="A1101" s="12">
        <v>201402</v>
      </c>
      <c r="B1101" s="53">
        <v>2014</v>
      </c>
      <c r="C1101" s="53" t="s">
        <v>221</v>
      </c>
      <c r="D1101" s="12">
        <v>2</v>
      </c>
      <c r="E1101" s="12">
        <v>1</v>
      </c>
      <c r="F1101" s="12">
        <v>1</v>
      </c>
      <c r="H1101" s="12">
        <v>2</v>
      </c>
      <c r="I1101" s="12">
        <v>0</v>
      </c>
      <c r="J1101" s="12">
        <v>0</v>
      </c>
      <c r="K1101" s="12">
        <v>1</v>
      </c>
      <c r="M1101" s="12">
        <v>201410</v>
      </c>
      <c r="N1101" s="12">
        <v>201420</v>
      </c>
      <c r="O1101" s="12">
        <v>201430</v>
      </c>
      <c r="P1101" s="12">
        <v>201440</v>
      </c>
      <c r="U1101" s="12" t="s">
        <v>1029</v>
      </c>
      <c r="V1101" s="12" t="s">
        <v>1030</v>
      </c>
      <c r="W1101" s="12" t="s">
        <v>1031</v>
      </c>
      <c r="X1101" s="70">
        <v>3</v>
      </c>
      <c r="Y1101" s="70">
        <v>3</v>
      </c>
      <c r="Z1101" s="40">
        <v>2</v>
      </c>
      <c r="AA1101" s="40"/>
      <c r="AB1101" s="40"/>
      <c r="AC1101" s="40"/>
      <c r="AD1101" s="40"/>
      <c r="AE1101" s="40"/>
      <c r="AF1101" s="41">
        <v>1201400</v>
      </c>
      <c r="AH1101" s="12">
        <v>11</v>
      </c>
      <c r="AI1101" s="12">
        <v>2014</v>
      </c>
      <c r="AJ1101" s="12">
        <v>20</v>
      </c>
      <c r="AK1101" s="12">
        <v>3</v>
      </c>
      <c r="AL1101" s="12">
        <v>210</v>
      </c>
      <c r="BA1101" s="33">
        <f>VLOOKUP(C1101,knight_info!$J$7:$M$74,4,FALSE)</f>
        <v>1</v>
      </c>
      <c r="BB1101" s="33">
        <f t="shared" si="80"/>
        <v>3</v>
      </c>
      <c r="BC1101" s="33">
        <f>ROUND(VLOOKUP($BA1101,$BD$1:$BH$5,4,FALSE)/3*AL1101,0)</f>
        <v>210</v>
      </c>
    </row>
    <row r="1102" ht="14.25" spans="1:55">
      <c r="A1102" s="12">
        <v>201403</v>
      </c>
      <c r="B1102" s="53">
        <v>2014</v>
      </c>
      <c r="C1102" s="53" t="s">
        <v>221</v>
      </c>
      <c r="D1102" s="12">
        <v>3</v>
      </c>
      <c r="E1102" s="12">
        <v>1</v>
      </c>
      <c r="F1102" s="12">
        <v>1</v>
      </c>
      <c r="H1102" s="12">
        <v>3</v>
      </c>
      <c r="I1102" s="12">
        <v>0</v>
      </c>
      <c r="J1102" s="12">
        <v>0</v>
      </c>
      <c r="K1102" s="12">
        <v>1</v>
      </c>
      <c r="M1102" s="12">
        <v>201410</v>
      </c>
      <c r="N1102" s="12">
        <v>201420</v>
      </c>
      <c r="O1102" s="12">
        <v>201430</v>
      </c>
      <c r="P1102" s="12">
        <v>201440</v>
      </c>
      <c r="U1102" s="12" t="s">
        <v>1029</v>
      </c>
      <c r="V1102" s="12" t="s">
        <v>1030</v>
      </c>
      <c r="W1102" s="12" t="s">
        <v>1031</v>
      </c>
      <c r="X1102" s="70">
        <v>3</v>
      </c>
      <c r="Y1102" s="70">
        <v>3</v>
      </c>
      <c r="Z1102" s="40">
        <v>2</v>
      </c>
      <c r="AA1102" s="40"/>
      <c r="AB1102" s="40"/>
      <c r="AC1102" s="40"/>
      <c r="AD1102" s="40"/>
      <c r="AE1102" s="40"/>
      <c r="AF1102" s="41">
        <v>1201400</v>
      </c>
      <c r="AH1102" s="12">
        <v>11</v>
      </c>
      <c r="AI1102" s="12">
        <v>2014</v>
      </c>
      <c r="AJ1102" s="12">
        <v>0</v>
      </c>
      <c r="AK1102" s="12">
        <v>1</v>
      </c>
      <c r="AL1102" s="12">
        <v>1400</v>
      </c>
      <c r="BA1102" s="33">
        <f>VLOOKUP(C1102,knight_info!$J$7:$M$74,4,FALSE)</f>
        <v>1</v>
      </c>
      <c r="BB1102" s="33">
        <f t="shared" si="80"/>
        <v>1</v>
      </c>
      <c r="BC1102" s="33">
        <f>ROUND(VLOOKUP($BA1102,$BD$1:$BH$5,5,FALSE)/20*AL1102,0)</f>
        <v>1400</v>
      </c>
    </row>
    <row r="1103" ht="14.25" spans="1:55">
      <c r="A1103" s="12">
        <v>201404</v>
      </c>
      <c r="B1103" s="53">
        <v>2014</v>
      </c>
      <c r="C1103" s="53" t="s">
        <v>221</v>
      </c>
      <c r="D1103" s="12">
        <v>4</v>
      </c>
      <c r="E1103" s="12">
        <v>1</v>
      </c>
      <c r="F1103" s="54">
        <v>2</v>
      </c>
      <c r="G1103" s="54"/>
      <c r="H1103" s="54">
        <v>0</v>
      </c>
      <c r="I1103" s="54">
        <v>0</v>
      </c>
      <c r="J1103" s="54">
        <v>0</v>
      </c>
      <c r="K1103" s="54">
        <v>2</v>
      </c>
      <c r="L1103" s="54">
        <v>11</v>
      </c>
      <c r="M1103" s="12">
        <v>201410</v>
      </c>
      <c r="N1103" s="12">
        <v>201420</v>
      </c>
      <c r="O1103" s="12">
        <v>201430</v>
      </c>
      <c r="P1103" s="12">
        <v>201440</v>
      </c>
      <c r="U1103" s="12" t="s">
        <v>1029</v>
      </c>
      <c r="V1103" s="12" t="s">
        <v>1030</v>
      </c>
      <c r="W1103" s="12" t="s">
        <v>1031</v>
      </c>
      <c r="X1103" s="70">
        <v>3</v>
      </c>
      <c r="Y1103" s="70">
        <v>3</v>
      </c>
      <c r="Z1103" s="40">
        <v>2</v>
      </c>
      <c r="AA1103" s="80">
        <v>1300010</v>
      </c>
      <c r="AB1103" s="40"/>
      <c r="AC1103" s="40"/>
      <c r="AD1103" s="40"/>
      <c r="AE1103" s="40"/>
      <c r="AF1103" s="41">
        <v>1201400</v>
      </c>
      <c r="AG1103" s="12">
        <v>5</v>
      </c>
      <c r="AH1103" s="12">
        <v>11</v>
      </c>
      <c r="AI1103" s="12">
        <v>2014</v>
      </c>
      <c r="AJ1103" s="12">
        <v>30</v>
      </c>
      <c r="AK1103" s="12">
        <v>53</v>
      </c>
      <c r="AL1103" s="12">
        <v>100</v>
      </c>
      <c r="BA1103" s="33">
        <f>VLOOKUP(C1103,knight_info!$J$7:$M$74,4,FALSE)</f>
        <v>1</v>
      </c>
      <c r="BB1103" s="51">
        <f t="shared" si="80"/>
        <v>53</v>
      </c>
      <c r="BC1103" s="51">
        <f>AL1103</f>
        <v>100</v>
      </c>
    </row>
    <row r="1104" ht="14.25" spans="1:55">
      <c r="A1104" s="12">
        <v>201405</v>
      </c>
      <c r="B1104" s="53">
        <v>2014</v>
      </c>
      <c r="C1104" s="53" t="s">
        <v>221</v>
      </c>
      <c r="D1104" s="12">
        <v>5</v>
      </c>
      <c r="E1104" s="12">
        <v>1</v>
      </c>
      <c r="F1104" s="12">
        <v>2</v>
      </c>
      <c r="H1104" s="12">
        <v>1</v>
      </c>
      <c r="I1104" s="12">
        <v>0</v>
      </c>
      <c r="J1104" s="12">
        <v>0</v>
      </c>
      <c r="K1104" s="12">
        <v>2</v>
      </c>
      <c r="M1104" s="12">
        <v>201410</v>
      </c>
      <c r="N1104" s="12">
        <v>201420</v>
      </c>
      <c r="O1104" s="12">
        <v>201430</v>
      </c>
      <c r="P1104" s="12">
        <v>201440</v>
      </c>
      <c r="U1104" s="12" t="s">
        <v>1029</v>
      </c>
      <c r="V1104" s="12" t="s">
        <v>1030</v>
      </c>
      <c r="W1104" s="12" t="s">
        <v>1031</v>
      </c>
      <c r="X1104" s="70">
        <v>3</v>
      </c>
      <c r="Y1104" s="70">
        <v>3</v>
      </c>
      <c r="Z1104" s="40">
        <v>2</v>
      </c>
      <c r="AA1104" s="40">
        <v>1300010</v>
      </c>
      <c r="AB1104" s="40"/>
      <c r="AC1104" s="40"/>
      <c r="AD1104" s="40"/>
      <c r="AE1104" s="40"/>
      <c r="AF1104" s="41">
        <v>1201400</v>
      </c>
      <c r="AH1104" s="12">
        <v>11</v>
      </c>
      <c r="AI1104" s="12">
        <v>2014</v>
      </c>
      <c r="AJ1104" s="12">
        <v>30</v>
      </c>
      <c r="AK1104" s="12">
        <v>2</v>
      </c>
      <c r="AL1104" s="12">
        <v>350</v>
      </c>
      <c r="BA1104" s="33">
        <f>VLOOKUP(C1104,knight_info!$J$7:$M$74,4,FALSE)</f>
        <v>1</v>
      </c>
      <c r="BB1104" s="33">
        <f t="shared" si="80"/>
        <v>2</v>
      </c>
      <c r="BC1104" s="33">
        <f>ROUND(VLOOKUP($BA1104,$BD$1:$BH$5,3,FALSE)/5*AL1104,0)</f>
        <v>350</v>
      </c>
    </row>
    <row r="1105" ht="14.25" spans="1:55">
      <c r="A1105" s="12">
        <v>201406</v>
      </c>
      <c r="B1105" s="53">
        <v>2014</v>
      </c>
      <c r="C1105" s="53" t="s">
        <v>221</v>
      </c>
      <c r="D1105" s="12">
        <v>6</v>
      </c>
      <c r="E1105" s="12">
        <v>1</v>
      </c>
      <c r="F1105" s="12">
        <v>2</v>
      </c>
      <c r="H1105" s="12">
        <v>2</v>
      </c>
      <c r="I1105" s="12">
        <v>0</v>
      </c>
      <c r="J1105" s="12">
        <v>0</v>
      </c>
      <c r="K1105" s="12">
        <v>2</v>
      </c>
      <c r="M1105" s="12">
        <v>201410</v>
      </c>
      <c r="N1105" s="12">
        <v>201420</v>
      </c>
      <c r="O1105" s="12">
        <v>201430</v>
      </c>
      <c r="P1105" s="12">
        <v>201440</v>
      </c>
      <c r="U1105" s="12" t="s">
        <v>1029</v>
      </c>
      <c r="V1105" s="12" t="s">
        <v>1030</v>
      </c>
      <c r="W1105" s="12" t="s">
        <v>1031</v>
      </c>
      <c r="X1105" s="70">
        <v>3</v>
      </c>
      <c r="Y1105" s="70">
        <v>3</v>
      </c>
      <c r="Z1105" s="40">
        <v>2</v>
      </c>
      <c r="AA1105" s="40">
        <v>1300010</v>
      </c>
      <c r="AB1105" s="40"/>
      <c r="AC1105" s="40"/>
      <c r="AD1105" s="40"/>
      <c r="AE1105" s="40"/>
      <c r="AF1105" s="41">
        <v>1201400</v>
      </c>
      <c r="AH1105" s="12">
        <v>11</v>
      </c>
      <c r="AI1105" s="12">
        <v>2014</v>
      </c>
      <c r="AJ1105" s="12">
        <v>30</v>
      </c>
      <c r="AK1105" s="12">
        <v>3</v>
      </c>
      <c r="AL1105" s="12">
        <v>210</v>
      </c>
      <c r="BA1105" s="33">
        <f>VLOOKUP(C1105,knight_info!$J$7:$M$74,4,FALSE)</f>
        <v>1</v>
      </c>
      <c r="BB1105" s="33">
        <f t="shared" si="80"/>
        <v>3</v>
      </c>
      <c r="BC1105" s="33">
        <f>ROUND(VLOOKUP($BA1105,$BD$1:$BH$5,4,FALSE)/3*AL1105,0)</f>
        <v>210</v>
      </c>
    </row>
    <row r="1106" ht="14.25" spans="1:55">
      <c r="A1106" s="12">
        <v>201407</v>
      </c>
      <c r="B1106" s="53">
        <v>2014</v>
      </c>
      <c r="C1106" s="53" t="s">
        <v>221</v>
      </c>
      <c r="D1106" s="12">
        <v>7</v>
      </c>
      <c r="E1106" s="12">
        <v>1</v>
      </c>
      <c r="F1106" s="12">
        <v>2</v>
      </c>
      <c r="H1106" s="12">
        <v>3</v>
      </c>
      <c r="I1106" s="12">
        <v>0</v>
      </c>
      <c r="J1106" s="12">
        <v>0</v>
      </c>
      <c r="K1106" s="12">
        <v>2</v>
      </c>
      <c r="M1106" s="12">
        <v>201410</v>
      </c>
      <c r="N1106" s="12">
        <v>201420</v>
      </c>
      <c r="O1106" s="12">
        <v>201430</v>
      </c>
      <c r="P1106" s="12">
        <v>201440</v>
      </c>
      <c r="U1106" s="12" t="s">
        <v>1029</v>
      </c>
      <c r="V1106" s="12" t="s">
        <v>1030</v>
      </c>
      <c r="W1106" s="12" t="s">
        <v>1031</v>
      </c>
      <c r="X1106" s="70">
        <v>3</v>
      </c>
      <c r="Y1106" s="70">
        <v>3</v>
      </c>
      <c r="Z1106" s="40">
        <v>2</v>
      </c>
      <c r="AA1106" s="40">
        <v>1300010</v>
      </c>
      <c r="AB1106" s="40"/>
      <c r="AC1106" s="40"/>
      <c r="AD1106" s="40"/>
      <c r="AE1106" s="40"/>
      <c r="AF1106" s="41">
        <v>1201400</v>
      </c>
      <c r="AH1106" s="12">
        <v>11</v>
      </c>
      <c r="AI1106" s="12">
        <v>2014</v>
      </c>
      <c r="AJ1106" s="12">
        <v>0</v>
      </c>
      <c r="AK1106" s="12">
        <v>1</v>
      </c>
      <c r="AL1106" s="12">
        <v>1400</v>
      </c>
      <c r="BA1106" s="33">
        <f>VLOOKUP(C1106,knight_info!$J$7:$M$74,4,FALSE)</f>
        <v>1</v>
      </c>
      <c r="BB1106" s="33">
        <f t="shared" si="80"/>
        <v>1</v>
      </c>
      <c r="BC1106" s="33">
        <f>ROUND(VLOOKUP($BA1106,$BD$1:$BH$5,5,FALSE)/20*AL1106,0)</f>
        <v>1400</v>
      </c>
    </row>
    <row r="1107" ht="14.25" spans="1:55">
      <c r="A1107" s="12">
        <v>201408</v>
      </c>
      <c r="B1107" s="53">
        <v>2014</v>
      </c>
      <c r="C1107" s="53" t="s">
        <v>221</v>
      </c>
      <c r="D1107" s="12">
        <v>8</v>
      </c>
      <c r="E1107" s="12">
        <v>1</v>
      </c>
      <c r="F1107" s="54">
        <v>3</v>
      </c>
      <c r="G1107" s="54"/>
      <c r="H1107" s="54">
        <v>0</v>
      </c>
      <c r="I1107" s="54">
        <v>0</v>
      </c>
      <c r="J1107" s="54">
        <v>0</v>
      </c>
      <c r="K1107" s="54">
        <v>3</v>
      </c>
      <c r="L1107" s="54">
        <v>2</v>
      </c>
      <c r="M1107" s="12">
        <v>201410</v>
      </c>
      <c r="N1107" s="12">
        <v>201421</v>
      </c>
      <c r="O1107" s="12">
        <v>201430</v>
      </c>
      <c r="P1107" s="12">
        <v>201441</v>
      </c>
      <c r="R1107" s="12" t="s">
        <v>884</v>
      </c>
      <c r="T1107" s="12" t="s">
        <v>777</v>
      </c>
      <c r="U1107" s="12" t="s">
        <v>1029</v>
      </c>
      <c r="V1107" s="12" t="s">
        <v>1030</v>
      </c>
      <c r="W1107" s="12" t="s">
        <v>1031</v>
      </c>
      <c r="X1107" s="70">
        <v>3</v>
      </c>
      <c r="Y1107" s="70">
        <v>3</v>
      </c>
      <c r="Z1107" s="40">
        <v>2</v>
      </c>
      <c r="AA1107" s="40">
        <v>1300010</v>
      </c>
      <c r="AB1107" s="40"/>
      <c r="AC1107" s="40"/>
      <c r="AD1107" s="40"/>
      <c r="AE1107" s="40"/>
      <c r="AF1107" s="41">
        <v>1201400</v>
      </c>
      <c r="AG1107" s="12">
        <v>5</v>
      </c>
      <c r="AH1107" s="12">
        <v>11</v>
      </c>
      <c r="AI1107" s="12">
        <v>2014</v>
      </c>
      <c r="AJ1107" s="12">
        <v>50</v>
      </c>
      <c r="AK1107" s="12">
        <v>53</v>
      </c>
      <c r="AL1107" s="12">
        <v>100</v>
      </c>
      <c r="BA1107" s="33">
        <f>VLOOKUP(C1107,knight_info!$J$7:$M$74,4,FALSE)</f>
        <v>1</v>
      </c>
      <c r="BB1107" s="51">
        <f t="shared" si="80"/>
        <v>53</v>
      </c>
      <c r="BC1107" s="51">
        <f>AL1107</f>
        <v>100</v>
      </c>
    </row>
    <row r="1108" ht="14.25" spans="1:55">
      <c r="A1108" s="12">
        <v>201409</v>
      </c>
      <c r="B1108" s="53">
        <v>2014</v>
      </c>
      <c r="C1108" s="53" t="s">
        <v>221</v>
      </c>
      <c r="D1108" s="12">
        <v>9</v>
      </c>
      <c r="E1108" s="12">
        <v>1</v>
      </c>
      <c r="F1108" s="12">
        <v>3</v>
      </c>
      <c r="H1108" s="12">
        <v>1</v>
      </c>
      <c r="I1108" s="12">
        <v>0</v>
      </c>
      <c r="J1108" s="12">
        <v>0</v>
      </c>
      <c r="K1108" s="12">
        <v>3</v>
      </c>
      <c r="M1108" s="12">
        <v>201410</v>
      </c>
      <c r="N1108" s="12">
        <v>201421</v>
      </c>
      <c r="O1108" s="12">
        <v>201430</v>
      </c>
      <c r="P1108" s="12">
        <v>201441</v>
      </c>
      <c r="U1108" s="12" t="s">
        <v>1029</v>
      </c>
      <c r="V1108" s="12" t="s">
        <v>1030</v>
      </c>
      <c r="W1108" s="12" t="s">
        <v>1031</v>
      </c>
      <c r="X1108" s="70">
        <v>3</v>
      </c>
      <c r="Y1108" s="70">
        <v>3</v>
      </c>
      <c r="Z1108" s="40">
        <v>2</v>
      </c>
      <c r="AA1108" s="40">
        <v>1300010</v>
      </c>
      <c r="AB1108" s="40"/>
      <c r="AC1108" s="40"/>
      <c r="AD1108" s="40"/>
      <c r="AE1108" s="40"/>
      <c r="AF1108" s="41">
        <v>1201400</v>
      </c>
      <c r="AH1108" s="12">
        <v>11</v>
      </c>
      <c r="AI1108" s="12">
        <v>2014</v>
      </c>
      <c r="AJ1108" s="12">
        <v>50</v>
      </c>
      <c r="AK1108" s="12">
        <v>2</v>
      </c>
      <c r="AL1108" s="12">
        <v>350</v>
      </c>
      <c r="BA1108" s="33">
        <f>VLOOKUP(C1108,knight_info!$J$7:$M$74,4,FALSE)</f>
        <v>1</v>
      </c>
      <c r="BB1108" s="33">
        <f t="shared" si="80"/>
        <v>2</v>
      </c>
      <c r="BC1108" s="33">
        <f>ROUND(VLOOKUP($BA1108,$BD$1:$BH$5,3,FALSE)/5*AL1108,0)</f>
        <v>350</v>
      </c>
    </row>
    <row r="1109" ht="14.25" spans="1:55">
      <c r="A1109" s="12">
        <v>201410</v>
      </c>
      <c r="B1109" s="53">
        <v>2014</v>
      </c>
      <c r="C1109" s="53" t="s">
        <v>221</v>
      </c>
      <c r="D1109" s="12">
        <v>10</v>
      </c>
      <c r="E1109" s="12">
        <v>1</v>
      </c>
      <c r="F1109" s="12">
        <v>3</v>
      </c>
      <c r="H1109" s="12">
        <v>2</v>
      </c>
      <c r="I1109" s="12">
        <v>0</v>
      </c>
      <c r="J1109" s="12">
        <v>0</v>
      </c>
      <c r="K1109" s="12">
        <v>3</v>
      </c>
      <c r="M1109" s="12">
        <v>201410</v>
      </c>
      <c r="N1109" s="12">
        <v>201421</v>
      </c>
      <c r="O1109" s="12">
        <v>201430</v>
      </c>
      <c r="P1109" s="12">
        <v>201441</v>
      </c>
      <c r="U1109" s="12" t="s">
        <v>1029</v>
      </c>
      <c r="V1109" s="12" t="s">
        <v>1030</v>
      </c>
      <c r="W1109" s="12" t="s">
        <v>1031</v>
      </c>
      <c r="X1109" s="70">
        <v>3</v>
      </c>
      <c r="Y1109" s="70">
        <v>3</v>
      </c>
      <c r="Z1109" s="40">
        <v>2</v>
      </c>
      <c r="AA1109" s="40">
        <v>1300010</v>
      </c>
      <c r="AB1109" s="40"/>
      <c r="AC1109" s="40"/>
      <c r="AD1109" s="40"/>
      <c r="AE1109" s="40"/>
      <c r="AF1109" s="41">
        <v>1201400</v>
      </c>
      <c r="AH1109" s="12">
        <v>11</v>
      </c>
      <c r="AI1109" s="12">
        <v>2014</v>
      </c>
      <c r="AJ1109" s="12">
        <v>50</v>
      </c>
      <c r="AK1109" s="12">
        <v>3</v>
      </c>
      <c r="AL1109" s="12">
        <v>210</v>
      </c>
      <c r="BA1109" s="33">
        <f>VLOOKUP(C1109,knight_info!$J$7:$M$74,4,FALSE)</f>
        <v>1</v>
      </c>
      <c r="BB1109" s="33">
        <f t="shared" si="80"/>
        <v>3</v>
      </c>
      <c r="BC1109" s="33">
        <f>ROUND(VLOOKUP($BA1109,$BD$1:$BH$5,4,FALSE)/3*AL1109,0)</f>
        <v>210</v>
      </c>
    </row>
    <row r="1110" ht="14.25" spans="1:55">
      <c r="A1110" s="12">
        <v>201411</v>
      </c>
      <c r="B1110" s="53">
        <v>2014</v>
      </c>
      <c r="C1110" s="53" t="s">
        <v>221</v>
      </c>
      <c r="D1110" s="12">
        <v>11</v>
      </c>
      <c r="E1110" s="12">
        <v>1</v>
      </c>
      <c r="F1110" s="12">
        <v>3</v>
      </c>
      <c r="H1110" s="12">
        <v>3</v>
      </c>
      <c r="I1110" s="12">
        <v>0</v>
      </c>
      <c r="J1110" s="12">
        <v>0</v>
      </c>
      <c r="K1110" s="12">
        <v>3</v>
      </c>
      <c r="M1110" s="12">
        <v>201410</v>
      </c>
      <c r="N1110" s="12">
        <v>201421</v>
      </c>
      <c r="O1110" s="12">
        <v>201430</v>
      </c>
      <c r="P1110" s="12">
        <v>201441</v>
      </c>
      <c r="U1110" s="12" t="s">
        <v>1029</v>
      </c>
      <c r="V1110" s="12" t="s">
        <v>1030</v>
      </c>
      <c r="W1110" s="12" t="s">
        <v>1031</v>
      </c>
      <c r="X1110" s="70">
        <v>3</v>
      </c>
      <c r="Y1110" s="70">
        <v>3</v>
      </c>
      <c r="Z1110" s="40">
        <v>2</v>
      </c>
      <c r="AA1110" s="40">
        <v>1300010</v>
      </c>
      <c r="AB1110" s="40"/>
      <c r="AC1110" s="40"/>
      <c r="AD1110" s="40"/>
      <c r="AE1110" s="40"/>
      <c r="AF1110" s="41">
        <v>1201400</v>
      </c>
      <c r="AH1110" s="12">
        <v>11</v>
      </c>
      <c r="AI1110" s="12">
        <v>2014</v>
      </c>
      <c r="AJ1110" s="12">
        <v>0</v>
      </c>
      <c r="AK1110" s="12">
        <v>1</v>
      </c>
      <c r="AL1110" s="12">
        <v>1400</v>
      </c>
      <c r="BA1110" s="33">
        <f>VLOOKUP(C1110,knight_info!$J$7:$M$74,4,FALSE)</f>
        <v>1</v>
      </c>
      <c r="BB1110" s="33">
        <f t="shared" si="80"/>
        <v>1</v>
      </c>
      <c r="BC1110" s="33">
        <f>ROUND(VLOOKUP($BA1110,$BD$1:$BH$5,5,FALSE)/20*AL1110,0)</f>
        <v>1400</v>
      </c>
    </row>
    <row r="1111" ht="14.25" spans="1:55">
      <c r="A1111" s="12">
        <v>201412</v>
      </c>
      <c r="B1111" s="53">
        <v>2014</v>
      </c>
      <c r="C1111" s="53" t="s">
        <v>221</v>
      </c>
      <c r="D1111" s="12">
        <v>12</v>
      </c>
      <c r="E1111" s="12">
        <v>1</v>
      </c>
      <c r="F1111" s="54">
        <v>4</v>
      </c>
      <c r="G1111" s="54"/>
      <c r="H1111" s="54">
        <v>0</v>
      </c>
      <c r="I1111" s="54">
        <v>0</v>
      </c>
      <c r="J1111" s="54">
        <v>0</v>
      </c>
      <c r="K1111" s="54">
        <v>4</v>
      </c>
      <c r="L1111" s="54">
        <v>12</v>
      </c>
      <c r="M1111" s="12">
        <v>201410</v>
      </c>
      <c r="N1111" s="12">
        <v>201421</v>
      </c>
      <c r="O1111" s="12">
        <v>201430</v>
      </c>
      <c r="P1111" s="12">
        <v>201441</v>
      </c>
      <c r="U1111" s="12" t="s">
        <v>1029</v>
      </c>
      <c r="V1111" s="12" t="s">
        <v>1030</v>
      </c>
      <c r="W1111" s="12" t="s">
        <v>1031</v>
      </c>
      <c r="X1111" s="70">
        <v>3</v>
      </c>
      <c r="Y1111" s="70">
        <v>3</v>
      </c>
      <c r="Z1111" s="40">
        <v>2</v>
      </c>
      <c r="AA1111" s="40">
        <v>1300010</v>
      </c>
      <c r="AB1111" s="70" t="s">
        <v>1032</v>
      </c>
      <c r="AC1111" s="40"/>
      <c r="AD1111" s="40"/>
      <c r="AE1111" s="40"/>
      <c r="AF1111" s="41">
        <v>1201400</v>
      </c>
      <c r="AG1111" s="12">
        <v>5</v>
      </c>
      <c r="AH1111" s="12">
        <v>11</v>
      </c>
      <c r="AI1111" s="12">
        <v>2014</v>
      </c>
      <c r="AJ1111" s="12">
        <v>60</v>
      </c>
      <c r="AK1111" s="12">
        <v>53</v>
      </c>
      <c r="AL1111" s="12">
        <v>100</v>
      </c>
      <c r="BA1111" s="33">
        <f>VLOOKUP(C1111,knight_info!$J$7:$M$74,4,FALSE)</f>
        <v>1</v>
      </c>
      <c r="BB1111" s="51">
        <f t="shared" si="80"/>
        <v>53</v>
      </c>
      <c r="BC1111" s="51">
        <f>AL1111</f>
        <v>100</v>
      </c>
    </row>
    <row r="1112" ht="14.25" spans="1:55">
      <c r="A1112" s="12">
        <v>201413</v>
      </c>
      <c r="B1112" s="53">
        <v>2014</v>
      </c>
      <c r="C1112" s="53" t="s">
        <v>221</v>
      </c>
      <c r="D1112" s="12">
        <v>13</v>
      </c>
      <c r="E1112" s="12">
        <v>1</v>
      </c>
      <c r="F1112" s="12">
        <v>4</v>
      </c>
      <c r="H1112" s="12">
        <v>1</v>
      </c>
      <c r="I1112" s="12">
        <v>0</v>
      </c>
      <c r="J1112" s="12">
        <v>0</v>
      </c>
      <c r="K1112" s="12">
        <v>4</v>
      </c>
      <c r="M1112" s="12">
        <v>201410</v>
      </c>
      <c r="N1112" s="12">
        <v>201421</v>
      </c>
      <c r="O1112" s="12">
        <v>201430</v>
      </c>
      <c r="P1112" s="12">
        <v>201441</v>
      </c>
      <c r="U1112" s="12" t="s">
        <v>1029</v>
      </c>
      <c r="V1112" s="12" t="s">
        <v>1030</v>
      </c>
      <c r="W1112" s="12" t="s">
        <v>1031</v>
      </c>
      <c r="X1112" s="70">
        <v>3</v>
      </c>
      <c r="Y1112" s="70">
        <v>3</v>
      </c>
      <c r="Z1112" s="40">
        <v>2</v>
      </c>
      <c r="AA1112" s="40">
        <v>1300010</v>
      </c>
      <c r="AB1112" s="40" t="s">
        <v>1032</v>
      </c>
      <c r="AC1112" s="40"/>
      <c r="AD1112" s="40"/>
      <c r="AE1112" s="40"/>
      <c r="AF1112" s="41">
        <v>1201400</v>
      </c>
      <c r="AH1112" s="12">
        <v>11</v>
      </c>
      <c r="AI1112" s="12">
        <v>2014</v>
      </c>
      <c r="AJ1112" s="12">
        <v>60</v>
      </c>
      <c r="AK1112" s="12">
        <v>2</v>
      </c>
      <c r="AL1112" s="12">
        <v>350</v>
      </c>
      <c r="BA1112" s="33">
        <f>VLOOKUP(C1112,knight_info!$J$7:$M$74,4,FALSE)</f>
        <v>1</v>
      </c>
      <c r="BB1112" s="33">
        <f t="shared" si="80"/>
        <v>2</v>
      </c>
      <c r="BC1112" s="33">
        <f>ROUND(VLOOKUP($BA1112,$BD$1:$BH$5,3,FALSE)/5*AL1112,0)</f>
        <v>350</v>
      </c>
    </row>
    <row r="1113" ht="14.25" spans="1:55">
      <c r="A1113" s="12">
        <v>201414</v>
      </c>
      <c r="B1113" s="53">
        <v>2014</v>
      </c>
      <c r="C1113" s="53" t="s">
        <v>221</v>
      </c>
      <c r="D1113" s="12">
        <v>14</v>
      </c>
      <c r="E1113" s="12">
        <v>1</v>
      </c>
      <c r="F1113" s="12">
        <v>4</v>
      </c>
      <c r="H1113" s="12">
        <v>2</v>
      </c>
      <c r="I1113" s="12">
        <v>0</v>
      </c>
      <c r="J1113" s="12">
        <v>0</v>
      </c>
      <c r="K1113" s="64">
        <v>4</v>
      </c>
      <c r="L1113" s="64"/>
      <c r="M1113" s="12">
        <v>201410</v>
      </c>
      <c r="N1113" s="12">
        <v>201421</v>
      </c>
      <c r="O1113" s="12">
        <v>201430</v>
      </c>
      <c r="P1113" s="12">
        <v>201441</v>
      </c>
      <c r="U1113" s="12" t="s">
        <v>1029</v>
      </c>
      <c r="V1113" s="12" t="s">
        <v>1030</v>
      </c>
      <c r="W1113" s="12" t="s">
        <v>1031</v>
      </c>
      <c r="X1113" s="70">
        <v>3</v>
      </c>
      <c r="Y1113" s="70">
        <v>3</v>
      </c>
      <c r="Z1113" s="40">
        <v>2</v>
      </c>
      <c r="AA1113" s="40">
        <v>1300010</v>
      </c>
      <c r="AB1113" s="40" t="s">
        <v>1032</v>
      </c>
      <c r="AC1113" s="81"/>
      <c r="AD1113" s="40"/>
      <c r="AE1113" s="40"/>
      <c r="AF1113" s="41">
        <v>1201400</v>
      </c>
      <c r="AH1113" s="12">
        <v>11</v>
      </c>
      <c r="AI1113" s="12">
        <v>2014</v>
      </c>
      <c r="AJ1113" s="12">
        <v>60</v>
      </c>
      <c r="AK1113" s="12">
        <v>3</v>
      </c>
      <c r="AL1113" s="12">
        <v>210</v>
      </c>
      <c r="BA1113" s="33">
        <f>VLOOKUP(C1113,knight_info!$J$7:$M$74,4,FALSE)</f>
        <v>1</v>
      </c>
      <c r="BB1113" s="33">
        <f t="shared" si="80"/>
        <v>3</v>
      </c>
      <c r="BC1113" s="33">
        <f>ROUND(VLOOKUP($BA1113,$BD$1:$BH$5,4,FALSE)/3*AL1113,0)</f>
        <v>210</v>
      </c>
    </row>
    <row r="1114" ht="14.25" spans="1:55">
      <c r="A1114" s="12">
        <v>201415</v>
      </c>
      <c r="B1114" s="53">
        <v>2014</v>
      </c>
      <c r="C1114" s="53" t="s">
        <v>221</v>
      </c>
      <c r="D1114" s="12">
        <v>15</v>
      </c>
      <c r="E1114" s="12">
        <v>1</v>
      </c>
      <c r="F1114" s="12">
        <v>4</v>
      </c>
      <c r="H1114" s="12">
        <v>3</v>
      </c>
      <c r="I1114" s="12">
        <v>0</v>
      </c>
      <c r="J1114" s="12">
        <v>0</v>
      </c>
      <c r="K1114" s="64">
        <v>4</v>
      </c>
      <c r="L1114" s="64"/>
      <c r="M1114" s="12">
        <v>201410</v>
      </c>
      <c r="N1114" s="12">
        <v>201421</v>
      </c>
      <c r="O1114" s="12">
        <v>201430</v>
      </c>
      <c r="P1114" s="12">
        <v>201441</v>
      </c>
      <c r="U1114" s="12" t="s">
        <v>1029</v>
      </c>
      <c r="V1114" s="12" t="s">
        <v>1030</v>
      </c>
      <c r="W1114" s="12" t="s">
        <v>1031</v>
      </c>
      <c r="X1114" s="70">
        <v>3</v>
      </c>
      <c r="Y1114" s="70">
        <v>3</v>
      </c>
      <c r="Z1114" s="40">
        <v>2</v>
      </c>
      <c r="AA1114" s="40">
        <v>1300010</v>
      </c>
      <c r="AB1114" s="40" t="s">
        <v>1032</v>
      </c>
      <c r="AC1114" s="81"/>
      <c r="AD1114" s="40"/>
      <c r="AE1114" s="40"/>
      <c r="AF1114" s="41">
        <v>1201400</v>
      </c>
      <c r="AH1114" s="12">
        <v>11</v>
      </c>
      <c r="AI1114" s="12">
        <v>2014</v>
      </c>
      <c r="AJ1114" s="12">
        <v>0</v>
      </c>
      <c r="AK1114" s="12">
        <v>1</v>
      </c>
      <c r="AL1114" s="12">
        <v>1400</v>
      </c>
      <c r="BA1114" s="33">
        <f>VLOOKUP(C1114,knight_info!$J$7:$M$74,4,FALSE)</f>
        <v>1</v>
      </c>
      <c r="BB1114" s="33">
        <f t="shared" si="80"/>
        <v>1</v>
      </c>
      <c r="BC1114" s="33">
        <f>ROUND(VLOOKUP($BA1114,$BD$1:$BH$5,5,FALSE)/20*AL1114,0)</f>
        <v>1400</v>
      </c>
    </row>
    <row r="1115" ht="14.25" spans="1:55">
      <c r="A1115" s="12">
        <v>201416</v>
      </c>
      <c r="B1115" s="53">
        <v>2014</v>
      </c>
      <c r="C1115" s="53" t="s">
        <v>221</v>
      </c>
      <c r="D1115" s="12">
        <v>16</v>
      </c>
      <c r="E1115" s="12">
        <v>1</v>
      </c>
      <c r="F1115" s="54">
        <v>5</v>
      </c>
      <c r="G1115" s="54"/>
      <c r="H1115" s="54">
        <v>0</v>
      </c>
      <c r="I1115" s="54">
        <v>0</v>
      </c>
      <c r="J1115" s="54">
        <v>0</v>
      </c>
      <c r="K1115" s="54">
        <v>5</v>
      </c>
      <c r="L1115" s="54">
        <v>1</v>
      </c>
      <c r="M1115" s="12">
        <v>201411</v>
      </c>
      <c r="N1115" s="12">
        <v>201421</v>
      </c>
      <c r="O1115" s="12">
        <v>201431</v>
      </c>
      <c r="P1115" s="12">
        <v>201441</v>
      </c>
      <c r="Q1115" s="12" t="s">
        <v>884</v>
      </c>
      <c r="S1115" s="12" t="s">
        <v>885</v>
      </c>
      <c r="U1115" s="12" t="s">
        <v>1033</v>
      </c>
      <c r="V1115" s="12" t="s">
        <v>1034</v>
      </c>
      <c r="W1115" s="12" t="s">
        <v>1031</v>
      </c>
      <c r="X1115" s="70">
        <v>3</v>
      </c>
      <c r="Y1115" s="70">
        <v>3</v>
      </c>
      <c r="Z1115" s="40">
        <v>2</v>
      </c>
      <c r="AA1115" s="40">
        <v>1300010</v>
      </c>
      <c r="AB1115" s="40" t="s">
        <v>1032</v>
      </c>
      <c r="AC1115" s="40"/>
      <c r="AD1115" s="40"/>
      <c r="AE1115" s="40"/>
      <c r="AF1115" s="41">
        <v>1201400</v>
      </c>
      <c r="AG1115" s="12">
        <v>5</v>
      </c>
      <c r="AH1115" s="12">
        <v>11</v>
      </c>
      <c r="AI1115" s="12">
        <v>2014</v>
      </c>
      <c r="AJ1115" s="12">
        <v>70</v>
      </c>
      <c r="AK1115" s="12">
        <v>53</v>
      </c>
      <c r="AL1115" s="12">
        <v>100</v>
      </c>
      <c r="BA1115" s="33">
        <f>VLOOKUP(C1115,knight_info!$J$7:$M$74,4,FALSE)</f>
        <v>1</v>
      </c>
      <c r="BB1115" s="51">
        <f t="shared" si="80"/>
        <v>53</v>
      </c>
      <c r="BC1115" s="51">
        <f>AL1115</f>
        <v>100</v>
      </c>
    </row>
    <row r="1116" ht="14.25" spans="1:55">
      <c r="A1116" s="12">
        <v>201417</v>
      </c>
      <c r="B1116" s="53">
        <v>2014</v>
      </c>
      <c r="C1116" s="53" t="s">
        <v>221</v>
      </c>
      <c r="D1116" s="12">
        <v>17</v>
      </c>
      <c r="E1116" s="12">
        <v>1</v>
      </c>
      <c r="F1116" s="12">
        <v>5</v>
      </c>
      <c r="H1116" s="12">
        <v>1</v>
      </c>
      <c r="I1116" s="12">
        <v>0</v>
      </c>
      <c r="J1116" s="12">
        <v>0</v>
      </c>
      <c r="K1116" s="12">
        <v>5</v>
      </c>
      <c r="M1116" s="12">
        <v>201411</v>
      </c>
      <c r="N1116" s="12">
        <v>201421</v>
      </c>
      <c r="O1116" s="12">
        <v>201431</v>
      </c>
      <c r="P1116" s="12">
        <v>201441</v>
      </c>
      <c r="U1116" s="12" t="s">
        <v>1033</v>
      </c>
      <c r="V1116" s="12" t="s">
        <v>1034</v>
      </c>
      <c r="W1116" s="12" t="s">
        <v>1031</v>
      </c>
      <c r="X1116" s="70">
        <v>3</v>
      </c>
      <c r="Y1116" s="70">
        <v>3</v>
      </c>
      <c r="Z1116" s="40">
        <v>2</v>
      </c>
      <c r="AA1116" s="40">
        <v>1300010</v>
      </c>
      <c r="AB1116" s="40" t="s">
        <v>1032</v>
      </c>
      <c r="AC1116" s="40"/>
      <c r="AD1116" s="40"/>
      <c r="AE1116" s="40"/>
      <c r="AF1116" s="41">
        <v>1201400</v>
      </c>
      <c r="AH1116" s="12">
        <v>11</v>
      </c>
      <c r="AI1116" s="12">
        <v>2014</v>
      </c>
      <c r="AJ1116" s="12">
        <v>70</v>
      </c>
      <c r="AK1116" s="12">
        <v>2</v>
      </c>
      <c r="AL1116" s="12">
        <v>700</v>
      </c>
      <c r="BA1116" s="33">
        <f>VLOOKUP(C1116,knight_info!$J$7:$M$74,4,FALSE)</f>
        <v>1</v>
      </c>
      <c r="BB1116" s="33">
        <f t="shared" si="80"/>
        <v>2</v>
      </c>
      <c r="BC1116" s="33">
        <f>ROUND(VLOOKUP($BA1116,$BD$1:$BH$5,3,FALSE)/5*AL1116,0)</f>
        <v>700</v>
      </c>
    </row>
    <row r="1117" ht="14.25" spans="1:55">
      <c r="A1117" s="12">
        <v>201418</v>
      </c>
      <c r="B1117" s="53">
        <v>2014</v>
      </c>
      <c r="C1117" s="53" t="s">
        <v>221</v>
      </c>
      <c r="D1117" s="12">
        <v>18</v>
      </c>
      <c r="E1117" s="12">
        <v>1</v>
      </c>
      <c r="F1117" s="12">
        <v>5</v>
      </c>
      <c r="H1117" s="12">
        <v>2</v>
      </c>
      <c r="I1117" s="12">
        <v>0</v>
      </c>
      <c r="J1117" s="12">
        <v>0</v>
      </c>
      <c r="K1117" s="12">
        <v>5</v>
      </c>
      <c r="M1117" s="12">
        <v>201411</v>
      </c>
      <c r="N1117" s="12">
        <v>201421</v>
      </c>
      <c r="O1117" s="12">
        <v>201431</v>
      </c>
      <c r="P1117" s="12">
        <v>201441</v>
      </c>
      <c r="U1117" s="12" t="s">
        <v>1033</v>
      </c>
      <c r="V1117" s="12" t="s">
        <v>1034</v>
      </c>
      <c r="W1117" s="12" t="s">
        <v>1031</v>
      </c>
      <c r="X1117" s="70">
        <v>3</v>
      </c>
      <c r="Y1117" s="70">
        <v>3</v>
      </c>
      <c r="Z1117" s="40">
        <v>2</v>
      </c>
      <c r="AA1117" s="40">
        <v>1300010</v>
      </c>
      <c r="AB1117" s="40" t="s">
        <v>1032</v>
      </c>
      <c r="AC1117" s="40"/>
      <c r="AD1117" s="40"/>
      <c r="AE1117" s="40"/>
      <c r="AF1117" s="41">
        <v>1201400</v>
      </c>
      <c r="AH1117" s="12">
        <v>11</v>
      </c>
      <c r="AI1117" s="12">
        <v>2014</v>
      </c>
      <c r="AJ1117" s="12">
        <v>70</v>
      </c>
      <c r="AK1117" s="12">
        <v>3</v>
      </c>
      <c r="AL1117" s="12">
        <v>420</v>
      </c>
      <c r="BA1117" s="33">
        <f>VLOOKUP(C1117,knight_info!$J$7:$M$74,4,FALSE)</f>
        <v>1</v>
      </c>
      <c r="BB1117" s="33">
        <f t="shared" si="80"/>
        <v>3</v>
      </c>
      <c r="BC1117" s="33">
        <f>ROUND(VLOOKUP($BA1117,$BD$1:$BH$5,4,FALSE)/3*AL1117,0)</f>
        <v>420</v>
      </c>
    </row>
    <row r="1118" ht="14.25" spans="1:55">
      <c r="A1118" s="12">
        <v>201419</v>
      </c>
      <c r="B1118" s="53">
        <v>2014</v>
      </c>
      <c r="C1118" s="53" t="s">
        <v>221</v>
      </c>
      <c r="D1118" s="12">
        <v>19</v>
      </c>
      <c r="E1118" s="12">
        <v>1</v>
      </c>
      <c r="F1118" s="12">
        <v>5</v>
      </c>
      <c r="H1118" s="12">
        <v>3</v>
      </c>
      <c r="I1118" s="12">
        <v>0</v>
      </c>
      <c r="J1118" s="12">
        <v>0</v>
      </c>
      <c r="K1118" s="12">
        <v>5</v>
      </c>
      <c r="M1118" s="12">
        <v>201411</v>
      </c>
      <c r="N1118" s="12">
        <v>201421</v>
      </c>
      <c r="O1118" s="12">
        <v>201431</v>
      </c>
      <c r="P1118" s="12">
        <v>201441</v>
      </c>
      <c r="U1118" s="12" t="s">
        <v>1033</v>
      </c>
      <c r="V1118" s="12" t="s">
        <v>1034</v>
      </c>
      <c r="W1118" s="12" t="s">
        <v>1031</v>
      </c>
      <c r="X1118" s="70">
        <v>3</v>
      </c>
      <c r="Y1118" s="70">
        <v>3</v>
      </c>
      <c r="Z1118" s="40">
        <v>2</v>
      </c>
      <c r="AA1118" s="40">
        <v>1300010</v>
      </c>
      <c r="AB1118" s="40" t="s">
        <v>1032</v>
      </c>
      <c r="AC1118" s="40"/>
      <c r="AD1118" s="40"/>
      <c r="AE1118" s="40"/>
      <c r="AF1118" s="41">
        <v>1201400</v>
      </c>
      <c r="AH1118" s="12">
        <v>11</v>
      </c>
      <c r="AI1118" s="12">
        <v>2014</v>
      </c>
      <c r="AJ1118" s="12">
        <v>0</v>
      </c>
      <c r="AK1118" s="12">
        <v>1</v>
      </c>
      <c r="AL1118" s="12">
        <v>2800</v>
      </c>
      <c r="BA1118" s="33">
        <f>VLOOKUP(C1118,knight_info!$J$7:$M$74,4,FALSE)</f>
        <v>1</v>
      </c>
      <c r="BB1118" s="33">
        <f t="shared" si="80"/>
        <v>1</v>
      </c>
      <c r="BC1118" s="33">
        <f>ROUND(VLOOKUP($BA1118,$BD$1:$BH$5,5,FALSE)/20*AL1118,0)</f>
        <v>2800</v>
      </c>
    </row>
    <row r="1119" ht="14.25" spans="1:55">
      <c r="A1119" s="12">
        <v>201420</v>
      </c>
      <c r="B1119" s="53">
        <v>2014</v>
      </c>
      <c r="C1119" s="53" t="s">
        <v>221</v>
      </c>
      <c r="D1119" s="12">
        <v>20</v>
      </c>
      <c r="E1119" s="12">
        <v>2</v>
      </c>
      <c r="F1119" s="54">
        <v>6</v>
      </c>
      <c r="G1119" s="54"/>
      <c r="H1119" s="54">
        <v>0</v>
      </c>
      <c r="I1119" s="54">
        <v>0</v>
      </c>
      <c r="J1119" s="54">
        <v>0</v>
      </c>
      <c r="K1119" s="54">
        <v>5</v>
      </c>
      <c r="L1119" s="54">
        <v>13</v>
      </c>
      <c r="M1119" s="12">
        <v>201411</v>
      </c>
      <c r="N1119" s="12">
        <v>201421</v>
      </c>
      <c r="O1119" s="12">
        <v>201431</v>
      </c>
      <c r="P1119" s="12">
        <v>201441</v>
      </c>
      <c r="U1119" s="12" t="s">
        <v>1033</v>
      </c>
      <c r="V1119" s="12" t="s">
        <v>1034</v>
      </c>
      <c r="W1119" s="12" t="s">
        <v>1031</v>
      </c>
      <c r="X1119" s="70">
        <v>3</v>
      </c>
      <c r="Y1119" s="70">
        <v>3</v>
      </c>
      <c r="Z1119" s="40">
        <v>2</v>
      </c>
      <c r="AA1119" s="40">
        <v>1300010</v>
      </c>
      <c r="AB1119" s="40" t="s">
        <v>1032</v>
      </c>
      <c r="AC1119" s="70" t="s">
        <v>1035</v>
      </c>
      <c r="AD1119" s="40"/>
      <c r="AE1119" s="40"/>
      <c r="AF1119" s="41">
        <v>1201400</v>
      </c>
      <c r="AG1119" s="12">
        <v>5</v>
      </c>
      <c r="AH1119" s="12">
        <v>11</v>
      </c>
      <c r="AI1119" s="12">
        <v>2014</v>
      </c>
      <c r="AJ1119" s="12">
        <v>90</v>
      </c>
      <c r="AK1119" s="12">
        <v>53</v>
      </c>
      <c r="AL1119" s="12">
        <v>100</v>
      </c>
      <c r="BA1119" s="33">
        <f>VLOOKUP(C1119,knight_info!$J$7:$M$74,4,FALSE)</f>
        <v>1</v>
      </c>
      <c r="BB1119" s="51">
        <f t="shared" si="80"/>
        <v>53</v>
      </c>
      <c r="BC1119" s="51">
        <f>AL1119</f>
        <v>100</v>
      </c>
    </row>
    <row r="1120" ht="14.25" spans="1:55">
      <c r="A1120" s="12">
        <v>201421</v>
      </c>
      <c r="B1120" s="53">
        <v>2014</v>
      </c>
      <c r="C1120" s="53" t="s">
        <v>221</v>
      </c>
      <c r="D1120" s="12">
        <v>21</v>
      </c>
      <c r="E1120" s="12">
        <v>2</v>
      </c>
      <c r="F1120" s="12">
        <v>6</v>
      </c>
      <c r="H1120" s="12">
        <v>1</v>
      </c>
      <c r="I1120" s="12">
        <v>0</v>
      </c>
      <c r="J1120" s="12">
        <v>0</v>
      </c>
      <c r="K1120" s="12">
        <v>5</v>
      </c>
      <c r="M1120" s="12">
        <v>201411</v>
      </c>
      <c r="N1120" s="12">
        <v>201421</v>
      </c>
      <c r="O1120" s="12">
        <v>201431</v>
      </c>
      <c r="P1120" s="12">
        <v>201441</v>
      </c>
      <c r="U1120" s="12" t="s">
        <v>1033</v>
      </c>
      <c r="V1120" s="12" t="s">
        <v>1034</v>
      </c>
      <c r="W1120" s="12" t="s">
        <v>1031</v>
      </c>
      <c r="X1120" s="70">
        <v>3</v>
      </c>
      <c r="Y1120" s="70">
        <v>3</v>
      </c>
      <c r="Z1120" s="40">
        <v>2</v>
      </c>
      <c r="AA1120" s="40">
        <v>1300010</v>
      </c>
      <c r="AB1120" s="40" t="s">
        <v>1032</v>
      </c>
      <c r="AC1120" s="40" t="s">
        <v>1035</v>
      </c>
      <c r="AD1120" s="40"/>
      <c r="AE1120" s="40"/>
      <c r="AF1120" s="41">
        <v>1201400</v>
      </c>
      <c r="AH1120" s="12">
        <v>11</v>
      </c>
      <c r="AI1120" s="12">
        <v>2014</v>
      </c>
      <c r="AJ1120" s="12">
        <v>90</v>
      </c>
      <c r="AK1120" s="12">
        <v>2</v>
      </c>
      <c r="AL1120" s="12">
        <v>700</v>
      </c>
      <c r="BA1120" s="33">
        <f>VLOOKUP(C1120,knight_info!$J$7:$M$74,4,FALSE)</f>
        <v>1</v>
      </c>
      <c r="BB1120" s="33">
        <f t="shared" si="80"/>
        <v>2</v>
      </c>
      <c r="BC1120" s="33">
        <f>ROUND(VLOOKUP($BA1120,$BD$1:$BH$5,3,FALSE)/5*AL1120,0)</f>
        <v>700</v>
      </c>
    </row>
    <row r="1121" ht="14.25" spans="1:55">
      <c r="A1121" s="12">
        <v>201422</v>
      </c>
      <c r="B1121" s="53">
        <v>2014</v>
      </c>
      <c r="C1121" s="53" t="s">
        <v>221</v>
      </c>
      <c r="D1121" s="12">
        <v>22</v>
      </c>
      <c r="E1121" s="12">
        <v>2</v>
      </c>
      <c r="F1121" s="12">
        <v>6</v>
      </c>
      <c r="H1121" s="12">
        <v>2</v>
      </c>
      <c r="I1121" s="12">
        <v>0</v>
      </c>
      <c r="J1121" s="12">
        <v>0</v>
      </c>
      <c r="K1121" s="12">
        <v>5</v>
      </c>
      <c r="M1121" s="12">
        <v>201411</v>
      </c>
      <c r="N1121" s="12">
        <v>201421</v>
      </c>
      <c r="O1121" s="12">
        <v>201431</v>
      </c>
      <c r="P1121" s="12">
        <v>201441</v>
      </c>
      <c r="U1121" s="12" t="s">
        <v>1033</v>
      </c>
      <c r="V1121" s="12" t="s">
        <v>1034</v>
      </c>
      <c r="W1121" s="12" t="s">
        <v>1031</v>
      </c>
      <c r="X1121" s="70">
        <v>3</v>
      </c>
      <c r="Y1121" s="70">
        <v>3</v>
      </c>
      <c r="Z1121" s="40">
        <v>2</v>
      </c>
      <c r="AA1121" s="40">
        <v>1300010</v>
      </c>
      <c r="AB1121" s="40" t="s">
        <v>1032</v>
      </c>
      <c r="AC1121" s="40" t="s">
        <v>1035</v>
      </c>
      <c r="AD1121" s="40"/>
      <c r="AE1121" s="40"/>
      <c r="AF1121" s="41">
        <v>1201400</v>
      </c>
      <c r="AH1121" s="12">
        <v>11</v>
      </c>
      <c r="AI1121" s="12">
        <v>2014</v>
      </c>
      <c r="AJ1121" s="12">
        <v>90</v>
      </c>
      <c r="AK1121" s="12">
        <v>3</v>
      </c>
      <c r="AL1121" s="12">
        <v>420</v>
      </c>
      <c r="BA1121" s="33">
        <f>VLOOKUP(C1121,knight_info!$J$7:$M$74,4,FALSE)</f>
        <v>1</v>
      </c>
      <c r="BB1121" s="33">
        <f t="shared" si="80"/>
        <v>3</v>
      </c>
      <c r="BC1121" s="33">
        <f>ROUND(VLOOKUP($BA1121,$BD$1:$BH$5,4,FALSE)/3*AL1121,0)</f>
        <v>420</v>
      </c>
    </row>
    <row r="1122" ht="14.25" spans="1:55">
      <c r="A1122" s="12">
        <v>201423</v>
      </c>
      <c r="B1122" s="53">
        <v>2014</v>
      </c>
      <c r="C1122" s="53" t="s">
        <v>221</v>
      </c>
      <c r="D1122" s="12">
        <v>23</v>
      </c>
      <c r="E1122" s="12">
        <v>2</v>
      </c>
      <c r="F1122" s="12">
        <v>6</v>
      </c>
      <c r="H1122" s="12">
        <v>3</v>
      </c>
      <c r="I1122" s="12">
        <v>0</v>
      </c>
      <c r="J1122" s="12">
        <v>0</v>
      </c>
      <c r="K1122" s="12">
        <v>5</v>
      </c>
      <c r="M1122" s="12">
        <v>201411</v>
      </c>
      <c r="N1122" s="12">
        <v>201421</v>
      </c>
      <c r="O1122" s="12">
        <v>201431</v>
      </c>
      <c r="P1122" s="12">
        <v>201441</v>
      </c>
      <c r="U1122" s="12" t="s">
        <v>1033</v>
      </c>
      <c r="V1122" s="12" t="s">
        <v>1034</v>
      </c>
      <c r="W1122" s="12" t="s">
        <v>1031</v>
      </c>
      <c r="X1122" s="70">
        <v>3</v>
      </c>
      <c r="Y1122" s="70">
        <v>3</v>
      </c>
      <c r="Z1122" s="40">
        <v>2</v>
      </c>
      <c r="AA1122" s="40">
        <v>1300010</v>
      </c>
      <c r="AB1122" s="40" t="s">
        <v>1032</v>
      </c>
      <c r="AC1122" s="40" t="s">
        <v>1035</v>
      </c>
      <c r="AD1122" s="40"/>
      <c r="AE1122" s="40"/>
      <c r="AF1122" s="41">
        <v>1201400</v>
      </c>
      <c r="AH1122" s="12">
        <v>11</v>
      </c>
      <c r="AI1122" s="12">
        <v>2014</v>
      </c>
      <c r="AJ1122" s="12">
        <v>0</v>
      </c>
      <c r="AK1122" s="12">
        <v>1</v>
      </c>
      <c r="AL1122" s="12">
        <v>2800</v>
      </c>
      <c r="BA1122" s="33">
        <f>VLOOKUP(C1122,knight_info!$J$7:$M$74,4,FALSE)</f>
        <v>1</v>
      </c>
      <c r="BB1122" s="33">
        <f t="shared" si="80"/>
        <v>1</v>
      </c>
      <c r="BC1122" s="33">
        <f>ROUND(VLOOKUP($BA1122,$BD$1:$BH$5,5,FALSE)/20*AL1122,0)</f>
        <v>2800</v>
      </c>
    </row>
    <row r="1123" ht="14.25" spans="1:55">
      <c r="A1123" s="12">
        <v>201424</v>
      </c>
      <c r="B1123" s="53">
        <v>2014</v>
      </c>
      <c r="C1123" s="53" t="s">
        <v>221</v>
      </c>
      <c r="D1123" s="12">
        <v>24</v>
      </c>
      <c r="E1123" s="12">
        <v>2</v>
      </c>
      <c r="F1123" s="54">
        <v>7</v>
      </c>
      <c r="G1123" s="54"/>
      <c r="H1123" s="54">
        <v>0</v>
      </c>
      <c r="I1123" s="54">
        <v>0</v>
      </c>
      <c r="J1123" s="54">
        <v>0</v>
      </c>
      <c r="K1123" s="54">
        <v>5</v>
      </c>
      <c r="L1123" s="54">
        <v>2</v>
      </c>
      <c r="M1123" s="12">
        <v>201411</v>
      </c>
      <c r="N1123" s="12">
        <v>201422</v>
      </c>
      <c r="O1123" s="12">
        <v>201431</v>
      </c>
      <c r="P1123" s="12">
        <v>201442</v>
      </c>
      <c r="R1123" s="12" t="s">
        <v>884</v>
      </c>
      <c r="T1123" s="12" t="s">
        <v>777</v>
      </c>
      <c r="U1123" s="12" t="s">
        <v>1033</v>
      </c>
      <c r="V1123" s="12" t="s">
        <v>1034</v>
      </c>
      <c r="W1123" s="12" t="s">
        <v>1031</v>
      </c>
      <c r="X1123" s="70">
        <v>3</v>
      </c>
      <c r="Y1123" s="70">
        <v>3</v>
      </c>
      <c r="Z1123" s="40">
        <v>2</v>
      </c>
      <c r="AA1123" s="40">
        <v>1300010</v>
      </c>
      <c r="AB1123" s="40" t="s">
        <v>1032</v>
      </c>
      <c r="AC1123" s="40" t="s">
        <v>1035</v>
      </c>
      <c r="AD1123" s="40"/>
      <c r="AE1123" s="40"/>
      <c r="AF1123" s="41">
        <v>1201400</v>
      </c>
      <c r="AG1123" s="12">
        <v>5</v>
      </c>
      <c r="AH1123" s="12">
        <v>11</v>
      </c>
      <c r="AI1123" s="12">
        <v>2014</v>
      </c>
      <c r="AJ1123" s="12">
        <v>100</v>
      </c>
      <c r="AK1123" s="12">
        <v>53</v>
      </c>
      <c r="AL1123" s="12">
        <v>100</v>
      </c>
      <c r="BA1123" s="33">
        <f>VLOOKUP(C1123,knight_info!$J$7:$M$74,4,FALSE)</f>
        <v>1</v>
      </c>
      <c r="BB1123" s="51">
        <f t="shared" si="80"/>
        <v>53</v>
      </c>
      <c r="BC1123" s="51">
        <f>AL1123</f>
        <v>100</v>
      </c>
    </row>
    <row r="1124" ht="14.25" spans="1:55">
      <c r="A1124" s="12">
        <v>201425</v>
      </c>
      <c r="B1124" s="53">
        <v>2014</v>
      </c>
      <c r="C1124" s="53" t="s">
        <v>221</v>
      </c>
      <c r="D1124" s="12">
        <v>25</v>
      </c>
      <c r="E1124" s="12">
        <v>2</v>
      </c>
      <c r="F1124" s="12">
        <v>7</v>
      </c>
      <c r="H1124" s="12">
        <v>1</v>
      </c>
      <c r="I1124" s="12">
        <v>0</v>
      </c>
      <c r="J1124" s="12">
        <v>0</v>
      </c>
      <c r="K1124" s="12">
        <v>5</v>
      </c>
      <c r="M1124" s="12">
        <v>201411</v>
      </c>
      <c r="N1124" s="12">
        <v>201422</v>
      </c>
      <c r="O1124" s="12">
        <v>201431</v>
      </c>
      <c r="P1124" s="12">
        <v>201442</v>
      </c>
      <c r="U1124" s="12" t="s">
        <v>1033</v>
      </c>
      <c r="V1124" s="12" t="s">
        <v>1034</v>
      </c>
      <c r="W1124" s="12" t="s">
        <v>1031</v>
      </c>
      <c r="X1124" s="70">
        <v>3</v>
      </c>
      <c r="Y1124" s="70">
        <v>3</v>
      </c>
      <c r="Z1124" s="40">
        <v>2</v>
      </c>
      <c r="AA1124" s="40">
        <v>1300010</v>
      </c>
      <c r="AB1124" s="40" t="s">
        <v>1032</v>
      </c>
      <c r="AC1124" s="40" t="s">
        <v>1035</v>
      </c>
      <c r="AD1124" s="40"/>
      <c r="AE1124" s="40"/>
      <c r="AF1124" s="41">
        <v>1201400</v>
      </c>
      <c r="AH1124" s="12">
        <v>11</v>
      </c>
      <c r="AI1124" s="12">
        <v>2014</v>
      </c>
      <c r="AJ1124" s="12">
        <v>100</v>
      </c>
      <c r="AK1124" s="12">
        <v>2</v>
      </c>
      <c r="AL1124" s="12">
        <v>700</v>
      </c>
      <c r="BA1124" s="33">
        <f>VLOOKUP(C1124,knight_info!$J$7:$M$74,4,FALSE)</f>
        <v>1</v>
      </c>
      <c r="BB1124" s="33">
        <f t="shared" si="80"/>
        <v>2</v>
      </c>
      <c r="BC1124" s="33">
        <f>ROUND(VLOOKUP($BA1124,$BD$1:$BH$5,3,FALSE)/5*AL1124,0)</f>
        <v>700</v>
      </c>
    </row>
    <row r="1125" ht="14.25" spans="1:55">
      <c r="A1125" s="12">
        <v>201426</v>
      </c>
      <c r="B1125" s="53">
        <v>2014</v>
      </c>
      <c r="C1125" s="53" t="s">
        <v>221</v>
      </c>
      <c r="D1125" s="12">
        <v>26</v>
      </c>
      <c r="E1125" s="12">
        <v>2</v>
      </c>
      <c r="F1125" s="12">
        <v>7</v>
      </c>
      <c r="H1125" s="12">
        <v>2</v>
      </c>
      <c r="I1125" s="12">
        <v>0</v>
      </c>
      <c r="J1125" s="12">
        <v>0</v>
      </c>
      <c r="K1125" s="12">
        <v>5</v>
      </c>
      <c r="M1125" s="12">
        <v>201411</v>
      </c>
      <c r="N1125" s="12">
        <v>201422</v>
      </c>
      <c r="O1125" s="12">
        <v>201431</v>
      </c>
      <c r="P1125" s="12">
        <v>201442</v>
      </c>
      <c r="U1125" s="12" t="s">
        <v>1033</v>
      </c>
      <c r="V1125" s="12" t="s">
        <v>1034</v>
      </c>
      <c r="W1125" s="12" t="s">
        <v>1031</v>
      </c>
      <c r="X1125" s="70">
        <v>3</v>
      </c>
      <c r="Y1125" s="70">
        <v>3</v>
      </c>
      <c r="Z1125" s="40">
        <v>2</v>
      </c>
      <c r="AA1125" s="40">
        <v>1300010</v>
      </c>
      <c r="AB1125" s="40" t="s">
        <v>1032</v>
      </c>
      <c r="AC1125" s="40" t="s">
        <v>1035</v>
      </c>
      <c r="AD1125" s="40"/>
      <c r="AE1125" s="40"/>
      <c r="AF1125" s="41">
        <v>1201400</v>
      </c>
      <c r="AH1125" s="12">
        <v>11</v>
      </c>
      <c r="AI1125" s="12">
        <v>2014</v>
      </c>
      <c r="AJ1125" s="12">
        <v>100</v>
      </c>
      <c r="AK1125" s="12">
        <v>3</v>
      </c>
      <c r="AL1125" s="12">
        <v>420</v>
      </c>
      <c r="BA1125" s="33">
        <f>VLOOKUP(C1125,knight_info!$J$7:$M$74,4,FALSE)</f>
        <v>1</v>
      </c>
      <c r="BB1125" s="33">
        <f t="shared" si="80"/>
        <v>3</v>
      </c>
      <c r="BC1125" s="33">
        <f>ROUND(VLOOKUP($BA1125,$BD$1:$BH$5,4,FALSE)/3*AL1125,0)</f>
        <v>420</v>
      </c>
    </row>
    <row r="1126" ht="14.25" spans="1:55">
      <c r="A1126" s="12">
        <v>201427</v>
      </c>
      <c r="B1126" s="53">
        <v>2014</v>
      </c>
      <c r="C1126" s="53" t="s">
        <v>221</v>
      </c>
      <c r="D1126" s="12">
        <v>27</v>
      </c>
      <c r="E1126" s="12">
        <v>2</v>
      </c>
      <c r="F1126" s="12">
        <v>7</v>
      </c>
      <c r="H1126" s="12">
        <v>3</v>
      </c>
      <c r="I1126" s="12">
        <v>0</v>
      </c>
      <c r="J1126" s="12">
        <v>0</v>
      </c>
      <c r="K1126" s="12">
        <v>5</v>
      </c>
      <c r="M1126" s="12">
        <v>201411</v>
      </c>
      <c r="N1126" s="12">
        <v>201422</v>
      </c>
      <c r="O1126" s="12">
        <v>201431</v>
      </c>
      <c r="P1126" s="12">
        <v>201442</v>
      </c>
      <c r="U1126" s="12" t="s">
        <v>1033</v>
      </c>
      <c r="V1126" s="12" t="s">
        <v>1034</v>
      </c>
      <c r="W1126" s="12" t="s">
        <v>1031</v>
      </c>
      <c r="X1126" s="70">
        <v>3</v>
      </c>
      <c r="Y1126" s="70">
        <v>3</v>
      </c>
      <c r="Z1126" s="40">
        <v>2</v>
      </c>
      <c r="AA1126" s="40">
        <v>1300010</v>
      </c>
      <c r="AB1126" s="40" t="s">
        <v>1032</v>
      </c>
      <c r="AC1126" s="40" t="s">
        <v>1035</v>
      </c>
      <c r="AD1126" s="40"/>
      <c r="AE1126" s="40"/>
      <c r="AF1126" s="41">
        <v>1201400</v>
      </c>
      <c r="AH1126" s="12">
        <v>11</v>
      </c>
      <c r="AI1126" s="12">
        <v>2014</v>
      </c>
      <c r="AJ1126" s="12">
        <v>0</v>
      </c>
      <c r="AK1126" s="12">
        <v>1</v>
      </c>
      <c r="AL1126" s="12">
        <v>2800</v>
      </c>
      <c r="BA1126" s="33">
        <f>VLOOKUP(C1126,knight_info!$J$7:$M$74,4,FALSE)</f>
        <v>1</v>
      </c>
      <c r="BB1126" s="33">
        <f t="shared" si="80"/>
        <v>1</v>
      </c>
      <c r="BC1126" s="33">
        <f>ROUND(VLOOKUP($BA1126,$BD$1:$BH$5,5,FALSE)/20*AL1126,0)</f>
        <v>2800</v>
      </c>
    </row>
    <row r="1127" ht="14.25" spans="1:55">
      <c r="A1127" s="12">
        <v>201428</v>
      </c>
      <c r="B1127" s="53">
        <v>2014</v>
      </c>
      <c r="C1127" s="53" t="s">
        <v>221</v>
      </c>
      <c r="D1127" s="12">
        <v>28</v>
      </c>
      <c r="E1127" s="12">
        <v>2</v>
      </c>
      <c r="F1127" s="54">
        <v>8</v>
      </c>
      <c r="G1127" s="54"/>
      <c r="H1127" s="54">
        <v>0</v>
      </c>
      <c r="I1127" s="54">
        <v>0</v>
      </c>
      <c r="J1127" s="54">
        <v>0</v>
      </c>
      <c r="K1127" s="54">
        <v>5</v>
      </c>
      <c r="L1127" s="54">
        <v>14</v>
      </c>
      <c r="M1127" s="12">
        <v>201411</v>
      </c>
      <c r="N1127" s="12">
        <v>201422</v>
      </c>
      <c r="O1127" s="12">
        <v>201431</v>
      </c>
      <c r="P1127" s="12">
        <v>201442</v>
      </c>
      <c r="U1127" s="12" t="s">
        <v>1033</v>
      </c>
      <c r="V1127" s="12" t="s">
        <v>1034</v>
      </c>
      <c r="W1127" s="12" t="s">
        <v>1031</v>
      </c>
      <c r="X1127" s="70">
        <v>3</v>
      </c>
      <c r="Y1127" s="70">
        <v>3</v>
      </c>
      <c r="Z1127" s="40">
        <v>2</v>
      </c>
      <c r="AA1127" s="40">
        <v>1300010</v>
      </c>
      <c r="AB1127" s="40" t="s">
        <v>1032</v>
      </c>
      <c r="AC1127" s="40" t="s">
        <v>1035</v>
      </c>
      <c r="AD1127" s="80">
        <v>1300020</v>
      </c>
      <c r="AE1127" s="40"/>
      <c r="AF1127" s="41">
        <v>1201400</v>
      </c>
      <c r="AG1127" s="12">
        <v>5</v>
      </c>
      <c r="AH1127" s="12">
        <v>11</v>
      </c>
      <c r="AI1127" s="12">
        <v>2014</v>
      </c>
      <c r="AJ1127" s="12">
        <v>110</v>
      </c>
      <c r="AK1127" s="12">
        <v>53</v>
      </c>
      <c r="AL1127" s="12">
        <v>100</v>
      </c>
      <c r="BA1127" s="33">
        <f>VLOOKUP(C1127,knight_info!$J$7:$M$74,4,FALSE)</f>
        <v>1</v>
      </c>
      <c r="BB1127" s="51">
        <f t="shared" si="80"/>
        <v>53</v>
      </c>
      <c r="BC1127" s="51">
        <f>AL1127</f>
        <v>100</v>
      </c>
    </row>
    <row r="1128" ht="14.25" spans="1:55">
      <c r="A1128" s="12">
        <v>201429</v>
      </c>
      <c r="B1128" s="53">
        <v>2014</v>
      </c>
      <c r="C1128" s="53" t="s">
        <v>221</v>
      </c>
      <c r="D1128" s="12">
        <v>29</v>
      </c>
      <c r="E1128" s="12">
        <v>2</v>
      </c>
      <c r="F1128" s="12">
        <v>8</v>
      </c>
      <c r="H1128" s="12">
        <v>1</v>
      </c>
      <c r="I1128" s="12">
        <v>0</v>
      </c>
      <c r="J1128" s="12">
        <v>0</v>
      </c>
      <c r="K1128" s="12">
        <v>5</v>
      </c>
      <c r="M1128" s="12">
        <v>201411</v>
      </c>
      <c r="N1128" s="12">
        <v>201422</v>
      </c>
      <c r="O1128" s="12">
        <v>201431</v>
      </c>
      <c r="P1128" s="12">
        <v>201442</v>
      </c>
      <c r="U1128" s="12" t="s">
        <v>1033</v>
      </c>
      <c r="V1128" s="12" t="s">
        <v>1034</v>
      </c>
      <c r="W1128" s="12" t="s">
        <v>1031</v>
      </c>
      <c r="X1128" s="70">
        <v>3</v>
      </c>
      <c r="Y1128" s="70">
        <v>3</v>
      </c>
      <c r="Z1128" s="40">
        <v>2</v>
      </c>
      <c r="AA1128" s="40">
        <v>1300010</v>
      </c>
      <c r="AB1128" s="40" t="s">
        <v>1032</v>
      </c>
      <c r="AC1128" s="40" t="s">
        <v>1035</v>
      </c>
      <c r="AD1128" s="40">
        <v>1300020</v>
      </c>
      <c r="AE1128" s="40"/>
      <c r="AF1128" s="41">
        <v>1201400</v>
      </c>
      <c r="AH1128" s="12">
        <v>11</v>
      </c>
      <c r="AI1128" s="12">
        <v>2014</v>
      </c>
      <c r="AJ1128" s="12">
        <v>110</v>
      </c>
      <c r="AK1128" s="12">
        <v>2</v>
      </c>
      <c r="AL1128" s="12">
        <v>700</v>
      </c>
      <c r="BA1128" s="33">
        <f>VLOOKUP(C1128,knight_info!$J$7:$M$74,4,FALSE)</f>
        <v>1</v>
      </c>
      <c r="BB1128" s="33">
        <f t="shared" si="80"/>
        <v>2</v>
      </c>
      <c r="BC1128" s="33">
        <f>ROUND(VLOOKUP($BA1128,$BD$1:$BH$5,3,FALSE)/5*AL1128,0)</f>
        <v>700</v>
      </c>
    </row>
    <row r="1129" ht="14.25" spans="1:55">
      <c r="A1129" s="12">
        <v>201430</v>
      </c>
      <c r="B1129" s="53">
        <v>2014</v>
      </c>
      <c r="C1129" s="53" t="s">
        <v>221</v>
      </c>
      <c r="D1129" s="12">
        <v>30</v>
      </c>
      <c r="E1129" s="12">
        <v>2</v>
      </c>
      <c r="F1129" s="12">
        <v>8</v>
      </c>
      <c r="H1129" s="12">
        <v>2</v>
      </c>
      <c r="I1129" s="12">
        <v>0</v>
      </c>
      <c r="J1129" s="12">
        <v>0</v>
      </c>
      <c r="K1129" s="12">
        <v>5</v>
      </c>
      <c r="L1129" s="64"/>
      <c r="M1129" s="12">
        <v>201411</v>
      </c>
      <c r="N1129" s="12">
        <v>201422</v>
      </c>
      <c r="O1129" s="12">
        <v>201431</v>
      </c>
      <c r="P1129" s="12">
        <v>201442</v>
      </c>
      <c r="U1129" s="12" t="s">
        <v>1033</v>
      </c>
      <c r="V1129" s="12" t="s">
        <v>1034</v>
      </c>
      <c r="W1129" s="12" t="s">
        <v>1031</v>
      </c>
      <c r="X1129" s="70">
        <v>3</v>
      </c>
      <c r="Y1129" s="70">
        <v>3</v>
      </c>
      <c r="Z1129" s="40">
        <v>2</v>
      </c>
      <c r="AA1129" s="40">
        <v>1300010</v>
      </c>
      <c r="AB1129" s="40" t="s">
        <v>1032</v>
      </c>
      <c r="AC1129" s="40" t="s">
        <v>1035</v>
      </c>
      <c r="AD1129" s="40">
        <v>1300020</v>
      </c>
      <c r="AE1129" s="40"/>
      <c r="AF1129" s="41">
        <v>1201400</v>
      </c>
      <c r="AH1129" s="12">
        <v>11</v>
      </c>
      <c r="AI1129" s="12">
        <v>2014</v>
      </c>
      <c r="AJ1129" s="12">
        <v>110</v>
      </c>
      <c r="AK1129" s="12">
        <v>3</v>
      </c>
      <c r="AL1129" s="12">
        <v>420</v>
      </c>
      <c r="BA1129" s="33">
        <f>VLOOKUP(C1129,knight_info!$J$7:$M$74,4,FALSE)</f>
        <v>1</v>
      </c>
      <c r="BB1129" s="33">
        <f t="shared" si="80"/>
        <v>3</v>
      </c>
      <c r="BC1129" s="33">
        <f>ROUND(VLOOKUP($BA1129,$BD$1:$BH$5,4,FALSE)/3*AL1129,0)</f>
        <v>420</v>
      </c>
    </row>
    <row r="1130" ht="14.25" spans="1:55">
      <c r="A1130" s="12">
        <v>201431</v>
      </c>
      <c r="B1130" s="53">
        <v>2014</v>
      </c>
      <c r="C1130" s="53" t="s">
        <v>221</v>
      </c>
      <c r="D1130" s="12">
        <v>31</v>
      </c>
      <c r="E1130" s="12">
        <v>2</v>
      </c>
      <c r="F1130" s="12">
        <v>8</v>
      </c>
      <c r="H1130" s="12">
        <v>3</v>
      </c>
      <c r="I1130" s="12">
        <v>0</v>
      </c>
      <c r="J1130" s="12">
        <v>0</v>
      </c>
      <c r="K1130" s="12">
        <v>5</v>
      </c>
      <c r="L1130" s="64"/>
      <c r="M1130" s="12">
        <v>201411</v>
      </c>
      <c r="N1130" s="12">
        <v>201422</v>
      </c>
      <c r="O1130" s="12">
        <v>201431</v>
      </c>
      <c r="P1130" s="12">
        <v>201442</v>
      </c>
      <c r="U1130" s="12" t="s">
        <v>1033</v>
      </c>
      <c r="V1130" s="12" t="s">
        <v>1034</v>
      </c>
      <c r="W1130" s="12" t="s">
        <v>1031</v>
      </c>
      <c r="X1130" s="70">
        <v>3</v>
      </c>
      <c r="Y1130" s="70">
        <v>3</v>
      </c>
      <c r="Z1130" s="40">
        <v>2</v>
      </c>
      <c r="AA1130" s="40">
        <v>1300010</v>
      </c>
      <c r="AB1130" s="40" t="s">
        <v>1032</v>
      </c>
      <c r="AC1130" s="40" t="s">
        <v>1035</v>
      </c>
      <c r="AD1130" s="40">
        <v>1300020</v>
      </c>
      <c r="AE1130" s="40"/>
      <c r="AF1130" s="41">
        <v>1201400</v>
      </c>
      <c r="AH1130" s="12">
        <v>11</v>
      </c>
      <c r="AI1130" s="12">
        <v>2014</v>
      </c>
      <c r="AJ1130" s="12">
        <v>0</v>
      </c>
      <c r="AK1130" s="12">
        <v>1</v>
      </c>
      <c r="AL1130" s="12">
        <v>2800</v>
      </c>
      <c r="BA1130" s="33">
        <f>VLOOKUP(C1130,knight_info!$J$7:$M$74,4,FALSE)</f>
        <v>1</v>
      </c>
      <c r="BB1130" s="33">
        <f t="shared" si="80"/>
        <v>1</v>
      </c>
      <c r="BC1130" s="33">
        <f>ROUND(VLOOKUP($BA1130,$BD$1:$BH$5,5,FALSE)/20*AL1130,0)</f>
        <v>2800</v>
      </c>
    </row>
    <row r="1131" ht="14.25" spans="1:55">
      <c r="A1131" s="12">
        <v>201432</v>
      </c>
      <c r="B1131" s="53">
        <v>2014</v>
      </c>
      <c r="C1131" s="53" t="s">
        <v>221</v>
      </c>
      <c r="D1131" s="12">
        <v>32</v>
      </c>
      <c r="E1131" s="12">
        <v>2</v>
      </c>
      <c r="F1131" s="54">
        <v>9</v>
      </c>
      <c r="G1131" s="54"/>
      <c r="H1131" s="54">
        <v>0</v>
      </c>
      <c r="I1131" s="54">
        <v>0</v>
      </c>
      <c r="J1131" s="54">
        <v>0</v>
      </c>
      <c r="K1131" s="54">
        <v>5</v>
      </c>
      <c r="L1131" s="54">
        <v>1</v>
      </c>
      <c r="M1131" s="12">
        <v>201412</v>
      </c>
      <c r="N1131" s="12">
        <v>201422</v>
      </c>
      <c r="O1131" s="12">
        <v>201432</v>
      </c>
      <c r="P1131" s="12">
        <v>201442</v>
      </c>
      <c r="Q1131" s="12" t="s">
        <v>884</v>
      </c>
      <c r="S1131" s="12" t="s">
        <v>885</v>
      </c>
      <c r="U1131" s="12" t="s">
        <v>1036</v>
      </c>
      <c r="V1131" s="12" t="s">
        <v>1037</v>
      </c>
      <c r="W1131" s="12" t="s">
        <v>1031</v>
      </c>
      <c r="X1131" s="70">
        <v>3</v>
      </c>
      <c r="Y1131" s="70">
        <v>3</v>
      </c>
      <c r="Z1131" s="40">
        <v>2</v>
      </c>
      <c r="AA1131" s="40">
        <v>1300010</v>
      </c>
      <c r="AB1131" s="40" t="s">
        <v>1032</v>
      </c>
      <c r="AC1131" s="40" t="s">
        <v>1035</v>
      </c>
      <c r="AD1131" s="40">
        <v>1300020</v>
      </c>
      <c r="AE1131" s="40"/>
      <c r="AF1131" s="41">
        <v>1201400</v>
      </c>
      <c r="AG1131" s="12">
        <v>5</v>
      </c>
      <c r="AH1131" s="12">
        <v>11</v>
      </c>
      <c r="AI1131" s="12">
        <v>2014</v>
      </c>
      <c r="AJ1131" s="12">
        <v>130</v>
      </c>
      <c r="AK1131" s="12">
        <v>53</v>
      </c>
      <c r="AL1131" s="12">
        <v>100</v>
      </c>
      <c r="BA1131" s="33">
        <f>VLOOKUP(C1131,knight_info!$J$7:$M$74,4,FALSE)</f>
        <v>1</v>
      </c>
      <c r="BB1131" s="51">
        <f t="shared" si="80"/>
        <v>53</v>
      </c>
      <c r="BC1131" s="51">
        <f>AL1131</f>
        <v>100</v>
      </c>
    </row>
    <row r="1132" ht="14.25" spans="1:55">
      <c r="A1132" s="12">
        <v>201433</v>
      </c>
      <c r="B1132" s="53">
        <v>2014</v>
      </c>
      <c r="C1132" s="53" t="s">
        <v>221</v>
      </c>
      <c r="D1132" s="12">
        <v>33</v>
      </c>
      <c r="E1132" s="12">
        <v>2</v>
      </c>
      <c r="F1132" s="12">
        <v>9</v>
      </c>
      <c r="H1132" s="12">
        <v>1</v>
      </c>
      <c r="I1132" s="12">
        <v>0</v>
      </c>
      <c r="J1132" s="12">
        <v>0</v>
      </c>
      <c r="K1132" s="12">
        <v>5</v>
      </c>
      <c r="M1132" s="12">
        <v>201412</v>
      </c>
      <c r="N1132" s="12">
        <v>201422</v>
      </c>
      <c r="O1132" s="12">
        <v>201432</v>
      </c>
      <c r="P1132" s="12">
        <v>201442</v>
      </c>
      <c r="U1132" s="12" t="s">
        <v>1036</v>
      </c>
      <c r="V1132" s="12" t="s">
        <v>1037</v>
      </c>
      <c r="W1132" s="12" t="s">
        <v>1031</v>
      </c>
      <c r="X1132" s="70">
        <v>3</v>
      </c>
      <c r="Y1132" s="70">
        <v>3</v>
      </c>
      <c r="Z1132" s="40">
        <v>2</v>
      </c>
      <c r="AA1132" s="40">
        <v>1300010</v>
      </c>
      <c r="AB1132" s="40" t="s">
        <v>1032</v>
      </c>
      <c r="AC1132" s="40" t="s">
        <v>1035</v>
      </c>
      <c r="AD1132" s="40">
        <v>1300020</v>
      </c>
      <c r="AE1132" s="40"/>
      <c r="AF1132" s="41">
        <v>1201400</v>
      </c>
      <c r="AH1132" s="12">
        <v>11</v>
      </c>
      <c r="AI1132" s="12">
        <v>2014</v>
      </c>
      <c r="AJ1132" s="12">
        <v>130</v>
      </c>
      <c r="AK1132" s="12">
        <v>2</v>
      </c>
      <c r="AL1132" s="12">
        <v>1050</v>
      </c>
      <c r="BA1132" s="33">
        <f>VLOOKUP(C1132,knight_info!$J$7:$M$74,4,FALSE)</f>
        <v>1</v>
      </c>
      <c r="BB1132" s="33">
        <f t="shared" si="80"/>
        <v>2</v>
      </c>
      <c r="BC1132" s="33">
        <f>ROUND(VLOOKUP($BA1132,$BD$1:$BH$5,3,FALSE)/5*AL1132,0)</f>
        <v>1050</v>
      </c>
    </row>
    <row r="1133" ht="14.25" spans="1:55">
      <c r="A1133" s="12">
        <v>201434</v>
      </c>
      <c r="B1133" s="53">
        <v>2014</v>
      </c>
      <c r="C1133" s="53" t="s">
        <v>221</v>
      </c>
      <c r="D1133" s="12">
        <v>34</v>
      </c>
      <c r="E1133" s="12">
        <v>2</v>
      </c>
      <c r="F1133" s="12">
        <v>9</v>
      </c>
      <c r="H1133" s="12">
        <v>2</v>
      </c>
      <c r="I1133" s="12">
        <v>0</v>
      </c>
      <c r="J1133" s="12">
        <v>0</v>
      </c>
      <c r="K1133" s="12">
        <v>5</v>
      </c>
      <c r="M1133" s="12">
        <v>201412</v>
      </c>
      <c r="N1133" s="12">
        <v>201422</v>
      </c>
      <c r="O1133" s="12">
        <v>201432</v>
      </c>
      <c r="P1133" s="12">
        <v>201442</v>
      </c>
      <c r="U1133" s="12" t="s">
        <v>1036</v>
      </c>
      <c r="V1133" s="12" t="s">
        <v>1037</v>
      </c>
      <c r="W1133" s="12" t="s">
        <v>1031</v>
      </c>
      <c r="X1133" s="70">
        <v>3</v>
      </c>
      <c r="Y1133" s="70">
        <v>3</v>
      </c>
      <c r="Z1133" s="40">
        <v>2</v>
      </c>
      <c r="AA1133" s="40">
        <v>1300010</v>
      </c>
      <c r="AB1133" s="40" t="s">
        <v>1032</v>
      </c>
      <c r="AC1133" s="40" t="s">
        <v>1035</v>
      </c>
      <c r="AD1133" s="40">
        <v>1300020</v>
      </c>
      <c r="AE1133" s="40"/>
      <c r="AF1133" s="41">
        <v>1201400</v>
      </c>
      <c r="AH1133" s="12">
        <v>11</v>
      </c>
      <c r="AI1133" s="12">
        <v>2014</v>
      </c>
      <c r="AJ1133" s="12">
        <v>130</v>
      </c>
      <c r="AK1133" s="12">
        <v>3</v>
      </c>
      <c r="AL1133" s="12">
        <v>630</v>
      </c>
      <c r="BA1133" s="33">
        <f>VLOOKUP(C1133,knight_info!$J$7:$M$74,4,FALSE)</f>
        <v>1</v>
      </c>
      <c r="BB1133" s="33">
        <f t="shared" si="80"/>
        <v>3</v>
      </c>
      <c r="BC1133" s="33">
        <f>ROUND(VLOOKUP($BA1133,$BD$1:$BH$5,4,FALSE)/3*AL1133,0)</f>
        <v>630</v>
      </c>
    </row>
    <row r="1134" ht="14.25" spans="1:55">
      <c r="A1134" s="12">
        <v>201435</v>
      </c>
      <c r="B1134" s="53">
        <v>2014</v>
      </c>
      <c r="C1134" s="53" t="s">
        <v>221</v>
      </c>
      <c r="D1134" s="12">
        <v>35</v>
      </c>
      <c r="E1134" s="12">
        <v>2</v>
      </c>
      <c r="F1134" s="12">
        <v>9</v>
      </c>
      <c r="H1134" s="12">
        <v>3</v>
      </c>
      <c r="I1134" s="12">
        <v>0</v>
      </c>
      <c r="J1134" s="12">
        <v>0</v>
      </c>
      <c r="K1134" s="12">
        <v>5</v>
      </c>
      <c r="M1134" s="12">
        <v>201412</v>
      </c>
      <c r="N1134" s="12">
        <v>201422</v>
      </c>
      <c r="O1134" s="12">
        <v>201432</v>
      </c>
      <c r="P1134" s="12">
        <v>201442</v>
      </c>
      <c r="U1134" s="12" t="s">
        <v>1036</v>
      </c>
      <c r="V1134" s="12" t="s">
        <v>1037</v>
      </c>
      <c r="W1134" s="12" t="s">
        <v>1031</v>
      </c>
      <c r="X1134" s="70">
        <v>3</v>
      </c>
      <c r="Y1134" s="70">
        <v>3</v>
      </c>
      <c r="Z1134" s="40">
        <v>2</v>
      </c>
      <c r="AA1134" s="40">
        <v>1300010</v>
      </c>
      <c r="AB1134" s="40" t="s">
        <v>1032</v>
      </c>
      <c r="AC1134" s="40" t="s">
        <v>1035</v>
      </c>
      <c r="AD1134" s="40">
        <v>1300020</v>
      </c>
      <c r="AE1134" s="40"/>
      <c r="AF1134" s="41">
        <v>1201400</v>
      </c>
      <c r="AH1134" s="12">
        <v>11</v>
      </c>
      <c r="AI1134" s="12">
        <v>2014</v>
      </c>
      <c r="AJ1134" s="12">
        <v>0</v>
      </c>
      <c r="AK1134" s="12">
        <v>1</v>
      </c>
      <c r="AL1134" s="12">
        <v>4200</v>
      </c>
      <c r="BA1134" s="33">
        <f>VLOOKUP(C1134,knight_info!$J$7:$M$74,4,FALSE)</f>
        <v>1</v>
      </c>
      <c r="BB1134" s="33">
        <f t="shared" si="80"/>
        <v>1</v>
      </c>
      <c r="BC1134" s="33">
        <f>ROUND(VLOOKUP($BA1134,$BD$1:$BH$5,5,FALSE)/20*AL1134,0)</f>
        <v>4200</v>
      </c>
    </row>
    <row r="1135" ht="14.25" spans="1:55">
      <c r="A1135" s="12">
        <v>201436</v>
      </c>
      <c r="B1135" s="53">
        <v>2014</v>
      </c>
      <c r="C1135" s="53" t="s">
        <v>221</v>
      </c>
      <c r="D1135" s="12">
        <v>36</v>
      </c>
      <c r="E1135" s="12">
        <v>2</v>
      </c>
      <c r="F1135" s="54">
        <v>10</v>
      </c>
      <c r="G1135" s="54"/>
      <c r="H1135" s="54">
        <v>0</v>
      </c>
      <c r="I1135" s="54">
        <v>0</v>
      </c>
      <c r="J1135" s="54">
        <v>0</v>
      </c>
      <c r="K1135" s="54">
        <v>5</v>
      </c>
      <c r="L1135" s="54">
        <v>15</v>
      </c>
      <c r="M1135" s="12">
        <v>201412</v>
      </c>
      <c r="N1135" s="86">
        <v>201423</v>
      </c>
      <c r="O1135" s="12">
        <v>201432</v>
      </c>
      <c r="P1135" s="86">
        <v>201443</v>
      </c>
      <c r="U1135" s="12" t="s">
        <v>1036</v>
      </c>
      <c r="V1135" s="12" t="s">
        <v>1037</v>
      </c>
      <c r="W1135" s="12" t="s">
        <v>1031</v>
      </c>
      <c r="X1135" s="70">
        <v>3</v>
      </c>
      <c r="Y1135" s="70">
        <v>3</v>
      </c>
      <c r="Z1135" s="40">
        <v>2</v>
      </c>
      <c r="AA1135" s="40">
        <v>1300010</v>
      </c>
      <c r="AB1135" s="40" t="s">
        <v>1032</v>
      </c>
      <c r="AC1135" s="40" t="s">
        <v>1035</v>
      </c>
      <c r="AD1135" s="40">
        <v>1300020</v>
      </c>
      <c r="AE1135" s="70" t="s">
        <v>1038</v>
      </c>
      <c r="AF1135" s="41">
        <v>1201400</v>
      </c>
      <c r="AG1135" s="12">
        <v>5</v>
      </c>
      <c r="AH1135" s="12">
        <v>11</v>
      </c>
      <c r="AI1135" s="12">
        <v>2014</v>
      </c>
      <c r="AJ1135" s="12">
        <v>0</v>
      </c>
      <c r="AK1135" s="12">
        <v>53</v>
      </c>
      <c r="AL1135" s="12">
        <v>100</v>
      </c>
      <c r="BA1135" s="33">
        <f>VLOOKUP(C1135,knight_info!$J$7:$M$74,4,FALSE)</f>
        <v>1</v>
      </c>
      <c r="BB1135" s="51">
        <f t="shared" si="80"/>
        <v>53</v>
      </c>
      <c r="BC1135" s="51">
        <f>AL1135</f>
        <v>100</v>
      </c>
    </row>
    <row r="1136" ht="14.25" spans="1:55">
      <c r="A1136" s="12">
        <v>201437</v>
      </c>
      <c r="B1136" s="53">
        <v>2014</v>
      </c>
      <c r="C1136" s="53" t="s">
        <v>221</v>
      </c>
      <c r="D1136" s="14">
        <v>37</v>
      </c>
      <c r="E1136" s="14">
        <v>3</v>
      </c>
      <c r="F1136" s="14">
        <v>11</v>
      </c>
      <c r="G1136" s="14">
        <v>1</v>
      </c>
      <c r="H1136" s="14"/>
      <c r="I1136" s="14"/>
      <c r="J1136" s="14"/>
      <c r="K1136" s="14"/>
      <c r="L1136" s="54">
        <v>2</v>
      </c>
      <c r="M1136" s="12">
        <v>201412</v>
      </c>
      <c r="N1136" s="12">
        <v>201424</v>
      </c>
      <c r="O1136" s="12">
        <v>201432</v>
      </c>
      <c r="P1136" s="12">
        <v>201444</v>
      </c>
      <c r="R1136" s="12" t="s">
        <v>884</v>
      </c>
      <c r="T1136" s="12" t="s">
        <v>777</v>
      </c>
      <c r="U1136" s="12" t="s">
        <v>1036</v>
      </c>
      <c r="V1136" s="12" t="s">
        <v>1037</v>
      </c>
      <c r="W1136" s="12" t="s">
        <v>1031</v>
      </c>
      <c r="X1136" s="70">
        <v>3</v>
      </c>
      <c r="Y1136" s="70">
        <v>3</v>
      </c>
      <c r="Z1136" s="40">
        <v>2</v>
      </c>
      <c r="AA1136" s="40">
        <v>1300010</v>
      </c>
      <c r="AB1136" s="40" t="s">
        <v>1032</v>
      </c>
      <c r="AC1136" s="40" t="s">
        <v>1035</v>
      </c>
      <c r="AD1136" s="40">
        <v>1300020</v>
      </c>
      <c r="AE1136" s="40" t="s">
        <v>1038</v>
      </c>
      <c r="AF1136" s="41">
        <v>1201400</v>
      </c>
      <c r="AG1136" s="12">
        <v>5</v>
      </c>
      <c r="AH1136" s="12">
        <v>11</v>
      </c>
      <c r="AI1136" s="12">
        <v>2014</v>
      </c>
      <c r="AJ1136" s="14"/>
      <c r="AK1136" s="14"/>
      <c r="AL1136" s="14"/>
      <c r="BA1136" s="33"/>
      <c r="BB1136" s="51"/>
      <c r="BC1136" s="51"/>
    </row>
    <row r="1137" ht="14.25" spans="1:55">
      <c r="A1137" s="12">
        <v>201438</v>
      </c>
      <c r="B1137" s="53">
        <v>2014</v>
      </c>
      <c r="C1137" s="53" t="s">
        <v>221</v>
      </c>
      <c r="D1137" s="14">
        <v>38</v>
      </c>
      <c r="E1137" s="14">
        <v>3</v>
      </c>
      <c r="F1137" s="14">
        <v>12</v>
      </c>
      <c r="G1137" s="14">
        <v>2</v>
      </c>
      <c r="H1137" s="14"/>
      <c r="I1137" s="14"/>
      <c r="J1137" s="14"/>
      <c r="K1137" s="14"/>
      <c r="L1137" s="14"/>
      <c r="M1137" s="12">
        <v>201412</v>
      </c>
      <c r="N1137" s="12">
        <v>201424</v>
      </c>
      <c r="O1137" s="12">
        <v>201432</v>
      </c>
      <c r="P1137" s="12">
        <v>201444</v>
      </c>
      <c r="U1137" s="12" t="s">
        <v>1036</v>
      </c>
      <c r="V1137" s="12" t="s">
        <v>1037</v>
      </c>
      <c r="W1137" s="12" t="s">
        <v>1031</v>
      </c>
      <c r="X1137" s="70">
        <v>3</v>
      </c>
      <c r="Y1137" s="70">
        <v>3</v>
      </c>
      <c r="Z1137" s="40">
        <v>2</v>
      </c>
      <c r="AA1137" s="40">
        <v>1300010</v>
      </c>
      <c r="AB1137" s="40" t="s">
        <v>1032</v>
      </c>
      <c r="AC1137" s="40" t="s">
        <v>1035</v>
      </c>
      <c r="AD1137" s="40">
        <v>1300020</v>
      </c>
      <c r="AE1137" s="40" t="s">
        <v>1038</v>
      </c>
      <c r="AF1137" s="41">
        <v>1201400</v>
      </c>
      <c r="AG1137" s="12">
        <v>5</v>
      </c>
      <c r="AH1137" s="12">
        <v>11</v>
      </c>
      <c r="AI1137" s="12">
        <v>2014</v>
      </c>
      <c r="AJ1137" s="14"/>
      <c r="AK1137" s="14"/>
      <c r="AL1137" s="14"/>
      <c r="BA1137" s="33"/>
      <c r="BB1137" s="51"/>
      <c r="BC1137" s="51"/>
    </row>
    <row r="1138" ht="14.25" spans="1:55">
      <c r="A1138" s="12">
        <v>201439</v>
      </c>
      <c r="B1138" s="53">
        <v>2014</v>
      </c>
      <c r="C1138" s="53" t="s">
        <v>221</v>
      </c>
      <c r="D1138" s="14">
        <v>39</v>
      </c>
      <c r="E1138" s="14">
        <v>3</v>
      </c>
      <c r="F1138" s="14">
        <v>13</v>
      </c>
      <c r="G1138" s="14">
        <v>3</v>
      </c>
      <c r="H1138" s="14"/>
      <c r="I1138" s="14"/>
      <c r="J1138" s="14"/>
      <c r="K1138" s="14"/>
      <c r="L1138" s="54">
        <v>1</v>
      </c>
      <c r="M1138" s="12">
        <v>201413</v>
      </c>
      <c r="N1138" s="12">
        <v>201424</v>
      </c>
      <c r="O1138" s="12">
        <v>201433</v>
      </c>
      <c r="P1138" s="12">
        <v>201444</v>
      </c>
      <c r="Q1138" s="12" t="s">
        <v>884</v>
      </c>
      <c r="S1138" s="12" t="s">
        <v>885</v>
      </c>
      <c r="U1138" s="12" t="s">
        <v>1039</v>
      </c>
      <c r="V1138" s="12" t="s">
        <v>1040</v>
      </c>
      <c r="W1138" s="12" t="s">
        <v>1031</v>
      </c>
      <c r="X1138" s="70">
        <v>3</v>
      </c>
      <c r="Y1138" s="70">
        <v>3</v>
      </c>
      <c r="Z1138" s="40">
        <v>2</v>
      </c>
      <c r="AA1138" s="40">
        <v>1300010</v>
      </c>
      <c r="AB1138" s="40" t="s">
        <v>1032</v>
      </c>
      <c r="AC1138" s="40" t="s">
        <v>1035</v>
      </c>
      <c r="AD1138" s="40">
        <v>1300020</v>
      </c>
      <c r="AE1138" s="40" t="s">
        <v>1038</v>
      </c>
      <c r="AF1138" s="41">
        <v>1201400</v>
      </c>
      <c r="AG1138" s="12">
        <v>5</v>
      </c>
      <c r="AH1138" s="12">
        <v>11</v>
      </c>
      <c r="AI1138" s="12">
        <v>2014</v>
      </c>
      <c r="AJ1138" s="14"/>
      <c r="AK1138" s="14"/>
      <c r="AL1138" s="14"/>
      <c r="BA1138" s="33"/>
      <c r="BB1138" s="51"/>
      <c r="BC1138" s="51"/>
    </row>
    <row r="1139" ht="14.25" spans="1:55">
      <c r="A1139" s="12">
        <v>201440</v>
      </c>
      <c r="B1139" s="53">
        <v>2014</v>
      </c>
      <c r="C1139" s="53" t="s">
        <v>221</v>
      </c>
      <c r="D1139" s="14">
        <v>40</v>
      </c>
      <c r="E1139" s="14">
        <v>3</v>
      </c>
      <c r="F1139" s="14">
        <v>14</v>
      </c>
      <c r="G1139" s="14">
        <v>4</v>
      </c>
      <c r="H1139" s="14"/>
      <c r="I1139" s="14"/>
      <c r="J1139" s="14"/>
      <c r="K1139" s="14"/>
      <c r="L1139" s="54">
        <v>2</v>
      </c>
      <c r="M1139" s="12">
        <v>201413</v>
      </c>
      <c r="N1139" s="12">
        <v>201425</v>
      </c>
      <c r="O1139" s="12">
        <v>201433</v>
      </c>
      <c r="P1139" s="12">
        <v>201445</v>
      </c>
      <c r="R1139" s="12" t="s">
        <v>884</v>
      </c>
      <c r="T1139" s="12" t="s">
        <v>777</v>
      </c>
      <c r="U1139" s="12" t="s">
        <v>1039</v>
      </c>
      <c r="V1139" s="12" t="s">
        <v>1040</v>
      </c>
      <c r="W1139" s="12" t="s">
        <v>1031</v>
      </c>
      <c r="X1139" s="70">
        <v>3</v>
      </c>
      <c r="Y1139" s="70">
        <v>3</v>
      </c>
      <c r="Z1139" s="40">
        <v>2</v>
      </c>
      <c r="AA1139" s="40">
        <v>1300010</v>
      </c>
      <c r="AB1139" s="40" t="s">
        <v>1032</v>
      </c>
      <c r="AC1139" s="40" t="s">
        <v>1035</v>
      </c>
      <c r="AD1139" s="40">
        <v>1300020</v>
      </c>
      <c r="AE1139" s="40" t="s">
        <v>1038</v>
      </c>
      <c r="AF1139" s="41">
        <v>1201400</v>
      </c>
      <c r="AG1139" s="12">
        <v>5</v>
      </c>
      <c r="AH1139" s="12">
        <v>11</v>
      </c>
      <c r="AI1139" s="12">
        <v>2014</v>
      </c>
      <c r="AJ1139" s="14"/>
      <c r="AK1139" s="14"/>
      <c r="AL1139" s="14"/>
      <c r="BA1139" s="33"/>
      <c r="BB1139" s="51"/>
      <c r="BC1139" s="51"/>
    </row>
    <row r="1140" ht="14.25" spans="1:55">
      <c r="A1140" s="12">
        <v>201441</v>
      </c>
      <c r="B1140" s="53">
        <v>2014</v>
      </c>
      <c r="C1140" s="53" t="s">
        <v>221</v>
      </c>
      <c r="D1140" s="14">
        <v>41</v>
      </c>
      <c r="E1140" s="14">
        <v>3</v>
      </c>
      <c r="F1140" s="14">
        <v>15</v>
      </c>
      <c r="G1140" s="14">
        <v>5</v>
      </c>
      <c r="H1140" s="14"/>
      <c r="I1140" s="14"/>
      <c r="J1140" s="14"/>
      <c r="K1140" s="14"/>
      <c r="L1140" s="14"/>
      <c r="M1140" s="12">
        <v>201413</v>
      </c>
      <c r="N1140" s="12">
        <v>201425</v>
      </c>
      <c r="O1140" s="12">
        <v>201433</v>
      </c>
      <c r="P1140" s="12">
        <v>201445</v>
      </c>
      <c r="U1140" s="12" t="s">
        <v>1039</v>
      </c>
      <c r="V1140" s="12" t="s">
        <v>1040</v>
      </c>
      <c r="W1140" s="12" t="s">
        <v>1031</v>
      </c>
      <c r="X1140" s="70">
        <v>3</v>
      </c>
      <c r="Y1140" s="70">
        <v>3</v>
      </c>
      <c r="Z1140" s="40">
        <v>2</v>
      </c>
      <c r="AA1140" s="40">
        <v>1300010</v>
      </c>
      <c r="AB1140" s="40" t="s">
        <v>1032</v>
      </c>
      <c r="AC1140" s="40" t="s">
        <v>1035</v>
      </c>
      <c r="AD1140" s="40">
        <v>1300020</v>
      </c>
      <c r="AE1140" s="40" t="s">
        <v>1038</v>
      </c>
      <c r="AF1140" s="41">
        <v>1201400</v>
      </c>
      <c r="AG1140" s="12">
        <v>5</v>
      </c>
      <c r="AH1140" s="12">
        <v>11</v>
      </c>
      <c r="AI1140" s="12">
        <v>2014</v>
      </c>
      <c r="AJ1140" s="14"/>
      <c r="AK1140" s="14"/>
      <c r="AL1140" s="14"/>
      <c r="BA1140" s="33"/>
      <c r="BB1140" s="51"/>
      <c r="BC1140" s="51"/>
    </row>
    <row r="1141" s="38" customFormat="1" ht="14.25" spans="1:65">
      <c r="A1141" s="12">
        <v>201500</v>
      </c>
      <c r="B1141" s="53">
        <v>2015</v>
      </c>
      <c r="C1141" s="53" t="s">
        <v>226</v>
      </c>
      <c r="D1141" s="12">
        <v>0</v>
      </c>
      <c r="E1141" s="12">
        <v>1</v>
      </c>
      <c r="F1141" s="51">
        <v>1</v>
      </c>
      <c r="G1141" s="51"/>
      <c r="H1141" s="51">
        <v>0</v>
      </c>
      <c r="I1141" s="51">
        <v>0</v>
      </c>
      <c r="J1141" s="51">
        <v>0</v>
      </c>
      <c r="K1141" s="51">
        <v>1</v>
      </c>
      <c r="L1141" s="51"/>
      <c r="M1141" s="51">
        <v>201510</v>
      </c>
      <c r="N1141" s="51">
        <v>201520</v>
      </c>
      <c r="O1141" s="51">
        <v>201530</v>
      </c>
      <c r="P1141" s="51">
        <v>201540</v>
      </c>
      <c r="Q1141" s="51"/>
      <c r="R1141" s="51"/>
      <c r="S1141" s="51"/>
      <c r="T1141" s="51"/>
      <c r="U1141" s="51" t="s">
        <v>1041</v>
      </c>
      <c r="V1141" s="51" t="s">
        <v>1042</v>
      </c>
      <c r="W1141" s="51" t="s">
        <v>1043</v>
      </c>
      <c r="X1141" s="69">
        <v>3</v>
      </c>
      <c r="Y1141" s="69">
        <v>3</v>
      </c>
      <c r="Z1141" s="69">
        <v>2</v>
      </c>
      <c r="AA1141" s="69"/>
      <c r="AB1141" s="69"/>
      <c r="AC1141" s="69"/>
      <c r="AD1141" s="69"/>
      <c r="AE1141" s="69"/>
      <c r="AF1141" s="41"/>
      <c r="AG1141" s="51"/>
      <c r="AH1141" s="12">
        <v>11</v>
      </c>
      <c r="AI1141" s="12">
        <v>2015</v>
      </c>
      <c r="AJ1141" s="12">
        <v>20</v>
      </c>
      <c r="AK1141" s="51">
        <v>2</v>
      </c>
      <c r="AL1141" s="51">
        <v>352</v>
      </c>
      <c r="AM1141" s="51">
        <v>3</v>
      </c>
      <c r="AN1141" s="51">
        <v>160</v>
      </c>
      <c r="AO1141" s="51">
        <v>1</v>
      </c>
      <c r="AP1141" s="51">
        <v>1152</v>
      </c>
      <c r="AQ1141" s="12">
        <v>58</v>
      </c>
      <c r="AR1141" s="12">
        <v>18</v>
      </c>
      <c r="AS1141" s="12">
        <v>59</v>
      </c>
      <c r="AT1141" s="12">
        <v>8</v>
      </c>
      <c r="AU1141" s="12">
        <v>57</v>
      </c>
      <c r="AV1141" s="12">
        <v>58</v>
      </c>
      <c r="BA1141" s="33">
        <f>VLOOKUP(C1141,knight_info!$J$7:$M$74,4,FALSE)</f>
        <v>2</v>
      </c>
      <c r="BB1141" s="33">
        <f t="shared" ref="BB1141:BF1141" si="81">AK1141</f>
        <v>2</v>
      </c>
      <c r="BC1141" s="33">
        <f>ROUND(VLOOKUP($BA1141,$BD$1:$BH$5,3,FALSE)/5*AL1141,0)</f>
        <v>387</v>
      </c>
      <c r="BD1141" s="33">
        <f t="shared" si="81"/>
        <v>3</v>
      </c>
      <c r="BE1141" s="33">
        <f>ROUND(VLOOKUP($BA1141,$BD$1:$BH$5,4,FALSE)/3*AN1141,0)</f>
        <v>133</v>
      </c>
      <c r="BF1141" s="33">
        <f t="shared" si="81"/>
        <v>1</v>
      </c>
      <c r="BG1141" s="33">
        <f>ROUND(VLOOKUP($BA1141,$BD$1:$BH$5,5,FALSE)/20*AP1141,0)</f>
        <v>1037</v>
      </c>
      <c r="BH1141" s="33">
        <f t="shared" ref="BH1141:BL1141" si="82">AQ1141</f>
        <v>58</v>
      </c>
      <c r="BI1141" s="33">
        <f>ROUND(VLOOKUP($BA1141,$BD$1:$BH$5,3,FALSE)/5*AR1141,0)</f>
        <v>20</v>
      </c>
      <c r="BJ1141" s="33">
        <f t="shared" si="82"/>
        <v>59</v>
      </c>
      <c r="BK1141" s="33">
        <f>ROUND(VLOOKUP($BA1141,$BD$1:$BH$5,4,FALSE)/3*AT1141,0)</f>
        <v>7</v>
      </c>
      <c r="BL1141" s="33">
        <f t="shared" si="82"/>
        <v>57</v>
      </c>
      <c r="BM1141" s="33">
        <f>ROUND(VLOOKUP($BA1141,$BD$1:$BH$5,5,FALSE)/20*AV1141,0)</f>
        <v>52</v>
      </c>
    </row>
    <row r="1142" ht="14.25" spans="1:55">
      <c r="A1142" s="12">
        <v>201501</v>
      </c>
      <c r="B1142" s="53">
        <v>2015</v>
      </c>
      <c r="C1142" s="53" t="s">
        <v>226</v>
      </c>
      <c r="D1142" s="12">
        <v>1</v>
      </c>
      <c r="E1142" s="12">
        <v>1</v>
      </c>
      <c r="F1142" s="12">
        <v>1</v>
      </c>
      <c r="H1142" s="12">
        <v>1</v>
      </c>
      <c r="I1142" s="12">
        <v>0</v>
      </c>
      <c r="J1142" s="12">
        <v>0</v>
      </c>
      <c r="K1142" s="12">
        <v>1</v>
      </c>
      <c r="M1142" s="12">
        <v>201510</v>
      </c>
      <c r="N1142" s="12">
        <v>201520</v>
      </c>
      <c r="O1142" s="12">
        <v>201530</v>
      </c>
      <c r="P1142" s="12">
        <v>201540</v>
      </c>
      <c r="U1142" s="12" t="s">
        <v>1041</v>
      </c>
      <c r="V1142" s="12" t="s">
        <v>1042</v>
      </c>
      <c r="W1142" s="12" t="s">
        <v>1043</v>
      </c>
      <c r="X1142" s="70">
        <v>3</v>
      </c>
      <c r="Y1142" s="70">
        <v>3</v>
      </c>
      <c r="Z1142" s="40">
        <v>2</v>
      </c>
      <c r="AA1142" s="40"/>
      <c r="AB1142" s="40"/>
      <c r="AC1142" s="40"/>
      <c r="AD1142" s="40"/>
      <c r="AE1142" s="40"/>
      <c r="AF1142" s="41"/>
      <c r="AH1142" s="12">
        <v>11</v>
      </c>
      <c r="AI1142" s="12">
        <v>2015</v>
      </c>
      <c r="AJ1142" s="12">
        <v>20</v>
      </c>
      <c r="AK1142" s="12">
        <v>2</v>
      </c>
      <c r="AL1142" s="12">
        <v>385</v>
      </c>
      <c r="BA1142" s="33">
        <f>VLOOKUP(C1142,knight_info!$J$7:$M$74,4,FALSE)</f>
        <v>2</v>
      </c>
      <c r="BB1142" s="33">
        <f t="shared" ref="BB1142:BB1177" si="83">AK1142</f>
        <v>2</v>
      </c>
      <c r="BC1142" s="33">
        <f>ROUND(VLOOKUP($BA1142,$BD$1:$BH$5,3,FALSE)/5*AL1142,0)</f>
        <v>424</v>
      </c>
    </row>
    <row r="1143" ht="14.25" spans="1:55">
      <c r="A1143" s="12">
        <v>201502</v>
      </c>
      <c r="B1143" s="53">
        <v>2015</v>
      </c>
      <c r="C1143" s="53" t="s">
        <v>226</v>
      </c>
      <c r="D1143" s="12">
        <v>2</v>
      </c>
      <c r="E1143" s="12">
        <v>1</v>
      </c>
      <c r="F1143" s="12">
        <v>1</v>
      </c>
      <c r="H1143" s="12">
        <v>2</v>
      </c>
      <c r="I1143" s="12">
        <v>0</v>
      </c>
      <c r="J1143" s="12">
        <v>0</v>
      </c>
      <c r="K1143" s="12">
        <v>1</v>
      </c>
      <c r="M1143" s="12">
        <v>201510</v>
      </c>
      <c r="N1143" s="12">
        <v>201520</v>
      </c>
      <c r="O1143" s="12">
        <v>201530</v>
      </c>
      <c r="P1143" s="12">
        <v>201540</v>
      </c>
      <c r="U1143" s="12" t="s">
        <v>1041</v>
      </c>
      <c r="V1143" s="12" t="s">
        <v>1042</v>
      </c>
      <c r="W1143" s="12" t="s">
        <v>1043</v>
      </c>
      <c r="X1143" s="70">
        <v>3</v>
      </c>
      <c r="Y1143" s="70">
        <v>3</v>
      </c>
      <c r="Z1143" s="40">
        <v>2</v>
      </c>
      <c r="AA1143" s="40"/>
      <c r="AB1143" s="40"/>
      <c r="AC1143" s="40"/>
      <c r="AD1143" s="40"/>
      <c r="AE1143" s="40"/>
      <c r="AF1143" s="41"/>
      <c r="AH1143" s="12">
        <v>11</v>
      </c>
      <c r="AI1143" s="12">
        <v>2015</v>
      </c>
      <c r="AJ1143" s="12">
        <v>20</v>
      </c>
      <c r="AK1143" s="12">
        <v>3</v>
      </c>
      <c r="AL1143" s="12">
        <v>175</v>
      </c>
      <c r="BA1143" s="33">
        <f>VLOOKUP(C1143,knight_info!$J$7:$M$74,4,FALSE)</f>
        <v>2</v>
      </c>
      <c r="BB1143" s="33">
        <f t="shared" si="83"/>
        <v>3</v>
      </c>
      <c r="BC1143" s="33">
        <f>ROUND(VLOOKUP($BA1143,$BD$1:$BH$5,4,FALSE)/3*AL1143,0)</f>
        <v>146</v>
      </c>
    </row>
    <row r="1144" ht="14.25" spans="1:55">
      <c r="A1144" s="12">
        <v>201503</v>
      </c>
      <c r="B1144" s="53">
        <v>2015</v>
      </c>
      <c r="C1144" s="53" t="s">
        <v>226</v>
      </c>
      <c r="D1144" s="12">
        <v>3</v>
      </c>
      <c r="E1144" s="12">
        <v>1</v>
      </c>
      <c r="F1144" s="12">
        <v>1</v>
      </c>
      <c r="H1144" s="12">
        <v>3</v>
      </c>
      <c r="I1144" s="12">
        <v>0</v>
      </c>
      <c r="J1144" s="12">
        <v>0</v>
      </c>
      <c r="K1144" s="12">
        <v>1</v>
      </c>
      <c r="M1144" s="12">
        <v>201510</v>
      </c>
      <c r="N1144" s="12">
        <v>201520</v>
      </c>
      <c r="O1144" s="12">
        <v>201530</v>
      </c>
      <c r="P1144" s="12">
        <v>201540</v>
      </c>
      <c r="U1144" s="12" t="s">
        <v>1041</v>
      </c>
      <c r="V1144" s="12" t="s">
        <v>1042</v>
      </c>
      <c r="W1144" s="12" t="s">
        <v>1043</v>
      </c>
      <c r="X1144" s="70">
        <v>3</v>
      </c>
      <c r="Y1144" s="70">
        <v>3</v>
      </c>
      <c r="Z1144" s="40">
        <v>2</v>
      </c>
      <c r="AA1144" s="40"/>
      <c r="AB1144" s="40"/>
      <c r="AC1144" s="40"/>
      <c r="AD1144" s="40"/>
      <c r="AE1144" s="40"/>
      <c r="AF1144" s="41"/>
      <c r="AH1144" s="12">
        <v>11</v>
      </c>
      <c r="AI1144" s="12">
        <v>2015</v>
      </c>
      <c r="AJ1144" s="12">
        <v>0</v>
      </c>
      <c r="AK1144" s="12">
        <v>1</v>
      </c>
      <c r="AL1144" s="12">
        <v>1260</v>
      </c>
      <c r="BA1144" s="33">
        <f>VLOOKUP(C1144,knight_info!$J$7:$M$74,4,FALSE)</f>
        <v>2</v>
      </c>
      <c r="BB1144" s="33">
        <f t="shared" si="83"/>
        <v>1</v>
      </c>
      <c r="BC1144" s="33">
        <f>ROUND(VLOOKUP($BA1144,$BD$1:$BH$5,5,FALSE)/20*AL1144,0)</f>
        <v>1134</v>
      </c>
    </row>
    <row r="1145" ht="14.25" spans="1:55">
      <c r="A1145" s="12">
        <v>201504</v>
      </c>
      <c r="B1145" s="53">
        <v>2015</v>
      </c>
      <c r="C1145" s="53" t="s">
        <v>226</v>
      </c>
      <c r="D1145" s="12">
        <v>4</v>
      </c>
      <c r="E1145" s="12">
        <v>1</v>
      </c>
      <c r="F1145" s="54">
        <v>2</v>
      </c>
      <c r="G1145" s="54"/>
      <c r="H1145" s="54">
        <v>0</v>
      </c>
      <c r="I1145" s="54">
        <v>0</v>
      </c>
      <c r="J1145" s="54">
        <v>0</v>
      </c>
      <c r="K1145" s="54">
        <v>2</v>
      </c>
      <c r="L1145" s="54">
        <v>11</v>
      </c>
      <c r="M1145" s="12">
        <v>201510</v>
      </c>
      <c r="N1145" s="12">
        <v>201520</v>
      </c>
      <c r="O1145" s="12">
        <v>201530</v>
      </c>
      <c r="P1145" s="12">
        <v>201540</v>
      </c>
      <c r="U1145" s="12" t="s">
        <v>1041</v>
      </c>
      <c r="V1145" s="12" t="s">
        <v>1042</v>
      </c>
      <c r="W1145" s="12" t="s">
        <v>1043</v>
      </c>
      <c r="X1145" s="70">
        <v>3</v>
      </c>
      <c r="Y1145" s="70">
        <v>3</v>
      </c>
      <c r="Z1145" s="40">
        <v>2</v>
      </c>
      <c r="AA1145" s="80">
        <v>1300010</v>
      </c>
      <c r="AB1145" s="40"/>
      <c r="AC1145" s="40"/>
      <c r="AD1145" s="40"/>
      <c r="AE1145" s="40"/>
      <c r="AF1145" s="41"/>
      <c r="AG1145" s="12">
        <v>5</v>
      </c>
      <c r="AH1145" s="12">
        <v>11</v>
      </c>
      <c r="AI1145" s="12">
        <v>2015</v>
      </c>
      <c r="AJ1145" s="12">
        <v>30</v>
      </c>
      <c r="AK1145" s="12">
        <v>53</v>
      </c>
      <c r="AL1145" s="12">
        <v>100</v>
      </c>
      <c r="BA1145" s="33">
        <f>VLOOKUP(C1145,knight_info!$J$7:$M$74,4,FALSE)</f>
        <v>2</v>
      </c>
      <c r="BB1145" s="51">
        <f t="shared" si="83"/>
        <v>53</v>
      </c>
      <c r="BC1145" s="51">
        <f>AL1145</f>
        <v>100</v>
      </c>
    </row>
    <row r="1146" ht="14.25" spans="1:55">
      <c r="A1146" s="12">
        <v>201505</v>
      </c>
      <c r="B1146" s="53">
        <v>2015</v>
      </c>
      <c r="C1146" s="53" t="s">
        <v>226</v>
      </c>
      <c r="D1146" s="12">
        <v>5</v>
      </c>
      <c r="E1146" s="12">
        <v>1</v>
      </c>
      <c r="F1146" s="12">
        <v>2</v>
      </c>
      <c r="H1146" s="12">
        <v>1</v>
      </c>
      <c r="I1146" s="12">
        <v>0</v>
      </c>
      <c r="J1146" s="12">
        <v>0</v>
      </c>
      <c r="K1146" s="12">
        <v>2</v>
      </c>
      <c r="M1146" s="12">
        <v>201510</v>
      </c>
      <c r="N1146" s="12">
        <v>201520</v>
      </c>
      <c r="O1146" s="12">
        <v>201530</v>
      </c>
      <c r="P1146" s="12">
        <v>201540</v>
      </c>
      <c r="U1146" s="12" t="s">
        <v>1041</v>
      </c>
      <c r="V1146" s="12" t="s">
        <v>1042</v>
      </c>
      <c r="W1146" s="12" t="s">
        <v>1043</v>
      </c>
      <c r="X1146" s="70">
        <v>3</v>
      </c>
      <c r="Y1146" s="70">
        <v>3</v>
      </c>
      <c r="Z1146" s="40">
        <v>2</v>
      </c>
      <c r="AA1146" s="40">
        <v>1300010</v>
      </c>
      <c r="AB1146" s="40"/>
      <c r="AC1146" s="40"/>
      <c r="AD1146" s="40"/>
      <c r="AE1146" s="40"/>
      <c r="AF1146" s="41"/>
      <c r="AH1146" s="12">
        <v>11</v>
      </c>
      <c r="AI1146" s="12">
        <v>2015</v>
      </c>
      <c r="AJ1146" s="12">
        <v>30</v>
      </c>
      <c r="AK1146" s="12">
        <v>2</v>
      </c>
      <c r="AL1146" s="12">
        <v>385</v>
      </c>
      <c r="BA1146" s="33">
        <f>VLOOKUP(C1146,knight_info!$J$7:$M$74,4,FALSE)</f>
        <v>2</v>
      </c>
      <c r="BB1146" s="33">
        <f t="shared" si="83"/>
        <v>2</v>
      </c>
      <c r="BC1146" s="33">
        <f>ROUND(VLOOKUP($BA1146,$BD$1:$BH$5,3,FALSE)/5*AL1146,0)</f>
        <v>424</v>
      </c>
    </row>
    <row r="1147" ht="14.25" spans="1:55">
      <c r="A1147" s="12">
        <v>201506</v>
      </c>
      <c r="B1147" s="53">
        <v>2015</v>
      </c>
      <c r="C1147" s="53" t="s">
        <v>226</v>
      </c>
      <c r="D1147" s="12">
        <v>6</v>
      </c>
      <c r="E1147" s="12">
        <v>1</v>
      </c>
      <c r="F1147" s="12">
        <v>2</v>
      </c>
      <c r="H1147" s="12">
        <v>2</v>
      </c>
      <c r="I1147" s="12">
        <v>0</v>
      </c>
      <c r="J1147" s="12">
        <v>0</v>
      </c>
      <c r="K1147" s="12">
        <v>2</v>
      </c>
      <c r="M1147" s="12">
        <v>201510</v>
      </c>
      <c r="N1147" s="12">
        <v>201520</v>
      </c>
      <c r="O1147" s="12">
        <v>201530</v>
      </c>
      <c r="P1147" s="12">
        <v>201540</v>
      </c>
      <c r="U1147" s="12" t="s">
        <v>1041</v>
      </c>
      <c r="V1147" s="12" t="s">
        <v>1042</v>
      </c>
      <c r="W1147" s="12" t="s">
        <v>1043</v>
      </c>
      <c r="X1147" s="70">
        <v>3</v>
      </c>
      <c r="Y1147" s="70">
        <v>3</v>
      </c>
      <c r="Z1147" s="40">
        <v>2</v>
      </c>
      <c r="AA1147" s="40">
        <v>1300010</v>
      </c>
      <c r="AB1147" s="40"/>
      <c r="AC1147" s="40"/>
      <c r="AD1147" s="40"/>
      <c r="AE1147" s="40"/>
      <c r="AF1147" s="41"/>
      <c r="AH1147" s="12">
        <v>11</v>
      </c>
      <c r="AI1147" s="12">
        <v>2015</v>
      </c>
      <c r="AJ1147" s="12">
        <v>30</v>
      </c>
      <c r="AK1147" s="12">
        <v>3</v>
      </c>
      <c r="AL1147" s="12">
        <v>175</v>
      </c>
      <c r="BA1147" s="33">
        <f>VLOOKUP(C1147,knight_info!$J$7:$M$74,4,FALSE)</f>
        <v>2</v>
      </c>
      <c r="BB1147" s="33">
        <f t="shared" si="83"/>
        <v>3</v>
      </c>
      <c r="BC1147" s="33">
        <f>ROUND(VLOOKUP($BA1147,$BD$1:$BH$5,4,FALSE)/3*AL1147,0)</f>
        <v>146</v>
      </c>
    </row>
    <row r="1148" ht="14.25" spans="1:55">
      <c r="A1148" s="12">
        <v>201507</v>
      </c>
      <c r="B1148" s="53">
        <v>2015</v>
      </c>
      <c r="C1148" s="53" t="s">
        <v>226</v>
      </c>
      <c r="D1148" s="12">
        <v>7</v>
      </c>
      <c r="E1148" s="12">
        <v>1</v>
      </c>
      <c r="F1148" s="12">
        <v>2</v>
      </c>
      <c r="H1148" s="12">
        <v>3</v>
      </c>
      <c r="I1148" s="12">
        <v>0</v>
      </c>
      <c r="J1148" s="12">
        <v>0</v>
      </c>
      <c r="K1148" s="12">
        <v>2</v>
      </c>
      <c r="M1148" s="12">
        <v>201510</v>
      </c>
      <c r="N1148" s="12">
        <v>201520</v>
      </c>
      <c r="O1148" s="12">
        <v>201530</v>
      </c>
      <c r="P1148" s="12">
        <v>201540</v>
      </c>
      <c r="U1148" s="12" t="s">
        <v>1041</v>
      </c>
      <c r="V1148" s="12" t="s">
        <v>1042</v>
      </c>
      <c r="W1148" s="12" t="s">
        <v>1043</v>
      </c>
      <c r="X1148" s="70">
        <v>3</v>
      </c>
      <c r="Y1148" s="70">
        <v>3</v>
      </c>
      <c r="Z1148" s="40">
        <v>2</v>
      </c>
      <c r="AA1148" s="40">
        <v>1300010</v>
      </c>
      <c r="AB1148" s="40"/>
      <c r="AC1148" s="40"/>
      <c r="AD1148" s="40"/>
      <c r="AE1148" s="40"/>
      <c r="AF1148" s="41"/>
      <c r="AH1148" s="12">
        <v>11</v>
      </c>
      <c r="AI1148" s="12">
        <v>2015</v>
      </c>
      <c r="AJ1148" s="12">
        <v>0</v>
      </c>
      <c r="AK1148" s="12">
        <v>1</v>
      </c>
      <c r="AL1148" s="12">
        <v>1260</v>
      </c>
      <c r="BA1148" s="33">
        <f>VLOOKUP(C1148,knight_info!$J$7:$M$74,4,FALSE)</f>
        <v>2</v>
      </c>
      <c r="BB1148" s="33">
        <f t="shared" si="83"/>
        <v>1</v>
      </c>
      <c r="BC1148" s="33">
        <f>ROUND(VLOOKUP($BA1148,$BD$1:$BH$5,5,FALSE)/20*AL1148,0)</f>
        <v>1134</v>
      </c>
    </row>
    <row r="1149" ht="14.25" spans="1:55">
      <c r="A1149" s="12">
        <v>201508</v>
      </c>
      <c r="B1149" s="53">
        <v>2015</v>
      </c>
      <c r="C1149" s="53" t="s">
        <v>226</v>
      </c>
      <c r="D1149" s="12">
        <v>8</v>
      </c>
      <c r="E1149" s="12">
        <v>1</v>
      </c>
      <c r="F1149" s="54">
        <v>3</v>
      </c>
      <c r="G1149" s="54"/>
      <c r="H1149" s="54">
        <v>0</v>
      </c>
      <c r="I1149" s="54">
        <v>0</v>
      </c>
      <c r="J1149" s="54">
        <v>0</v>
      </c>
      <c r="K1149" s="54">
        <v>3</v>
      </c>
      <c r="L1149" s="54">
        <v>2</v>
      </c>
      <c r="M1149" s="12">
        <v>201510</v>
      </c>
      <c r="N1149" s="12">
        <v>201521</v>
      </c>
      <c r="O1149" s="12">
        <v>201530</v>
      </c>
      <c r="P1149" s="12">
        <v>201541</v>
      </c>
      <c r="R1149" s="12" t="s">
        <v>885</v>
      </c>
      <c r="T1149" s="12" t="s">
        <v>931</v>
      </c>
      <c r="U1149" s="12" t="s">
        <v>1041</v>
      </c>
      <c r="V1149" s="12" t="s">
        <v>1042</v>
      </c>
      <c r="W1149" s="12" t="s">
        <v>1043</v>
      </c>
      <c r="X1149" s="70">
        <v>3</v>
      </c>
      <c r="Y1149" s="70">
        <v>3</v>
      </c>
      <c r="Z1149" s="40">
        <v>2</v>
      </c>
      <c r="AA1149" s="40">
        <v>1300010</v>
      </c>
      <c r="AB1149" s="40"/>
      <c r="AC1149" s="40"/>
      <c r="AD1149" s="40"/>
      <c r="AE1149" s="40"/>
      <c r="AF1149" s="41"/>
      <c r="AG1149" s="12">
        <v>5</v>
      </c>
      <c r="AH1149" s="12">
        <v>11</v>
      </c>
      <c r="AI1149" s="12">
        <v>2015</v>
      </c>
      <c r="AJ1149" s="12">
        <v>50</v>
      </c>
      <c r="AK1149" s="12">
        <v>53</v>
      </c>
      <c r="AL1149" s="12">
        <v>100</v>
      </c>
      <c r="BA1149" s="33">
        <f>VLOOKUP(C1149,knight_info!$J$7:$M$74,4,FALSE)</f>
        <v>2</v>
      </c>
      <c r="BB1149" s="51">
        <f t="shared" si="83"/>
        <v>53</v>
      </c>
      <c r="BC1149" s="51">
        <f>AL1149</f>
        <v>100</v>
      </c>
    </row>
    <row r="1150" ht="14.25" spans="1:55">
      <c r="A1150" s="12">
        <v>201509</v>
      </c>
      <c r="B1150" s="53">
        <v>2015</v>
      </c>
      <c r="C1150" s="53" t="s">
        <v>226</v>
      </c>
      <c r="D1150" s="12">
        <v>9</v>
      </c>
      <c r="E1150" s="12">
        <v>1</v>
      </c>
      <c r="F1150" s="12">
        <v>3</v>
      </c>
      <c r="H1150" s="12">
        <v>1</v>
      </c>
      <c r="I1150" s="12">
        <v>0</v>
      </c>
      <c r="J1150" s="12">
        <v>0</v>
      </c>
      <c r="K1150" s="12">
        <v>3</v>
      </c>
      <c r="M1150" s="12">
        <v>201510</v>
      </c>
      <c r="N1150" s="12">
        <v>201521</v>
      </c>
      <c r="O1150" s="12">
        <v>201530</v>
      </c>
      <c r="P1150" s="12">
        <v>201541</v>
      </c>
      <c r="U1150" s="12" t="s">
        <v>1041</v>
      </c>
      <c r="V1150" s="12" t="s">
        <v>1042</v>
      </c>
      <c r="W1150" s="12" t="s">
        <v>1043</v>
      </c>
      <c r="X1150" s="70">
        <v>3</v>
      </c>
      <c r="Y1150" s="70">
        <v>3</v>
      </c>
      <c r="Z1150" s="40">
        <v>2</v>
      </c>
      <c r="AA1150" s="40">
        <v>1300010</v>
      </c>
      <c r="AB1150" s="40"/>
      <c r="AC1150" s="40"/>
      <c r="AD1150" s="40"/>
      <c r="AE1150" s="40"/>
      <c r="AF1150" s="41"/>
      <c r="AH1150" s="12">
        <v>11</v>
      </c>
      <c r="AI1150" s="12">
        <v>2015</v>
      </c>
      <c r="AJ1150" s="12">
        <v>50</v>
      </c>
      <c r="AK1150" s="12">
        <v>2</v>
      </c>
      <c r="AL1150" s="12">
        <v>385</v>
      </c>
      <c r="BA1150" s="33">
        <f>VLOOKUP(C1150,knight_info!$J$7:$M$74,4,FALSE)</f>
        <v>2</v>
      </c>
      <c r="BB1150" s="33">
        <f t="shared" si="83"/>
        <v>2</v>
      </c>
      <c r="BC1150" s="33">
        <f>ROUND(VLOOKUP($BA1150,$BD$1:$BH$5,3,FALSE)/5*AL1150,0)</f>
        <v>424</v>
      </c>
    </row>
    <row r="1151" ht="14.25" spans="1:55">
      <c r="A1151" s="12">
        <v>201510</v>
      </c>
      <c r="B1151" s="53">
        <v>2015</v>
      </c>
      <c r="C1151" s="53" t="s">
        <v>226</v>
      </c>
      <c r="D1151" s="12">
        <v>10</v>
      </c>
      <c r="E1151" s="12">
        <v>1</v>
      </c>
      <c r="F1151" s="12">
        <v>3</v>
      </c>
      <c r="H1151" s="12">
        <v>2</v>
      </c>
      <c r="I1151" s="12">
        <v>0</v>
      </c>
      <c r="J1151" s="12">
        <v>0</v>
      </c>
      <c r="K1151" s="12">
        <v>3</v>
      </c>
      <c r="M1151" s="12">
        <v>201510</v>
      </c>
      <c r="N1151" s="12">
        <v>201521</v>
      </c>
      <c r="O1151" s="12">
        <v>201530</v>
      </c>
      <c r="P1151" s="12">
        <v>201541</v>
      </c>
      <c r="U1151" s="12" t="s">
        <v>1041</v>
      </c>
      <c r="V1151" s="12" t="s">
        <v>1042</v>
      </c>
      <c r="W1151" s="12" t="s">
        <v>1043</v>
      </c>
      <c r="X1151" s="70">
        <v>3</v>
      </c>
      <c r="Y1151" s="70">
        <v>3</v>
      </c>
      <c r="Z1151" s="40">
        <v>2</v>
      </c>
      <c r="AA1151" s="40">
        <v>1300010</v>
      </c>
      <c r="AB1151" s="40"/>
      <c r="AC1151" s="40"/>
      <c r="AD1151" s="40"/>
      <c r="AE1151" s="40"/>
      <c r="AF1151" s="41"/>
      <c r="AH1151" s="12">
        <v>11</v>
      </c>
      <c r="AI1151" s="12">
        <v>2015</v>
      </c>
      <c r="AJ1151" s="12">
        <v>50</v>
      </c>
      <c r="AK1151" s="12">
        <v>3</v>
      </c>
      <c r="AL1151" s="12">
        <v>175</v>
      </c>
      <c r="BA1151" s="33">
        <f>VLOOKUP(C1151,knight_info!$J$7:$M$74,4,FALSE)</f>
        <v>2</v>
      </c>
      <c r="BB1151" s="33">
        <f t="shared" si="83"/>
        <v>3</v>
      </c>
      <c r="BC1151" s="33">
        <f>ROUND(VLOOKUP($BA1151,$BD$1:$BH$5,4,FALSE)/3*AL1151,0)</f>
        <v>146</v>
      </c>
    </row>
    <row r="1152" ht="14.25" spans="1:55">
      <c r="A1152" s="12">
        <v>201511</v>
      </c>
      <c r="B1152" s="53">
        <v>2015</v>
      </c>
      <c r="C1152" s="53" t="s">
        <v>226</v>
      </c>
      <c r="D1152" s="12">
        <v>11</v>
      </c>
      <c r="E1152" s="12">
        <v>1</v>
      </c>
      <c r="F1152" s="12">
        <v>3</v>
      </c>
      <c r="H1152" s="12">
        <v>3</v>
      </c>
      <c r="I1152" s="12">
        <v>0</v>
      </c>
      <c r="J1152" s="12">
        <v>0</v>
      </c>
      <c r="K1152" s="12">
        <v>3</v>
      </c>
      <c r="M1152" s="12">
        <v>201510</v>
      </c>
      <c r="N1152" s="12">
        <v>201521</v>
      </c>
      <c r="O1152" s="12">
        <v>201530</v>
      </c>
      <c r="P1152" s="12">
        <v>201541</v>
      </c>
      <c r="U1152" s="12" t="s">
        <v>1041</v>
      </c>
      <c r="V1152" s="12" t="s">
        <v>1042</v>
      </c>
      <c r="W1152" s="12" t="s">
        <v>1043</v>
      </c>
      <c r="X1152" s="70">
        <v>3</v>
      </c>
      <c r="Y1152" s="70">
        <v>3</v>
      </c>
      <c r="Z1152" s="40">
        <v>2</v>
      </c>
      <c r="AA1152" s="40">
        <v>1300010</v>
      </c>
      <c r="AB1152" s="40"/>
      <c r="AC1152" s="40"/>
      <c r="AD1152" s="40"/>
      <c r="AE1152" s="40"/>
      <c r="AF1152" s="41"/>
      <c r="AH1152" s="12">
        <v>11</v>
      </c>
      <c r="AI1152" s="12">
        <v>2015</v>
      </c>
      <c r="AJ1152" s="12">
        <v>0</v>
      </c>
      <c r="AK1152" s="12">
        <v>1</v>
      </c>
      <c r="AL1152" s="12">
        <v>1260</v>
      </c>
      <c r="BA1152" s="33">
        <f>VLOOKUP(C1152,knight_info!$J$7:$M$74,4,FALSE)</f>
        <v>2</v>
      </c>
      <c r="BB1152" s="33">
        <f t="shared" si="83"/>
        <v>1</v>
      </c>
      <c r="BC1152" s="33">
        <f>ROUND(VLOOKUP($BA1152,$BD$1:$BH$5,5,FALSE)/20*AL1152,0)</f>
        <v>1134</v>
      </c>
    </row>
    <row r="1153" ht="14.25" spans="1:55">
      <c r="A1153" s="12">
        <v>201512</v>
      </c>
      <c r="B1153" s="53">
        <v>2015</v>
      </c>
      <c r="C1153" s="53" t="s">
        <v>226</v>
      </c>
      <c r="D1153" s="12">
        <v>12</v>
      </c>
      <c r="E1153" s="12">
        <v>1</v>
      </c>
      <c r="F1153" s="54">
        <v>4</v>
      </c>
      <c r="G1153" s="54"/>
      <c r="H1153" s="54">
        <v>0</v>
      </c>
      <c r="I1153" s="54">
        <v>0</v>
      </c>
      <c r="J1153" s="54">
        <v>0</v>
      </c>
      <c r="K1153" s="54">
        <v>4</v>
      </c>
      <c r="L1153" s="54">
        <v>12</v>
      </c>
      <c r="M1153" s="12">
        <v>201510</v>
      </c>
      <c r="N1153" s="12">
        <v>201521</v>
      </c>
      <c r="O1153" s="12">
        <v>201530</v>
      </c>
      <c r="P1153" s="12">
        <v>201541</v>
      </c>
      <c r="U1153" s="12" t="s">
        <v>1041</v>
      </c>
      <c r="V1153" s="12" t="s">
        <v>1042</v>
      </c>
      <c r="W1153" s="12" t="s">
        <v>1043</v>
      </c>
      <c r="X1153" s="70">
        <v>3</v>
      </c>
      <c r="Y1153" s="70">
        <v>3</v>
      </c>
      <c r="Z1153" s="40">
        <v>2</v>
      </c>
      <c r="AA1153" s="40">
        <v>1300010</v>
      </c>
      <c r="AB1153" s="70" t="s">
        <v>1044</v>
      </c>
      <c r="AC1153" s="40"/>
      <c r="AD1153" s="40"/>
      <c r="AE1153" s="40"/>
      <c r="AF1153" s="41"/>
      <c r="AG1153" s="12">
        <v>5</v>
      </c>
      <c r="AH1153" s="12">
        <v>11</v>
      </c>
      <c r="AI1153" s="12">
        <v>2015</v>
      </c>
      <c r="AJ1153" s="12">
        <v>60</v>
      </c>
      <c r="AK1153" s="12">
        <v>53</v>
      </c>
      <c r="AL1153" s="12">
        <v>100</v>
      </c>
      <c r="BA1153" s="33">
        <f>VLOOKUP(C1153,knight_info!$J$7:$M$74,4,FALSE)</f>
        <v>2</v>
      </c>
      <c r="BB1153" s="51">
        <f t="shared" si="83"/>
        <v>53</v>
      </c>
      <c r="BC1153" s="51">
        <f>AL1153</f>
        <v>100</v>
      </c>
    </row>
    <row r="1154" ht="14.25" spans="1:55">
      <c r="A1154" s="12">
        <v>201513</v>
      </c>
      <c r="B1154" s="53">
        <v>2015</v>
      </c>
      <c r="C1154" s="53" t="s">
        <v>226</v>
      </c>
      <c r="D1154" s="12">
        <v>13</v>
      </c>
      <c r="E1154" s="12">
        <v>1</v>
      </c>
      <c r="F1154" s="12">
        <v>4</v>
      </c>
      <c r="H1154" s="12">
        <v>1</v>
      </c>
      <c r="I1154" s="12">
        <v>0</v>
      </c>
      <c r="J1154" s="12">
        <v>0</v>
      </c>
      <c r="K1154" s="12">
        <v>4</v>
      </c>
      <c r="M1154" s="12">
        <v>201510</v>
      </c>
      <c r="N1154" s="12">
        <v>201521</v>
      </c>
      <c r="O1154" s="12">
        <v>201530</v>
      </c>
      <c r="P1154" s="12">
        <v>201541</v>
      </c>
      <c r="U1154" s="12" t="s">
        <v>1041</v>
      </c>
      <c r="V1154" s="12" t="s">
        <v>1042</v>
      </c>
      <c r="W1154" s="12" t="s">
        <v>1043</v>
      </c>
      <c r="X1154" s="70">
        <v>3</v>
      </c>
      <c r="Y1154" s="70">
        <v>3</v>
      </c>
      <c r="Z1154" s="40">
        <v>2</v>
      </c>
      <c r="AA1154" s="40">
        <v>1300010</v>
      </c>
      <c r="AB1154" s="40" t="s">
        <v>1044</v>
      </c>
      <c r="AC1154" s="40"/>
      <c r="AD1154" s="40"/>
      <c r="AE1154" s="40"/>
      <c r="AF1154" s="41"/>
      <c r="AH1154" s="12">
        <v>11</v>
      </c>
      <c r="AI1154" s="12">
        <v>2015</v>
      </c>
      <c r="AJ1154" s="12">
        <v>60</v>
      </c>
      <c r="AK1154" s="12">
        <v>2</v>
      </c>
      <c r="AL1154" s="12">
        <v>385</v>
      </c>
      <c r="BA1154" s="33">
        <f>VLOOKUP(C1154,knight_info!$J$7:$M$74,4,FALSE)</f>
        <v>2</v>
      </c>
      <c r="BB1154" s="33">
        <f t="shared" si="83"/>
        <v>2</v>
      </c>
      <c r="BC1154" s="33">
        <f>ROUND(VLOOKUP($BA1154,$BD$1:$BH$5,3,FALSE)/5*AL1154,0)</f>
        <v>424</v>
      </c>
    </row>
    <row r="1155" ht="14.25" spans="1:55">
      <c r="A1155" s="12">
        <v>201514</v>
      </c>
      <c r="B1155" s="53">
        <v>2015</v>
      </c>
      <c r="C1155" s="53" t="s">
        <v>226</v>
      </c>
      <c r="D1155" s="12">
        <v>14</v>
      </c>
      <c r="E1155" s="12">
        <v>1</v>
      </c>
      <c r="F1155" s="12">
        <v>4</v>
      </c>
      <c r="H1155" s="12">
        <v>2</v>
      </c>
      <c r="I1155" s="12">
        <v>0</v>
      </c>
      <c r="J1155" s="12">
        <v>0</v>
      </c>
      <c r="K1155" s="64">
        <v>4</v>
      </c>
      <c r="L1155" s="64"/>
      <c r="M1155" s="12">
        <v>201510</v>
      </c>
      <c r="N1155" s="12">
        <v>201521</v>
      </c>
      <c r="O1155" s="12">
        <v>201530</v>
      </c>
      <c r="P1155" s="12">
        <v>201541</v>
      </c>
      <c r="U1155" s="12" t="s">
        <v>1041</v>
      </c>
      <c r="V1155" s="12" t="s">
        <v>1042</v>
      </c>
      <c r="W1155" s="12" t="s">
        <v>1043</v>
      </c>
      <c r="X1155" s="70">
        <v>3</v>
      </c>
      <c r="Y1155" s="70">
        <v>3</v>
      </c>
      <c r="Z1155" s="40">
        <v>2</v>
      </c>
      <c r="AA1155" s="40">
        <v>1300010</v>
      </c>
      <c r="AB1155" s="40" t="s">
        <v>1044</v>
      </c>
      <c r="AC1155" s="81"/>
      <c r="AD1155" s="40"/>
      <c r="AE1155" s="40"/>
      <c r="AF1155" s="41"/>
      <c r="AH1155" s="12">
        <v>11</v>
      </c>
      <c r="AI1155" s="12">
        <v>2015</v>
      </c>
      <c r="AJ1155" s="12">
        <v>60</v>
      </c>
      <c r="AK1155" s="12">
        <v>3</v>
      </c>
      <c r="AL1155" s="12">
        <v>175</v>
      </c>
      <c r="BA1155" s="33">
        <f>VLOOKUP(C1155,knight_info!$J$7:$M$74,4,FALSE)</f>
        <v>2</v>
      </c>
      <c r="BB1155" s="33">
        <f t="shared" si="83"/>
        <v>3</v>
      </c>
      <c r="BC1155" s="33">
        <f>ROUND(VLOOKUP($BA1155,$BD$1:$BH$5,4,FALSE)/3*AL1155,0)</f>
        <v>146</v>
      </c>
    </row>
    <row r="1156" ht="14.25" spans="1:55">
      <c r="A1156" s="12">
        <v>201515</v>
      </c>
      <c r="B1156" s="53">
        <v>2015</v>
      </c>
      <c r="C1156" s="53" t="s">
        <v>226</v>
      </c>
      <c r="D1156" s="12">
        <v>15</v>
      </c>
      <c r="E1156" s="12">
        <v>1</v>
      </c>
      <c r="F1156" s="12">
        <v>4</v>
      </c>
      <c r="H1156" s="12">
        <v>3</v>
      </c>
      <c r="I1156" s="12">
        <v>0</v>
      </c>
      <c r="J1156" s="12">
        <v>0</v>
      </c>
      <c r="K1156" s="64">
        <v>4</v>
      </c>
      <c r="L1156" s="64"/>
      <c r="M1156" s="12">
        <v>201510</v>
      </c>
      <c r="N1156" s="12">
        <v>201521</v>
      </c>
      <c r="O1156" s="12">
        <v>201530</v>
      </c>
      <c r="P1156" s="12">
        <v>201541</v>
      </c>
      <c r="U1156" s="12" t="s">
        <v>1041</v>
      </c>
      <c r="V1156" s="12" t="s">
        <v>1042</v>
      </c>
      <c r="W1156" s="12" t="s">
        <v>1043</v>
      </c>
      <c r="X1156" s="70">
        <v>3</v>
      </c>
      <c r="Y1156" s="70">
        <v>3</v>
      </c>
      <c r="Z1156" s="40">
        <v>2</v>
      </c>
      <c r="AA1156" s="40">
        <v>1300010</v>
      </c>
      <c r="AB1156" s="40" t="s">
        <v>1044</v>
      </c>
      <c r="AC1156" s="81"/>
      <c r="AD1156" s="40"/>
      <c r="AE1156" s="40"/>
      <c r="AF1156" s="41"/>
      <c r="AH1156" s="12">
        <v>11</v>
      </c>
      <c r="AI1156" s="12">
        <v>2015</v>
      </c>
      <c r="AJ1156" s="12">
        <v>0</v>
      </c>
      <c r="AK1156" s="12">
        <v>1</v>
      </c>
      <c r="AL1156" s="12">
        <v>1260</v>
      </c>
      <c r="BA1156" s="33">
        <f>VLOOKUP(C1156,knight_info!$J$7:$M$74,4,FALSE)</f>
        <v>2</v>
      </c>
      <c r="BB1156" s="33">
        <f t="shared" si="83"/>
        <v>1</v>
      </c>
      <c r="BC1156" s="33">
        <f>ROUND(VLOOKUP($BA1156,$BD$1:$BH$5,5,FALSE)/20*AL1156,0)</f>
        <v>1134</v>
      </c>
    </row>
    <row r="1157" ht="14.25" spans="1:55">
      <c r="A1157" s="12">
        <v>201516</v>
      </c>
      <c r="B1157" s="53">
        <v>2015</v>
      </c>
      <c r="C1157" s="53" t="s">
        <v>226</v>
      </c>
      <c r="D1157" s="12">
        <v>16</v>
      </c>
      <c r="E1157" s="12">
        <v>1</v>
      </c>
      <c r="F1157" s="54">
        <v>5</v>
      </c>
      <c r="G1157" s="54"/>
      <c r="H1157" s="54">
        <v>0</v>
      </c>
      <c r="I1157" s="54">
        <v>0</v>
      </c>
      <c r="J1157" s="54">
        <v>0</v>
      </c>
      <c r="K1157" s="54">
        <v>5</v>
      </c>
      <c r="L1157" s="54">
        <v>1</v>
      </c>
      <c r="M1157" s="12">
        <v>201511</v>
      </c>
      <c r="N1157" s="12">
        <v>201521</v>
      </c>
      <c r="O1157" s="12">
        <v>201531</v>
      </c>
      <c r="P1157" s="12">
        <v>201541</v>
      </c>
      <c r="Q1157" s="12" t="s">
        <v>884</v>
      </c>
      <c r="S1157" s="12" t="s">
        <v>885</v>
      </c>
      <c r="U1157" s="12" t="s">
        <v>1045</v>
      </c>
      <c r="V1157" s="12" t="s">
        <v>1046</v>
      </c>
      <c r="W1157" s="12" t="s">
        <v>1043</v>
      </c>
      <c r="X1157" s="70">
        <v>3</v>
      </c>
      <c r="Y1157" s="70">
        <v>3</v>
      </c>
      <c r="Z1157" s="40">
        <v>2</v>
      </c>
      <c r="AA1157" s="40">
        <v>1300010</v>
      </c>
      <c r="AB1157" s="40" t="s">
        <v>1044</v>
      </c>
      <c r="AC1157" s="40"/>
      <c r="AD1157" s="40"/>
      <c r="AE1157" s="40"/>
      <c r="AF1157" s="41"/>
      <c r="AG1157" s="12">
        <v>5</v>
      </c>
      <c r="AH1157" s="12">
        <v>11</v>
      </c>
      <c r="AI1157" s="12">
        <v>2015</v>
      </c>
      <c r="AJ1157" s="12">
        <v>70</v>
      </c>
      <c r="AK1157" s="12">
        <v>53</v>
      </c>
      <c r="AL1157" s="12">
        <v>100</v>
      </c>
      <c r="BA1157" s="33">
        <f>VLOOKUP(C1157,knight_info!$J$7:$M$74,4,FALSE)</f>
        <v>2</v>
      </c>
      <c r="BB1157" s="51">
        <f t="shared" si="83"/>
        <v>53</v>
      </c>
      <c r="BC1157" s="51">
        <f>AL1157</f>
        <v>100</v>
      </c>
    </row>
    <row r="1158" ht="14.25" spans="1:55">
      <c r="A1158" s="12">
        <v>201517</v>
      </c>
      <c r="B1158" s="53">
        <v>2015</v>
      </c>
      <c r="C1158" s="53" t="s">
        <v>226</v>
      </c>
      <c r="D1158" s="12">
        <v>17</v>
      </c>
      <c r="E1158" s="12">
        <v>1</v>
      </c>
      <c r="F1158" s="12">
        <v>5</v>
      </c>
      <c r="H1158" s="12">
        <v>1</v>
      </c>
      <c r="I1158" s="12">
        <v>0</v>
      </c>
      <c r="J1158" s="12">
        <v>0</v>
      </c>
      <c r="K1158" s="12">
        <v>5</v>
      </c>
      <c r="M1158" s="12">
        <v>201511</v>
      </c>
      <c r="N1158" s="12">
        <v>201521</v>
      </c>
      <c r="O1158" s="12">
        <v>201531</v>
      </c>
      <c r="P1158" s="12">
        <v>201541</v>
      </c>
      <c r="U1158" s="12" t="s">
        <v>1045</v>
      </c>
      <c r="V1158" s="12" t="s">
        <v>1046</v>
      </c>
      <c r="W1158" s="12" t="s">
        <v>1043</v>
      </c>
      <c r="X1158" s="70">
        <v>3</v>
      </c>
      <c r="Y1158" s="70">
        <v>3</v>
      </c>
      <c r="Z1158" s="40">
        <v>2</v>
      </c>
      <c r="AA1158" s="40">
        <v>1300010</v>
      </c>
      <c r="AB1158" s="40" t="s">
        <v>1044</v>
      </c>
      <c r="AC1158" s="40"/>
      <c r="AD1158" s="40"/>
      <c r="AE1158" s="40"/>
      <c r="AF1158" s="41"/>
      <c r="AH1158" s="12">
        <v>11</v>
      </c>
      <c r="AI1158" s="12">
        <v>2015</v>
      </c>
      <c r="AJ1158" s="12">
        <v>70</v>
      </c>
      <c r="AK1158" s="12">
        <v>2</v>
      </c>
      <c r="AL1158" s="12">
        <v>770</v>
      </c>
      <c r="BA1158" s="33">
        <f>VLOOKUP(C1158,knight_info!$J$7:$M$74,4,FALSE)</f>
        <v>2</v>
      </c>
      <c r="BB1158" s="33">
        <f t="shared" si="83"/>
        <v>2</v>
      </c>
      <c r="BC1158" s="33">
        <f>ROUND(VLOOKUP($BA1158,$BD$1:$BH$5,3,FALSE)/5*AL1158,0)</f>
        <v>847</v>
      </c>
    </row>
    <row r="1159" ht="14.25" spans="1:55">
      <c r="A1159" s="12">
        <v>201518</v>
      </c>
      <c r="B1159" s="53">
        <v>2015</v>
      </c>
      <c r="C1159" s="53" t="s">
        <v>226</v>
      </c>
      <c r="D1159" s="12">
        <v>18</v>
      </c>
      <c r="E1159" s="12">
        <v>1</v>
      </c>
      <c r="F1159" s="12">
        <v>5</v>
      </c>
      <c r="H1159" s="12">
        <v>2</v>
      </c>
      <c r="I1159" s="12">
        <v>0</v>
      </c>
      <c r="J1159" s="12">
        <v>0</v>
      </c>
      <c r="K1159" s="12">
        <v>5</v>
      </c>
      <c r="M1159" s="12">
        <v>201511</v>
      </c>
      <c r="N1159" s="12">
        <v>201521</v>
      </c>
      <c r="O1159" s="12">
        <v>201531</v>
      </c>
      <c r="P1159" s="12">
        <v>201541</v>
      </c>
      <c r="U1159" s="12" t="s">
        <v>1045</v>
      </c>
      <c r="V1159" s="12" t="s">
        <v>1046</v>
      </c>
      <c r="W1159" s="12" t="s">
        <v>1043</v>
      </c>
      <c r="X1159" s="70">
        <v>3</v>
      </c>
      <c r="Y1159" s="70">
        <v>3</v>
      </c>
      <c r="Z1159" s="40">
        <v>2</v>
      </c>
      <c r="AA1159" s="40">
        <v>1300010</v>
      </c>
      <c r="AB1159" s="40" t="s">
        <v>1044</v>
      </c>
      <c r="AC1159" s="40"/>
      <c r="AD1159" s="40"/>
      <c r="AE1159" s="40"/>
      <c r="AF1159" s="41"/>
      <c r="AH1159" s="12">
        <v>11</v>
      </c>
      <c r="AI1159" s="12">
        <v>2015</v>
      </c>
      <c r="AJ1159" s="12">
        <v>70</v>
      </c>
      <c r="AK1159" s="12">
        <v>3</v>
      </c>
      <c r="AL1159" s="12">
        <v>350</v>
      </c>
      <c r="BA1159" s="33">
        <f>VLOOKUP(C1159,knight_info!$J$7:$M$74,4,FALSE)</f>
        <v>2</v>
      </c>
      <c r="BB1159" s="33">
        <f t="shared" si="83"/>
        <v>3</v>
      </c>
      <c r="BC1159" s="33">
        <f>ROUND(VLOOKUP($BA1159,$BD$1:$BH$5,4,FALSE)/3*AL1159,0)</f>
        <v>292</v>
      </c>
    </row>
    <row r="1160" ht="14.25" spans="1:55">
      <c r="A1160" s="12">
        <v>201519</v>
      </c>
      <c r="B1160" s="53">
        <v>2015</v>
      </c>
      <c r="C1160" s="53" t="s">
        <v>226</v>
      </c>
      <c r="D1160" s="12">
        <v>19</v>
      </c>
      <c r="E1160" s="12">
        <v>1</v>
      </c>
      <c r="F1160" s="12">
        <v>5</v>
      </c>
      <c r="H1160" s="12">
        <v>3</v>
      </c>
      <c r="I1160" s="12">
        <v>0</v>
      </c>
      <c r="J1160" s="12">
        <v>0</v>
      </c>
      <c r="K1160" s="12">
        <v>5</v>
      </c>
      <c r="M1160" s="12">
        <v>201511</v>
      </c>
      <c r="N1160" s="12">
        <v>201521</v>
      </c>
      <c r="O1160" s="12">
        <v>201531</v>
      </c>
      <c r="P1160" s="12">
        <v>201541</v>
      </c>
      <c r="U1160" s="12" t="s">
        <v>1045</v>
      </c>
      <c r="V1160" s="12" t="s">
        <v>1046</v>
      </c>
      <c r="W1160" s="12" t="s">
        <v>1043</v>
      </c>
      <c r="X1160" s="70">
        <v>3</v>
      </c>
      <c r="Y1160" s="70">
        <v>3</v>
      </c>
      <c r="Z1160" s="40">
        <v>2</v>
      </c>
      <c r="AA1160" s="40">
        <v>1300010</v>
      </c>
      <c r="AB1160" s="40" t="s">
        <v>1044</v>
      </c>
      <c r="AC1160" s="40"/>
      <c r="AD1160" s="40"/>
      <c r="AE1160" s="40"/>
      <c r="AF1160" s="41"/>
      <c r="AH1160" s="12">
        <v>11</v>
      </c>
      <c r="AI1160" s="12">
        <v>2015</v>
      </c>
      <c r="AJ1160" s="12">
        <v>0</v>
      </c>
      <c r="AK1160" s="12">
        <v>1</v>
      </c>
      <c r="AL1160" s="12">
        <v>2520</v>
      </c>
      <c r="BA1160" s="33">
        <f>VLOOKUP(C1160,knight_info!$J$7:$M$74,4,FALSE)</f>
        <v>2</v>
      </c>
      <c r="BB1160" s="33">
        <f t="shared" si="83"/>
        <v>1</v>
      </c>
      <c r="BC1160" s="33">
        <f>ROUND(VLOOKUP($BA1160,$BD$1:$BH$5,5,FALSE)/20*AL1160,0)</f>
        <v>2268</v>
      </c>
    </row>
    <row r="1161" ht="14.25" spans="1:55">
      <c r="A1161" s="12">
        <v>201520</v>
      </c>
      <c r="B1161" s="53">
        <v>2015</v>
      </c>
      <c r="C1161" s="53" t="s">
        <v>226</v>
      </c>
      <c r="D1161" s="12">
        <v>20</v>
      </c>
      <c r="E1161" s="12">
        <v>2</v>
      </c>
      <c r="F1161" s="54">
        <v>6</v>
      </c>
      <c r="G1161" s="54"/>
      <c r="H1161" s="54">
        <v>0</v>
      </c>
      <c r="I1161" s="54">
        <v>0</v>
      </c>
      <c r="J1161" s="54">
        <v>0</v>
      </c>
      <c r="K1161" s="54">
        <v>5</v>
      </c>
      <c r="L1161" s="54">
        <v>13</v>
      </c>
      <c r="M1161" s="12">
        <v>201511</v>
      </c>
      <c r="N1161" s="12">
        <v>201521</v>
      </c>
      <c r="O1161" s="12">
        <v>201531</v>
      </c>
      <c r="P1161" s="12">
        <v>201541</v>
      </c>
      <c r="U1161" s="12" t="s">
        <v>1045</v>
      </c>
      <c r="V1161" s="12" t="s">
        <v>1046</v>
      </c>
      <c r="W1161" s="12" t="s">
        <v>1043</v>
      </c>
      <c r="X1161" s="70">
        <v>3</v>
      </c>
      <c r="Y1161" s="70">
        <v>3</v>
      </c>
      <c r="Z1161" s="40">
        <v>2</v>
      </c>
      <c r="AA1161" s="40">
        <v>1300010</v>
      </c>
      <c r="AB1161" s="40" t="s">
        <v>1044</v>
      </c>
      <c r="AC1161" s="70" t="s">
        <v>1047</v>
      </c>
      <c r="AD1161" s="40"/>
      <c r="AE1161" s="40"/>
      <c r="AF1161" s="41"/>
      <c r="AG1161" s="12">
        <v>5</v>
      </c>
      <c r="AH1161" s="12">
        <v>11</v>
      </c>
      <c r="AI1161" s="12">
        <v>2015</v>
      </c>
      <c r="AJ1161" s="12">
        <v>90</v>
      </c>
      <c r="AK1161" s="12">
        <v>53</v>
      </c>
      <c r="AL1161" s="12">
        <v>100</v>
      </c>
      <c r="BA1161" s="33">
        <f>VLOOKUP(C1161,knight_info!$J$7:$M$74,4,FALSE)</f>
        <v>2</v>
      </c>
      <c r="BB1161" s="51">
        <f t="shared" si="83"/>
        <v>53</v>
      </c>
      <c r="BC1161" s="51">
        <f>AL1161</f>
        <v>100</v>
      </c>
    </row>
    <row r="1162" ht="14.25" spans="1:55">
      <c r="A1162" s="12">
        <v>201521</v>
      </c>
      <c r="B1162" s="53">
        <v>2015</v>
      </c>
      <c r="C1162" s="53" t="s">
        <v>226</v>
      </c>
      <c r="D1162" s="12">
        <v>21</v>
      </c>
      <c r="E1162" s="12">
        <v>2</v>
      </c>
      <c r="F1162" s="12">
        <v>6</v>
      </c>
      <c r="H1162" s="12">
        <v>1</v>
      </c>
      <c r="I1162" s="12">
        <v>0</v>
      </c>
      <c r="J1162" s="12">
        <v>0</v>
      </c>
      <c r="K1162" s="12">
        <v>5</v>
      </c>
      <c r="M1162" s="12">
        <v>201511</v>
      </c>
      <c r="N1162" s="12">
        <v>201521</v>
      </c>
      <c r="O1162" s="12">
        <v>201531</v>
      </c>
      <c r="P1162" s="12">
        <v>201541</v>
      </c>
      <c r="U1162" s="12" t="s">
        <v>1045</v>
      </c>
      <c r="V1162" s="12" t="s">
        <v>1046</v>
      </c>
      <c r="W1162" s="12" t="s">
        <v>1043</v>
      </c>
      <c r="X1162" s="70">
        <v>3</v>
      </c>
      <c r="Y1162" s="70">
        <v>3</v>
      </c>
      <c r="Z1162" s="40">
        <v>2</v>
      </c>
      <c r="AA1162" s="40">
        <v>1300010</v>
      </c>
      <c r="AB1162" s="40" t="s">
        <v>1044</v>
      </c>
      <c r="AC1162" s="40" t="s">
        <v>1047</v>
      </c>
      <c r="AD1162" s="40"/>
      <c r="AE1162" s="40"/>
      <c r="AF1162" s="41"/>
      <c r="AH1162" s="12">
        <v>11</v>
      </c>
      <c r="AI1162" s="12">
        <v>2015</v>
      </c>
      <c r="AJ1162" s="12">
        <v>90</v>
      </c>
      <c r="AK1162" s="12">
        <v>2</v>
      </c>
      <c r="AL1162" s="12">
        <v>770</v>
      </c>
      <c r="BA1162" s="33">
        <f>VLOOKUP(C1162,knight_info!$J$7:$M$74,4,FALSE)</f>
        <v>2</v>
      </c>
      <c r="BB1162" s="33">
        <f t="shared" si="83"/>
        <v>2</v>
      </c>
      <c r="BC1162" s="33">
        <f>ROUND(VLOOKUP($BA1162,$BD$1:$BH$5,3,FALSE)/5*AL1162,0)</f>
        <v>847</v>
      </c>
    </row>
    <row r="1163" ht="14.25" spans="1:55">
      <c r="A1163" s="12">
        <v>201522</v>
      </c>
      <c r="B1163" s="53">
        <v>2015</v>
      </c>
      <c r="C1163" s="53" t="s">
        <v>226</v>
      </c>
      <c r="D1163" s="12">
        <v>22</v>
      </c>
      <c r="E1163" s="12">
        <v>2</v>
      </c>
      <c r="F1163" s="12">
        <v>6</v>
      </c>
      <c r="H1163" s="12">
        <v>2</v>
      </c>
      <c r="I1163" s="12">
        <v>0</v>
      </c>
      <c r="J1163" s="12">
        <v>0</v>
      </c>
      <c r="K1163" s="12">
        <v>5</v>
      </c>
      <c r="M1163" s="12">
        <v>201511</v>
      </c>
      <c r="N1163" s="12">
        <v>201521</v>
      </c>
      <c r="O1163" s="12">
        <v>201531</v>
      </c>
      <c r="P1163" s="12">
        <v>201541</v>
      </c>
      <c r="U1163" s="12" t="s">
        <v>1045</v>
      </c>
      <c r="V1163" s="12" t="s">
        <v>1046</v>
      </c>
      <c r="W1163" s="12" t="s">
        <v>1043</v>
      </c>
      <c r="X1163" s="70">
        <v>3</v>
      </c>
      <c r="Y1163" s="70">
        <v>3</v>
      </c>
      <c r="Z1163" s="40">
        <v>2</v>
      </c>
      <c r="AA1163" s="40">
        <v>1300010</v>
      </c>
      <c r="AB1163" s="40" t="s">
        <v>1044</v>
      </c>
      <c r="AC1163" s="40" t="s">
        <v>1047</v>
      </c>
      <c r="AD1163" s="40"/>
      <c r="AE1163" s="40"/>
      <c r="AF1163" s="41"/>
      <c r="AH1163" s="12">
        <v>11</v>
      </c>
      <c r="AI1163" s="12">
        <v>2015</v>
      </c>
      <c r="AJ1163" s="12">
        <v>90</v>
      </c>
      <c r="AK1163" s="12">
        <v>3</v>
      </c>
      <c r="AL1163" s="12">
        <v>350</v>
      </c>
      <c r="BA1163" s="33">
        <f>VLOOKUP(C1163,knight_info!$J$7:$M$74,4,FALSE)</f>
        <v>2</v>
      </c>
      <c r="BB1163" s="33">
        <f t="shared" si="83"/>
        <v>3</v>
      </c>
      <c r="BC1163" s="33">
        <f>ROUND(VLOOKUP($BA1163,$BD$1:$BH$5,4,FALSE)/3*AL1163,0)</f>
        <v>292</v>
      </c>
    </row>
    <row r="1164" ht="14.25" spans="1:55">
      <c r="A1164" s="12">
        <v>201523</v>
      </c>
      <c r="B1164" s="53">
        <v>2015</v>
      </c>
      <c r="C1164" s="53" t="s">
        <v>226</v>
      </c>
      <c r="D1164" s="12">
        <v>23</v>
      </c>
      <c r="E1164" s="12">
        <v>2</v>
      </c>
      <c r="F1164" s="12">
        <v>6</v>
      </c>
      <c r="H1164" s="12">
        <v>3</v>
      </c>
      <c r="I1164" s="12">
        <v>0</v>
      </c>
      <c r="J1164" s="12">
        <v>0</v>
      </c>
      <c r="K1164" s="12">
        <v>5</v>
      </c>
      <c r="M1164" s="12">
        <v>201511</v>
      </c>
      <c r="N1164" s="12">
        <v>201521</v>
      </c>
      <c r="O1164" s="12">
        <v>201531</v>
      </c>
      <c r="P1164" s="12">
        <v>201541</v>
      </c>
      <c r="U1164" s="12" t="s">
        <v>1045</v>
      </c>
      <c r="V1164" s="12" t="s">
        <v>1046</v>
      </c>
      <c r="W1164" s="12" t="s">
        <v>1043</v>
      </c>
      <c r="X1164" s="70">
        <v>3</v>
      </c>
      <c r="Y1164" s="70">
        <v>3</v>
      </c>
      <c r="Z1164" s="40">
        <v>2</v>
      </c>
      <c r="AA1164" s="40">
        <v>1300010</v>
      </c>
      <c r="AB1164" s="40" t="s">
        <v>1044</v>
      </c>
      <c r="AC1164" s="40" t="s">
        <v>1047</v>
      </c>
      <c r="AD1164" s="40"/>
      <c r="AE1164" s="40"/>
      <c r="AF1164" s="41"/>
      <c r="AH1164" s="12">
        <v>11</v>
      </c>
      <c r="AI1164" s="12">
        <v>2015</v>
      </c>
      <c r="AJ1164" s="12">
        <v>0</v>
      </c>
      <c r="AK1164" s="12">
        <v>1</v>
      </c>
      <c r="AL1164" s="12">
        <v>2520</v>
      </c>
      <c r="BA1164" s="33">
        <f>VLOOKUP(C1164,knight_info!$J$7:$M$74,4,FALSE)</f>
        <v>2</v>
      </c>
      <c r="BB1164" s="33">
        <f t="shared" si="83"/>
        <v>1</v>
      </c>
      <c r="BC1164" s="33">
        <f>ROUND(VLOOKUP($BA1164,$BD$1:$BH$5,5,FALSE)/20*AL1164,0)</f>
        <v>2268</v>
      </c>
    </row>
    <row r="1165" ht="14.25" spans="1:55">
      <c r="A1165" s="12">
        <v>201524</v>
      </c>
      <c r="B1165" s="53">
        <v>2015</v>
      </c>
      <c r="C1165" s="53" t="s">
        <v>226</v>
      </c>
      <c r="D1165" s="12">
        <v>24</v>
      </c>
      <c r="E1165" s="12">
        <v>2</v>
      </c>
      <c r="F1165" s="54">
        <v>7</v>
      </c>
      <c r="G1165" s="54"/>
      <c r="H1165" s="54">
        <v>0</v>
      </c>
      <c r="I1165" s="54">
        <v>0</v>
      </c>
      <c r="J1165" s="54">
        <v>0</v>
      </c>
      <c r="K1165" s="54">
        <v>5</v>
      </c>
      <c r="L1165" s="54">
        <v>2</v>
      </c>
      <c r="M1165" s="12">
        <v>201511</v>
      </c>
      <c r="N1165" s="12">
        <v>201522</v>
      </c>
      <c r="O1165" s="12">
        <v>201531</v>
      </c>
      <c r="P1165" s="12">
        <v>201542</v>
      </c>
      <c r="R1165" s="12" t="s">
        <v>885</v>
      </c>
      <c r="T1165" s="12" t="s">
        <v>931</v>
      </c>
      <c r="U1165" s="12" t="s">
        <v>1045</v>
      </c>
      <c r="V1165" s="12" t="s">
        <v>1046</v>
      </c>
      <c r="W1165" s="12" t="s">
        <v>1043</v>
      </c>
      <c r="X1165" s="70">
        <v>3</v>
      </c>
      <c r="Y1165" s="70">
        <v>3</v>
      </c>
      <c r="Z1165" s="40">
        <v>2</v>
      </c>
      <c r="AA1165" s="40">
        <v>1300010</v>
      </c>
      <c r="AB1165" s="40" t="s">
        <v>1044</v>
      </c>
      <c r="AC1165" s="40" t="s">
        <v>1047</v>
      </c>
      <c r="AD1165" s="40"/>
      <c r="AE1165" s="40"/>
      <c r="AF1165" s="41"/>
      <c r="AG1165" s="12">
        <v>5</v>
      </c>
      <c r="AH1165" s="12">
        <v>11</v>
      </c>
      <c r="AI1165" s="12">
        <v>2015</v>
      </c>
      <c r="AJ1165" s="12">
        <v>100</v>
      </c>
      <c r="AK1165" s="12">
        <v>53</v>
      </c>
      <c r="AL1165" s="12">
        <v>100</v>
      </c>
      <c r="BA1165" s="33">
        <f>VLOOKUP(C1165,knight_info!$J$7:$M$74,4,FALSE)</f>
        <v>2</v>
      </c>
      <c r="BB1165" s="51">
        <f t="shared" si="83"/>
        <v>53</v>
      </c>
      <c r="BC1165" s="51">
        <f>AL1165</f>
        <v>100</v>
      </c>
    </row>
    <row r="1166" ht="14.25" spans="1:55">
      <c r="A1166" s="12">
        <v>201525</v>
      </c>
      <c r="B1166" s="53">
        <v>2015</v>
      </c>
      <c r="C1166" s="53" t="s">
        <v>226</v>
      </c>
      <c r="D1166" s="12">
        <v>25</v>
      </c>
      <c r="E1166" s="12">
        <v>2</v>
      </c>
      <c r="F1166" s="12">
        <v>7</v>
      </c>
      <c r="H1166" s="12">
        <v>1</v>
      </c>
      <c r="I1166" s="12">
        <v>0</v>
      </c>
      <c r="J1166" s="12">
        <v>0</v>
      </c>
      <c r="K1166" s="12">
        <v>5</v>
      </c>
      <c r="M1166" s="12">
        <v>201511</v>
      </c>
      <c r="N1166" s="12">
        <v>201522</v>
      </c>
      <c r="O1166" s="12">
        <v>201531</v>
      </c>
      <c r="P1166" s="12">
        <v>201542</v>
      </c>
      <c r="U1166" s="12" t="s">
        <v>1045</v>
      </c>
      <c r="V1166" s="12" t="s">
        <v>1046</v>
      </c>
      <c r="W1166" s="12" t="s">
        <v>1043</v>
      </c>
      <c r="X1166" s="70">
        <v>3</v>
      </c>
      <c r="Y1166" s="70">
        <v>3</v>
      </c>
      <c r="Z1166" s="40">
        <v>2</v>
      </c>
      <c r="AA1166" s="40">
        <v>1300010</v>
      </c>
      <c r="AB1166" s="40" t="s">
        <v>1044</v>
      </c>
      <c r="AC1166" s="40" t="s">
        <v>1047</v>
      </c>
      <c r="AD1166" s="40"/>
      <c r="AE1166" s="40"/>
      <c r="AF1166" s="41"/>
      <c r="AH1166" s="12">
        <v>11</v>
      </c>
      <c r="AI1166" s="12">
        <v>2015</v>
      </c>
      <c r="AJ1166" s="12">
        <v>100</v>
      </c>
      <c r="AK1166" s="12">
        <v>2</v>
      </c>
      <c r="AL1166" s="12">
        <v>770</v>
      </c>
      <c r="BA1166" s="33">
        <f>VLOOKUP(C1166,knight_info!$J$7:$M$74,4,FALSE)</f>
        <v>2</v>
      </c>
      <c r="BB1166" s="33">
        <f t="shared" si="83"/>
        <v>2</v>
      </c>
      <c r="BC1166" s="33">
        <f>ROUND(VLOOKUP($BA1166,$BD$1:$BH$5,3,FALSE)/5*AL1166,0)</f>
        <v>847</v>
      </c>
    </row>
    <row r="1167" ht="14.25" spans="1:55">
      <c r="A1167" s="12">
        <v>201526</v>
      </c>
      <c r="B1167" s="53">
        <v>2015</v>
      </c>
      <c r="C1167" s="53" t="s">
        <v>226</v>
      </c>
      <c r="D1167" s="12">
        <v>26</v>
      </c>
      <c r="E1167" s="12">
        <v>2</v>
      </c>
      <c r="F1167" s="12">
        <v>7</v>
      </c>
      <c r="H1167" s="12">
        <v>2</v>
      </c>
      <c r="I1167" s="12">
        <v>0</v>
      </c>
      <c r="J1167" s="12">
        <v>0</v>
      </c>
      <c r="K1167" s="12">
        <v>5</v>
      </c>
      <c r="M1167" s="12">
        <v>201511</v>
      </c>
      <c r="N1167" s="12">
        <v>201522</v>
      </c>
      <c r="O1167" s="12">
        <v>201531</v>
      </c>
      <c r="P1167" s="12">
        <v>201542</v>
      </c>
      <c r="U1167" s="12" t="s">
        <v>1045</v>
      </c>
      <c r="V1167" s="12" t="s">
        <v>1046</v>
      </c>
      <c r="W1167" s="12" t="s">
        <v>1043</v>
      </c>
      <c r="X1167" s="70">
        <v>3</v>
      </c>
      <c r="Y1167" s="70">
        <v>3</v>
      </c>
      <c r="Z1167" s="40">
        <v>2</v>
      </c>
      <c r="AA1167" s="40">
        <v>1300010</v>
      </c>
      <c r="AB1167" s="40" t="s">
        <v>1044</v>
      </c>
      <c r="AC1167" s="40" t="s">
        <v>1047</v>
      </c>
      <c r="AD1167" s="40"/>
      <c r="AE1167" s="40"/>
      <c r="AF1167" s="41"/>
      <c r="AH1167" s="12">
        <v>11</v>
      </c>
      <c r="AI1167" s="12">
        <v>2015</v>
      </c>
      <c r="AJ1167" s="12">
        <v>100</v>
      </c>
      <c r="AK1167" s="12">
        <v>3</v>
      </c>
      <c r="AL1167" s="12">
        <v>350</v>
      </c>
      <c r="BA1167" s="33">
        <f>VLOOKUP(C1167,knight_info!$J$7:$M$74,4,FALSE)</f>
        <v>2</v>
      </c>
      <c r="BB1167" s="33">
        <f t="shared" si="83"/>
        <v>3</v>
      </c>
      <c r="BC1167" s="33">
        <f>ROUND(VLOOKUP($BA1167,$BD$1:$BH$5,4,FALSE)/3*AL1167,0)</f>
        <v>292</v>
      </c>
    </row>
    <row r="1168" ht="14.25" spans="1:55">
      <c r="A1168" s="12">
        <v>201527</v>
      </c>
      <c r="B1168" s="53">
        <v>2015</v>
      </c>
      <c r="C1168" s="53" t="s">
        <v>226</v>
      </c>
      <c r="D1168" s="12">
        <v>27</v>
      </c>
      <c r="E1168" s="12">
        <v>2</v>
      </c>
      <c r="F1168" s="12">
        <v>7</v>
      </c>
      <c r="H1168" s="12">
        <v>3</v>
      </c>
      <c r="I1168" s="12">
        <v>0</v>
      </c>
      <c r="J1168" s="12">
        <v>0</v>
      </c>
      <c r="K1168" s="12">
        <v>5</v>
      </c>
      <c r="M1168" s="12">
        <v>201511</v>
      </c>
      <c r="N1168" s="12">
        <v>201522</v>
      </c>
      <c r="O1168" s="12">
        <v>201531</v>
      </c>
      <c r="P1168" s="12">
        <v>201542</v>
      </c>
      <c r="U1168" s="12" t="s">
        <v>1045</v>
      </c>
      <c r="V1168" s="12" t="s">
        <v>1046</v>
      </c>
      <c r="W1168" s="12" t="s">
        <v>1043</v>
      </c>
      <c r="X1168" s="70">
        <v>3</v>
      </c>
      <c r="Y1168" s="70">
        <v>3</v>
      </c>
      <c r="Z1168" s="40">
        <v>2</v>
      </c>
      <c r="AA1168" s="40">
        <v>1300010</v>
      </c>
      <c r="AB1168" s="40" t="s">
        <v>1044</v>
      </c>
      <c r="AC1168" s="40" t="s">
        <v>1047</v>
      </c>
      <c r="AD1168" s="40"/>
      <c r="AE1168" s="40"/>
      <c r="AF1168" s="41"/>
      <c r="AH1168" s="12">
        <v>11</v>
      </c>
      <c r="AI1168" s="12">
        <v>2015</v>
      </c>
      <c r="AJ1168" s="12">
        <v>0</v>
      </c>
      <c r="AK1168" s="12">
        <v>1</v>
      </c>
      <c r="AL1168" s="12">
        <v>2520</v>
      </c>
      <c r="BA1168" s="33">
        <f>VLOOKUP(C1168,knight_info!$J$7:$M$74,4,FALSE)</f>
        <v>2</v>
      </c>
      <c r="BB1168" s="33">
        <f t="shared" si="83"/>
        <v>1</v>
      </c>
      <c r="BC1168" s="33">
        <f>ROUND(VLOOKUP($BA1168,$BD$1:$BH$5,5,FALSE)/20*AL1168,0)</f>
        <v>2268</v>
      </c>
    </row>
    <row r="1169" ht="14.25" spans="1:55">
      <c r="A1169" s="12">
        <v>201528</v>
      </c>
      <c r="B1169" s="53">
        <v>2015</v>
      </c>
      <c r="C1169" s="53" t="s">
        <v>226</v>
      </c>
      <c r="D1169" s="12">
        <v>28</v>
      </c>
      <c r="E1169" s="12">
        <v>2</v>
      </c>
      <c r="F1169" s="54">
        <v>8</v>
      </c>
      <c r="G1169" s="54"/>
      <c r="H1169" s="54">
        <v>0</v>
      </c>
      <c r="I1169" s="54">
        <v>0</v>
      </c>
      <c r="J1169" s="54">
        <v>0</v>
      </c>
      <c r="K1169" s="54">
        <v>5</v>
      </c>
      <c r="L1169" s="54">
        <v>14</v>
      </c>
      <c r="M1169" s="12">
        <v>201511</v>
      </c>
      <c r="N1169" s="12">
        <v>201522</v>
      </c>
      <c r="O1169" s="12">
        <v>201531</v>
      </c>
      <c r="P1169" s="12">
        <v>201542</v>
      </c>
      <c r="U1169" s="12" t="s">
        <v>1045</v>
      </c>
      <c r="V1169" s="12" t="s">
        <v>1046</v>
      </c>
      <c r="W1169" s="12" t="s">
        <v>1043</v>
      </c>
      <c r="X1169" s="70">
        <v>3</v>
      </c>
      <c r="Y1169" s="70">
        <v>3</v>
      </c>
      <c r="Z1169" s="40">
        <v>2</v>
      </c>
      <c r="AA1169" s="40">
        <v>1300010</v>
      </c>
      <c r="AB1169" s="40" t="s">
        <v>1044</v>
      </c>
      <c r="AC1169" s="40" t="s">
        <v>1047</v>
      </c>
      <c r="AD1169" s="80">
        <v>1300020</v>
      </c>
      <c r="AE1169" s="40"/>
      <c r="AF1169" s="41"/>
      <c r="AG1169" s="12">
        <v>5</v>
      </c>
      <c r="AH1169" s="12">
        <v>11</v>
      </c>
      <c r="AI1169" s="12">
        <v>2015</v>
      </c>
      <c r="AJ1169" s="12">
        <v>110</v>
      </c>
      <c r="AK1169" s="12">
        <v>53</v>
      </c>
      <c r="AL1169" s="12">
        <v>100</v>
      </c>
      <c r="BA1169" s="33">
        <f>VLOOKUP(C1169,knight_info!$J$7:$M$74,4,FALSE)</f>
        <v>2</v>
      </c>
      <c r="BB1169" s="51">
        <f t="shared" si="83"/>
        <v>53</v>
      </c>
      <c r="BC1169" s="51">
        <f>AL1169</f>
        <v>100</v>
      </c>
    </row>
    <row r="1170" ht="14.25" spans="1:55">
      <c r="A1170" s="12">
        <v>201529</v>
      </c>
      <c r="B1170" s="53">
        <v>2015</v>
      </c>
      <c r="C1170" s="53" t="s">
        <v>226</v>
      </c>
      <c r="D1170" s="12">
        <v>29</v>
      </c>
      <c r="E1170" s="12">
        <v>2</v>
      </c>
      <c r="F1170" s="12">
        <v>8</v>
      </c>
      <c r="H1170" s="12">
        <v>1</v>
      </c>
      <c r="I1170" s="12">
        <v>0</v>
      </c>
      <c r="J1170" s="12">
        <v>0</v>
      </c>
      <c r="K1170" s="12">
        <v>5</v>
      </c>
      <c r="M1170" s="12">
        <v>201511</v>
      </c>
      <c r="N1170" s="12">
        <v>201522</v>
      </c>
      <c r="O1170" s="12">
        <v>201531</v>
      </c>
      <c r="P1170" s="12">
        <v>201542</v>
      </c>
      <c r="U1170" s="12" t="s">
        <v>1045</v>
      </c>
      <c r="V1170" s="12" t="s">
        <v>1046</v>
      </c>
      <c r="W1170" s="12" t="s">
        <v>1043</v>
      </c>
      <c r="X1170" s="70">
        <v>3</v>
      </c>
      <c r="Y1170" s="70">
        <v>3</v>
      </c>
      <c r="Z1170" s="40">
        <v>2</v>
      </c>
      <c r="AA1170" s="40">
        <v>1300010</v>
      </c>
      <c r="AB1170" s="40" t="s">
        <v>1044</v>
      </c>
      <c r="AC1170" s="40" t="s">
        <v>1047</v>
      </c>
      <c r="AD1170" s="40">
        <v>1300020</v>
      </c>
      <c r="AE1170" s="40"/>
      <c r="AF1170" s="41"/>
      <c r="AH1170" s="12">
        <v>11</v>
      </c>
      <c r="AI1170" s="12">
        <v>2015</v>
      </c>
      <c r="AJ1170" s="12">
        <v>110</v>
      </c>
      <c r="AK1170" s="12">
        <v>2</v>
      </c>
      <c r="AL1170" s="12">
        <v>770</v>
      </c>
      <c r="BA1170" s="33">
        <f>VLOOKUP(C1170,knight_info!$J$7:$M$74,4,FALSE)</f>
        <v>2</v>
      </c>
      <c r="BB1170" s="33">
        <f t="shared" si="83"/>
        <v>2</v>
      </c>
      <c r="BC1170" s="33">
        <f>ROUND(VLOOKUP($BA1170,$BD$1:$BH$5,3,FALSE)/5*AL1170,0)</f>
        <v>847</v>
      </c>
    </row>
    <row r="1171" ht="14.25" spans="1:55">
      <c r="A1171" s="12">
        <v>201530</v>
      </c>
      <c r="B1171" s="53">
        <v>2015</v>
      </c>
      <c r="C1171" s="53" t="s">
        <v>226</v>
      </c>
      <c r="D1171" s="12">
        <v>30</v>
      </c>
      <c r="E1171" s="12">
        <v>2</v>
      </c>
      <c r="F1171" s="12">
        <v>8</v>
      </c>
      <c r="H1171" s="12">
        <v>2</v>
      </c>
      <c r="I1171" s="12">
        <v>0</v>
      </c>
      <c r="J1171" s="12">
        <v>0</v>
      </c>
      <c r="K1171" s="12">
        <v>5</v>
      </c>
      <c r="L1171" s="64"/>
      <c r="M1171" s="12">
        <v>201511</v>
      </c>
      <c r="N1171" s="12">
        <v>201522</v>
      </c>
      <c r="O1171" s="12">
        <v>201531</v>
      </c>
      <c r="P1171" s="12">
        <v>201542</v>
      </c>
      <c r="U1171" s="12" t="s">
        <v>1045</v>
      </c>
      <c r="V1171" s="12" t="s">
        <v>1046</v>
      </c>
      <c r="W1171" s="12" t="s">
        <v>1043</v>
      </c>
      <c r="X1171" s="70">
        <v>3</v>
      </c>
      <c r="Y1171" s="70">
        <v>3</v>
      </c>
      <c r="Z1171" s="40">
        <v>2</v>
      </c>
      <c r="AA1171" s="40">
        <v>1300010</v>
      </c>
      <c r="AB1171" s="40" t="s">
        <v>1044</v>
      </c>
      <c r="AC1171" s="40" t="s">
        <v>1047</v>
      </c>
      <c r="AD1171" s="40">
        <v>1300020</v>
      </c>
      <c r="AE1171" s="40"/>
      <c r="AF1171" s="41"/>
      <c r="AH1171" s="12">
        <v>11</v>
      </c>
      <c r="AI1171" s="12">
        <v>2015</v>
      </c>
      <c r="AJ1171" s="12">
        <v>110</v>
      </c>
      <c r="AK1171" s="12">
        <v>3</v>
      </c>
      <c r="AL1171" s="12">
        <v>350</v>
      </c>
      <c r="BA1171" s="33">
        <f>VLOOKUP(C1171,knight_info!$J$7:$M$74,4,FALSE)</f>
        <v>2</v>
      </c>
      <c r="BB1171" s="33">
        <f t="shared" si="83"/>
        <v>3</v>
      </c>
      <c r="BC1171" s="33">
        <f>ROUND(VLOOKUP($BA1171,$BD$1:$BH$5,4,FALSE)/3*AL1171,0)</f>
        <v>292</v>
      </c>
    </row>
    <row r="1172" ht="14.25" spans="1:55">
      <c r="A1172" s="12">
        <v>201531</v>
      </c>
      <c r="B1172" s="53">
        <v>2015</v>
      </c>
      <c r="C1172" s="53" t="s">
        <v>226</v>
      </c>
      <c r="D1172" s="12">
        <v>31</v>
      </c>
      <c r="E1172" s="12">
        <v>2</v>
      </c>
      <c r="F1172" s="12">
        <v>8</v>
      </c>
      <c r="H1172" s="12">
        <v>3</v>
      </c>
      <c r="I1172" s="12">
        <v>0</v>
      </c>
      <c r="J1172" s="12">
        <v>0</v>
      </c>
      <c r="K1172" s="12">
        <v>5</v>
      </c>
      <c r="L1172" s="64"/>
      <c r="M1172" s="12">
        <v>201511</v>
      </c>
      <c r="N1172" s="12">
        <v>201522</v>
      </c>
      <c r="O1172" s="12">
        <v>201531</v>
      </c>
      <c r="P1172" s="12">
        <v>201542</v>
      </c>
      <c r="U1172" s="12" t="s">
        <v>1045</v>
      </c>
      <c r="V1172" s="12" t="s">
        <v>1046</v>
      </c>
      <c r="W1172" s="12" t="s">
        <v>1043</v>
      </c>
      <c r="X1172" s="70">
        <v>3</v>
      </c>
      <c r="Y1172" s="70">
        <v>3</v>
      </c>
      <c r="Z1172" s="40">
        <v>2</v>
      </c>
      <c r="AA1172" s="40">
        <v>1300010</v>
      </c>
      <c r="AB1172" s="40" t="s">
        <v>1044</v>
      </c>
      <c r="AC1172" s="40" t="s">
        <v>1047</v>
      </c>
      <c r="AD1172" s="40">
        <v>1300020</v>
      </c>
      <c r="AE1172" s="40"/>
      <c r="AF1172" s="41"/>
      <c r="AH1172" s="12">
        <v>11</v>
      </c>
      <c r="AI1172" s="12">
        <v>2015</v>
      </c>
      <c r="AJ1172" s="12">
        <v>0</v>
      </c>
      <c r="AK1172" s="12">
        <v>1</v>
      </c>
      <c r="AL1172" s="12">
        <v>2520</v>
      </c>
      <c r="BA1172" s="33">
        <f>VLOOKUP(C1172,knight_info!$J$7:$M$74,4,FALSE)</f>
        <v>2</v>
      </c>
      <c r="BB1172" s="33">
        <f t="shared" si="83"/>
        <v>1</v>
      </c>
      <c r="BC1172" s="33">
        <f>ROUND(VLOOKUP($BA1172,$BD$1:$BH$5,5,FALSE)/20*AL1172,0)</f>
        <v>2268</v>
      </c>
    </row>
    <row r="1173" ht="14.25" spans="1:55">
      <c r="A1173" s="12">
        <v>201532</v>
      </c>
      <c r="B1173" s="53">
        <v>2015</v>
      </c>
      <c r="C1173" s="53" t="s">
        <v>226</v>
      </c>
      <c r="D1173" s="12">
        <v>32</v>
      </c>
      <c r="E1173" s="12">
        <v>2</v>
      </c>
      <c r="F1173" s="54">
        <v>9</v>
      </c>
      <c r="G1173" s="54"/>
      <c r="H1173" s="54">
        <v>0</v>
      </c>
      <c r="I1173" s="54">
        <v>0</v>
      </c>
      <c r="J1173" s="54">
        <v>0</v>
      </c>
      <c r="K1173" s="54">
        <v>5</v>
      </c>
      <c r="L1173" s="54">
        <v>1</v>
      </c>
      <c r="M1173" s="12">
        <v>201512</v>
      </c>
      <c r="N1173" s="12">
        <v>201522</v>
      </c>
      <c r="O1173" s="12">
        <v>201532</v>
      </c>
      <c r="P1173" s="12">
        <v>201542</v>
      </c>
      <c r="Q1173" s="12" t="s">
        <v>884</v>
      </c>
      <c r="S1173" s="12" t="s">
        <v>885</v>
      </c>
      <c r="U1173" s="12" t="s">
        <v>1048</v>
      </c>
      <c r="V1173" s="12" t="s">
        <v>1049</v>
      </c>
      <c r="W1173" s="12" t="s">
        <v>1043</v>
      </c>
      <c r="X1173" s="70">
        <v>3</v>
      </c>
      <c r="Y1173" s="70">
        <v>3</v>
      </c>
      <c r="Z1173" s="40">
        <v>2</v>
      </c>
      <c r="AA1173" s="40">
        <v>1300010</v>
      </c>
      <c r="AB1173" s="40" t="s">
        <v>1044</v>
      </c>
      <c r="AC1173" s="40" t="s">
        <v>1047</v>
      </c>
      <c r="AD1173" s="40">
        <v>1300020</v>
      </c>
      <c r="AE1173" s="40"/>
      <c r="AF1173" s="41"/>
      <c r="AG1173" s="12">
        <v>5</v>
      </c>
      <c r="AH1173" s="12">
        <v>11</v>
      </c>
      <c r="AI1173" s="12">
        <v>2015</v>
      </c>
      <c r="AJ1173" s="12">
        <v>130</v>
      </c>
      <c r="AK1173" s="12">
        <v>53</v>
      </c>
      <c r="AL1173" s="12">
        <v>100</v>
      </c>
      <c r="BA1173" s="33">
        <f>VLOOKUP(C1173,knight_info!$J$7:$M$74,4,FALSE)</f>
        <v>2</v>
      </c>
      <c r="BB1173" s="51">
        <f t="shared" si="83"/>
        <v>53</v>
      </c>
      <c r="BC1173" s="51">
        <f>AL1173</f>
        <v>100</v>
      </c>
    </row>
    <row r="1174" ht="14.25" spans="1:55">
      <c r="A1174" s="12">
        <v>201533</v>
      </c>
      <c r="B1174" s="53">
        <v>2015</v>
      </c>
      <c r="C1174" s="53" t="s">
        <v>226</v>
      </c>
      <c r="D1174" s="12">
        <v>33</v>
      </c>
      <c r="E1174" s="12">
        <v>2</v>
      </c>
      <c r="F1174" s="12">
        <v>9</v>
      </c>
      <c r="H1174" s="12">
        <v>1</v>
      </c>
      <c r="I1174" s="12">
        <v>0</v>
      </c>
      <c r="J1174" s="12">
        <v>0</v>
      </c>
      <c r="K1174" s="12">
        <v>5</v>
      </c>
      <c r="M1174" s="12">
        <v>201512</v>
      </c>
      <c r="N1174" s="12">
        <v>201522</v>
      </c>
      <c r="O1174" s="12">
        <v>201532</v>
      </c>
      <c r="P1174" s="12">
        <v>201542</v>
      </c>
      <c r="U1174" s="12" t="s">
        <v>1048</v>
      </c>
      <c r="V1174" s="12" t="s">
        <v>1049</v>
      </c>
      <c r="W1174" s="12" t="s">
        <v>1043</v>
      </c>
      <c r="X1174" s="70">
        <v>3</v>
      </c>
      <c r="Y1174" s="70">
        <v>3</v>
      </c>
      <c r="Z1174" s="40">
        <v>2</v>
      </c>
      <c r="AA1174" s="40">
        <v>1300010</v>
      </c>
      <c r="AB1174" s="40" t="s">
        <v>1044</v>
      </c>
      <c r="AC1174" s="40" t="s">
        <v>1047</v>
      </c>
      <c r="AD1174" s="40">
        <v>1300020</v>
      </c>
      <c r="AE1174" s="40"/>
      <c r="AF1174" s="41"/>
      <c r="AH1174" s="12">
        <v>11</v>
      </c>
      <c r="AI1174" s="12">
        <v>2015</v>
      </c>
      <c r="AJ1174" s="12">
        <v>130</v>
      </c>
      <c r="AK1174" s="12">
        <v>2</v>
      </c>
      <c r="AL1174" s="12">
        <v>1155</v>
      </c>
      <c r="BA1174" s="33">
        <f>VLOOKUP(C1174,knight_info!$J$7:$M$74,4,FALSE)</f>
        <v>2</v>
      </c>
      <c r="BB1174" s="33">
        <f t="shared" si="83"/>
        <v>2</v>
      </c>
      <c r="BC1174" s="33">
        <f>ROUND(VLOOKUP($BA1174,$BD$1:$BH$5,3,FALSE)/5*AL1174,0)</f>
        <v>1271</v>
      </c>
    </row>
    <row r="1175" ht="14.25" spans="1:55">
      <c r="A1175" s="12">
        <v>201534</v>
      </c>
      <c r="B1175" s="53">
        <v>2015</v>
      </c>
      <c r="C1175" s="53" t="s">
        <v>226</v>
      </c>
      <c r="D1175" s="12">
        <v>34</v>
      </c>
      <c r="E1175" s="12">
        <v>2</v>
      </c>
      <c r="F1175" s="12">
        <v>9</v>
      </c>
      <c r="H1175" s="12">
        <v>2</v>
      </c>
      <c r="I1175" s="12">
        <v>0</v>
      </c>
      <c r="J1175" s="12">
        <v>0</v>
      </c>
      <c r="K1175" s="12">
        <v>5</v>
      </c>
      <c r="M1175" s="12">
        <v>201512</v>
      </c>
      <c r="N1175" s="12">
        <v>201522</v>
      </c>
      <c r="O1175" s="12">
        <v>201532</v>
      </c>
      <c r="P1175" s="12">
        <v>201542</v>
      </c>
      <c r="U1175" s="12" t="s">
        <v>1048</v>
      </c>
      <c r="V1175" s="12" t="s">
        <v>1049</v>
      </c>
      <c r="W1175" s="12" t="s">
        <v>1043</v>
      </c>
      <c r="X1175" s="70">
        <v>3</v>
      </c>
      <c r="Y1175" s="70">
        <v>3</v>
      </c>
      <c r="Z1175" s="40">
        <v>2</v>
      </c>
      <c r="AA1175" s="40">
        <v>1300010</v>
      </c>
      <c r="AB1175" s="40" t="s">
        <v>1044</v>
      </c>
      <c r="AC1175" s="40" t="s">
        <v>1047</v>
      </c>
      <c r="AD1175" s="40">
        <v>1300020</v>
      </c>
      <c r="AE1175" s="40"/>
      <c r="AF1175" s="41"/>
      <c r="AH1175" s="12">
        <v>11</v>
      </c>
      <c r="AI1175" s="12">
        <v>2015</v>
      </c>
      <c r="AJ1175" s="12">
        <v>130</v>
      </c>
      <c r="AK1175" s="12">
        <v>3</v>
      </c>
      <c r="AL1175" s="12">
        <v>525</v>
      </c>
      <c r="BA1175" s="33">
        <f>VLOOKUP(C1175,knight_info!$J$7:$M$74,4,FALSE)</f>
        <v>2</v>
      </c>
      <c r="BB1175" s="33">
        <f t="shared" si="83"/>
        <v>3</v>
      </c>
      <c r="BC1175" s="33">
        <f>ROUND(VLOOKUP($BA1175,$BD$1:$BH$5,4,FALSE)/3*AL1175,0)</f>
        <v>438</v>
      </c>
    </row>
    <row r="1176" ht="14.25" spans="1:55">
      <c r="A1176" s="12">
        <v>201535</v>
      </c>
      <c r="B1176" s="53">
        <v>2015</v>
      </c>
      <c r="C1176" s="53" t="s">
        <v>226</v>
      </c>
      <c r="D1176" s="12">
        <v>35</v>
      </c>
      <c r="E1176" s="12">
        <v>2</v>
      </c>
      <c r="F1176" s="12">
        <v>9</v>
      </c>
      <c r="H1176" s="12">
        <v>3</v>
      </c>
      <c r="I1176" s="12">
        <v>0</v>
      </c>
      <c r="J1176" s="12">
        <v>0</v>
      </c>
      <c r="K1176" s="12">
        <v>5</v>
      </c>
      <c r="M1176" s="12">
        <v>201512</v>
      </c>
      <c r="N1176" s="12">
        <v>201522</v>
      </c>
      <c r="O1176" s="12">
        <v>201532</v>
      </c>
      <c r="P1176" s="12">
        <v>201542</v>
      </c>
      <c r="U1176" s="12" t="s">
        <v>1048</v>
      </c>
      <c r="V1176" s="12" t="s">
        <v>1049</v>
      </c>
      <c r="W1176" s="12" t="s">
        <v>1043</v>
      </c>
      <c r="X1176" s="70">
        <v>3</v>
      </c>
      <c r="Y1176" s="70">
        <v>3</v>
      </c>
      <c r="Z1176" s="40">
        <v>2</v>
      </c>
      <c r="AA1176" s="40">
        <v>1300010</v>
      </c>
      <c r="AB1176" s="40" t="s">
        <v>1044</v>
      </c>
      <c r="AC1176" s="40" t="s">
        <v>1047</v>
      </c>
      <c r="AD1176" s="40">
        <v>1300020</v>
      </c>
      <c r="AE1176" s="40"/>
      <c r="AF1176" s="41"/>
      <c r="AH1176" s="12">
        <v>11</v>
      </c>
      <c r="AI1176" s="12">
        <v>2015</v>
      </c>
      <c r="AJ1176" s="12">
        <v>0</v>
      </c>
      <c r="AK1176" s="12">
        <v>1</v>
      </c>
      <c r="AL1176" s="12">
        <v>3780</v>
      </c>
      <c r="BA1176" s="33">
        <f>VLOOKUP(C1176,knight_info!$J$7:$M$74,4,FALSE)</f>
        <v>2</v>
      </c>
      <c r="BB1176" s="33">
        <f t="shared" si="83"/>
        <v>1</v>
      </c>
      <c r="BC1176" s="33">
        <f>ROUND(VLOOKUP($BA1176,$BD$1:$BH$5,5,FALSE)/20*AL1176,0)</f>
        <v>3402</v>
      </c>
    </row>
    <row r="1177" ht="14.25" spans="1:55">
      <c r="A1177" s="12">
        <v>201536</v>
      </c>
      <c r="B1177" s="53">
        <v>2015</v>
      </c>
      <c r="C1177" s="53" t="s">
        <v>226</v>
      </c>
      <c r="D1177" s="12">
        <v>36</v>
      </c>
      <c r="E1177" s="12">
        <v>2</v>
      </c>
      <c r="F1177" s="54">
        <v>10</v>
      </c>
      <c r="G1177" s="54"/>
      <c r="H1177" s="54">
        <v>0</v>
      </c>
      <c r="I1177" s="54">
        <v>0</v>
      </c>
      <c r="J1177" s="54">
        <v>0</v>
      </c>
      <c r="K1177" s="54">
        <v>5</v>
      </c>
      <c r="L1177" s="54">
        <v>15</v>
      </c>
      <c r="M1177" s="12">
        <v>201512</v>
      </c>
      <c r="N1177" s="12">
        <v>201522</v>
      </c>
      <c r="O1177" s="12">
        <v>201532</v>
      </c>
      <c r="P1177" s="12">
        <v>201542</v>
      </c>
      <c r="U1177" s="12" t="s">
        <v>1048</v>
      </c>
      <c r="V1177" s="12" t="s">
        <v>1049</v>
      </c>
      <c r="W1177" s="12" t="s">
        <v>1043</v>
      </c>
      <c r="X1177" s="70">
        <v>3</v>
      </c>
      <c r="Y1177" s="70">
        <v>3</v>
      </c>
      <c r="Z1177" s="40">
        <v>2</v>
      </c>
      <c r="AA1177" s="40">
        <v>1300010</v>
      </c>
      <c r="AB1177" s="40" t="s">
        <v>1044</v>
      </c>
      <c r="AC1177" s="40" t="s">
        <v>1047</v>
      </c>
      <c r="AD1177" s="40">
        <v>1300020</v>
      </c>
      <c r="AE1177" s="70" t="s">
        <v>1050</v>
      </c>
      <c r="AF1177" s="41"/>
      <c r="AG1177" s="12">
        <v>5</v>
      </c>
      <c r="AH1177" s="12">
        <v>11</v>
      </c>
      <c r="AI1177" s="12">
        <v>2015</v>
      </c>
      <c r="AJ1177" s="12">
        <v>0</v>
      </c>
      <c r="AK1177" s="12">
        <v>53</v>
      </c>
      <c r="AL1177" s="12">
        <v>100</v>
      </c>
      <c r="BA1177" s="33">
        <f>VLOOKUP(C1177,knight_info!$J$7:$M$74,4,FALSE)</f>
        <v>2</v>
      </c>
      <c r="BB1177" s="51">
        <f t="shared" si="83"/>
        <v>53</v>
      </c>
      <c r="BC1177" s="51">
        <f>AL1177</f>
        <v>100</v>
      </c>
    </row>
    <row r="1178" ht="14.25" spans="1:55">
      <c r="A1178" s="12">
        <v>201537</v>
      </c>
      <c r="B1178" s="53">
        <v>2015</v>
      </c>
      <c r="C1178" s="53" t="s">
        <v>226</v>
      </c>
      <c r="D1178" s="14">
        <v>37</v>
      </c>
      <c r="E1178" s="14">
        <v>3</v>
      </c>
      <c r="F1178" s="14">
        <v>11</v>
      </c>
      <c r="G1178" s="14">
        <v>1</v>
      </c>
      <c r="H1178" s="14"/>
      <c r="I1178" s="14"/>
      <c r="J1178" s="14"/>
      <c r="K1178" s="14"/>
      <c r="L1178" s="54">
        <v>2</v>
      </c>
      <c r="M1178" s="12">
        <v>201512</v>
      </c>
      <c r="N1178" s="12">
        <v>201523</v>
      </c>
      <c r="O1178" s="12">
        <v>201532</v>
      </c>
      <c r="P1178" s="12">
        <v>201543</v>
      </c>
      <c r="R1178" s="12" t="s">
        <v>885</v>
      </c>
      <c r="T1178" s="12" t="s">
        <v>931</v>
      </c>
      <c r="U1178" s="12" t="s">
        <v>1048</v>
      </c>
      <c r="V1178" s="12" t="s">
        <v>1049</v>
      </c>
      <c r="W1178" s="12" t="s">
        <v>1043</v>
      </c>
      <c r="X1178" s="70">
        <v>3</v>
      </c>
      <c r="Y1178" s="70">
        <v>3</v>
      </c>
      <c r="Z1178" s="40">
        <v>2</v>
      </c>
      <c r="AA1178" s="40">
        <v>1300010</v>
      </c>
      <c r="AB1178" s="40" t="s">
        <v>1044</v>
      </c>
      <c r="AC1178" s="40" t="s">
        <v>1047</v>
      </c>
      <c r="AD1178" s="40">
        <v>1300020</v>
      </c>
      <c r="AE1178" s="40" t="s">
        <v>1050</v>
      </c>
      <c r="AF1178" s="41"/>
      <c r="AG1178" s="12">
        <v>5</v>
      </c>
      <c r="AH1178" s="12">
        <v>11</v>
      </c>
      <c r="AI1178" s="12">
        <v>2015</v>
      </c>
      <c r="AJ1178" s="14"/>
      <c r="AK1178" s="14"/>
      <c r="AL1178" s="14"/>
      <c r="BA1178" s="33"/>
      <c r="BB1178" s="51"/>
      <c r="BC1178" s="51"/>
    </row>
    <row r="1179" ht="14.25" spans="1:55">
      <c r="A1179" s="12">
        <v>201538</v>
      </c>
      <c r="B1179" s="53">
        <v>2015</v>
      </c>
      <c r="C1179" s="53" t="s">
        <v>226</v>
      </c>
      <c r="D1179" s="14">
        <v>38</v>
      </c>
      <c r="E1179" s="14">
        <v>3</v>
      </c>
      <c r="F1179" s="14">
        <v>12</v>
      </c>
      <c r="G1179" s="14">
        <v>2</v>
      </c>
      <c r="H1179" s="14"/>
      <c r="I1179" s="14"/>
      <c r="J1179" s="14"/>
      <c r="K1179" s="14"/>
      <c r="L1179" s="14"/>
      <c r="M1179" s="12">
        <v>201512</v>
      </c>
      <c r="N1179" s="12">
        <v>201523</v>
      </c>
      <c r="O1179" s="12">
        <v>201532</v>
      </c>
      <c r="P1179" s="12">
        <v>201543</v>
      </c>
      <c r="U1179" s="12" t="s">
        <v>1048</v>
      </c>
      <c r="V1179" s="12" t="s">
        <v>1049</v>
      </c>
      <c r="W1179" s="12" t="s">
        <v>1043</v>
      </c>
      <c r="X1179" s="70">
        <v>3</v>
      </c>
      <c r="Y1179" s="70">
        <v>3</v>
      </c>
      <c r="Z1179" s="40">
        <v>2</v>
      </c>
      <c r="AA1179" s="40">
        <v>1300010</v>
      </c>
      <c r="AB1179" s="40" t="s">
        <v>1044</v>
      </c>
      <c r="AC1179" s="40" t="s">
        <v>1047</v>
      </c>
      <c r="AD1179" s="40">
        <v>1300020</v>
      </c>
      <c r="AE1179" s="40" t="s">
        <v>1050</v>
      </c>
      <c r="AF1179" s="41"/>
      <c r="AG1179" s="12">
        <v>5</v>
      </c>
      <c r="AH1179" s="12">
        <v>11</v>
      </c>
      <c r="AI1179" s="12">
        <v>2015</v>
      </c>
      <c r="AJ1179" s="14"/>
      <c r="AK1179" s="14"/>
      <c r="AL1179" s="14"/>
      <c r="BA1179" s="33"/>
      <c r="BB1179" s="51"/>
      <c r="BC1179" s="51"/>
    </row>
    <row r="1180" ht="14.25" spans="1:55">
      <c r="A1180" s="12">
        <v>201539</v>
      </c>
      <c r="B1180" s="53">
        <v>2015</v>
      </c>
      <c r="C1180" s="53" t="s">
        <v>226</v>
      </c>
      <c r="D1180" s="14">
        <v>39</v>
      </c>
      <c r="E1180" s="14">
        <v>3</v>
      </c>
      <c r="F1180" s="14">
        <v>13</v>
      </c>
      <c r="G1180" s="14">
        <v>3</v>
      </c>
      <c r="H1180" s="14"/>
      <c r="I1180" s="14"/>
      <c r="J1180" s="14"/>
      <c r="K1180" s="14"/>
      <c r="L1180" s="54">
        <v>1</v>
      </c>
      <c r="M1180" s="12">
        <v>201513</v>
      </c>
      <c r="N1180" s="12">
        <v>201523</v>
      </c>
      <c r="O1180" s="12">
        <v>201533</v>
      </c>
      <c r="P1180" s="12">
        <v>201543</v>
      </c>
      <c r="Q1180" s="12" t="s">
        <v>884</v>
      </c>
      <c r="S1180" s="12" t="s">
        <v>885</v>
      </c>
      <c r="U1180" s="12" t="s">
        <v>1051</v>
      </c>
      <c r="V1180" s="12" t="s">
        <v>1052</v>
      </c>
      <c r="W1180" s="12" t="s">
        <v>1043</v>
      </c>
      <c r="X1180" s="70">
        <v>3</v>
      </c>
      <c r="Y1180" s="70">
        <v>3</v>
      </c>
      <c r="Z1180" s="40">
        <v>2</v>
      </c>
      <c r="AA1180" s="40">
        <v>1300010</v>
      </c>
      <c r="AB1180" s="40" t="s">
        <v>1044</v>
      </c>
      <c r="AC1180" s="40" t="s">
        <v>1047</v>
      </c>
      <c r="AD1180" s="40">
        <v>1300020</v>
      </c>
      <c r="AE1180" s="40" t="s">
        <v>1050</v>
      </c>
      <c r="AF1180" s="41"/>
      <c r="AG1180" s="12">
        <v>5</v>
      </c>
      <c r="AH1180" s="12">
        <v>11</v>
      </c>
      <c r="AI1180" s="12">
        <v>2015</v>
      </c>
      <c r="AJ1180" s="14"/>
      <c r="AK1180" s="14"/>
      <c r="AL1180" s="14"/>
      <c r="BA1180" s="33"/>
      <c r="BB1180" s="51"/>
      <c r="BC1180" s="51"/>
    </row>
    <row r="1181" ht="14.25" spans="1:55">
      <c r="A1181" s="12">
        <v>201540</v>
      </c>
      <c r="B1181" s="53">
        <v>2015</v>
      </c>
      <c r="C1181" s="53" t="s">
        <v>226</v>
      </c>
      <c r="D1181" s="14">
        <v>40</v>
      </c>
      <c r="E1181" s="14">
        <v>3</v>
      </c>
      <c r="F1181" s="14">
        <v>14</v>
      </c>
      <c r="G1181" s="14">
        <v>4</v>
      </c>
      <c r="H1181" s="14"/>
      <c r="I1181" s="14"/>
      <c r="J1181" s="14"/>
      <c r="K1181" s="14"/>
      <c r="L1181" s="54">
        <v>2</v>
      </c>
      <c r="M1181" s="12">
        <v>201513</v>
      </c>
      <c r="N1181" s="12">
        <v>201524</v>
      </c>
      <c r="O1181" s="12">
        <v>201533</v>
      </c>
      <c r="P1181" s="12">
        <v>201544</v>
      </c>
      <c r="R1181" s="12" t="s">
        <v>885</v>
      </c>
      <c r="T1181" s="12" t="s">
        <v>931</v>
      </c>
      <c r="U1181" s="12" t="s">
        <v>1051</v>
      </c>
      <c r="V1181" s="12" t="s">
        <v>1052</v>
      </c>
      <c r="W1181" s="12" t="s">
        <v>1043</v>
      </c>
      <c r="X1181" s="70">
        <v>3</v>
      </c>
      <c r="Y1181" s="70">
        <v>3</v>
      </c>
      <c r="Z1181" s="40">
        <v>2</v>
      </c>
      <c r="AA1181" s="40">
        <v>1300010</v>
      </c>
      <c r="AB1181" s="40" t="s">
        <v>1044</v>
      </c>
      <c r="AC1181" s="40" t="s">
        <v>1047</v>
      </c>
      <c r="AD1181" s="40">
        <v>1300020</v>
      </c>
      <c r="AE1181" s="40" t="s">
        <v>1050</v>
      </c>
      <c r="AF1181" s="41"/>
      <c r="AG1181" s="12">
        <v>5</v>
      </c>
      <c r="AH1181" s="12">
        <v>11</v>
      </c>
      <c r="AI1181" s="12">
        <v>2015</v>
      </c>
      <c r="AJ1181" s="14"/>
      <c r="AK1181" s="14"/>
      <c r="AL1181" s="14"/>
      <c r="BA1181" s="33"/>
      <c r="BB1181" s="51"/>
      <c r="BC1181" s="51"/>
    </row>
    <row r="1182" ht="14.25" spans="1:55">
      <c r="A1182" s="12">
        <v>201541</v>
      </c>
      <c r="B1182" s="53">
        <v>2015</v>
      </c>
      <c r="C1182" s="53" t="s">
        <v>226</v>
      </c>
      <c r="D1182" s="14">
        <v>41</v>
      </c>
      <c r="E1182" s="14">
        <v>3</v>
      </c>
      <c r="F1182" s="14">
        <v>15</v>
      </c>
      <c r="G1182" s="14">
        <v>5</v>
      </c>
      <c r="H1182" s="14"/>
      <c r="I1182" s="14"/>
      <c r="J1182" s="14"/>
      <c r="K1182" s="14"/>
      <c r="L1182" s="14"/>
      <c r="M1182" s="12">
        <v>201513</v>
      </c>
      <c r="N1182" s="12">
        <v>201524</v>
      </c>
      <c r="O1182" s="12">
        <v>201533</v>
      </c>
      <c r="P1182" s="12">
        <v>201544</v>
      </c>
      <c r="U1182" s="12" t="s">
        <v>1051</v>
      </c>
      <c r="V1182" s="12" t="s">
        <v>1052</v>
      </c>
      <c r="W1182" s="12" t="s">
        <v>1043</v>
      </c>
      <c r="X1182" s="70">
        <v>3</v>
      </c>
      <c r="Y1182" s="70">
        <v>3</v>
      </c>
      <c r="Z1182" s="40">
        <v>2</v>
      </c>
      <c r="AA1182" s="40">
        <v>1300010</v>
      </c>
      <c r="AB1182" s="40" t="s">
        <v>1044</v>
      </c>
      <c r="AC1182" s="40" t="s">
        <v>1047</v>
      </c>
      <c r="AD1182" s="40">
        <v>1300020</v>
      </c>
      <c r="AE1182" s="40" t="s">
        <v>1050</v>
      </c>
      <c r="AF1182" s="41"/>
      <c r="AG1182" s="12">
        <v>5</v>
      </c>
      <c r="AH1182" s="12">
        <v>11</v>
      </c>
      <c r="AI1182" s="12">
        <v>2015</v>
      </c>
      <c r="AJ1182" s="14"/>
      <c r="AK1182" s="14"/>
      <c r="AL1182" s="14"/>
      <c r="BA1182" s="33"/>
      <c r="BB1182" s="51"/>
      <c r="BC1182" s="51"/>
    </row>
    <row r="1183" s="38" customFormat="1" ht="14.25" spans="1:65">
      <c r="A1183" s="12">
        <v>201600</v>
      </c>
      <c r="B1183" s="53">
        <v>2016</v>
      </c>
      <c r="C1183" s="53" t="s">
        <v>231</v>
      </c>
      <c r="D1183" s="12">
        <v>0</v>
      </c>
      <c r="E1183" s="12">
        <v>1</v>
      </c>
      <c r="F1183" s="51">
        <v>1</v>
      </c>
      <c r="G1183" s="51"/>
      <c r="H1183" s="51">
        <v>0</v>
      </c>
      <c r="I1183" s="51">
        <v>0</v>
      </c>
      <c r="J1183" s="51">
        <v>0</v>
      </c>
      <c r="K1183" s="51">
        <v>1</v>
      </c>
      <c r="L1183" s="51"/>
      <c r="M1183" s="51">
        <v>201610</v>
      </c>
      <c r="N1183" s="51">
        <v>201620</v>
      </c>
      <c r="O1183" s="51">
        <v>201630</v>
      </c>
      <c r="P1183" s="51">
        <v>201640</v>
      </c>
      <c r="Q1183" s="51"/>
      <c r="R1183" s="51"/>
      <c r="S1183" s="51"/>
      <c r="T1183" s="51"/>
      <c r="U1183" s="51" t="s">
        <v>1053</v>
      </c>
      <c r="V1183" s="51" t="s">
        <v>1054</v>
      </c>
      <c r="W1183" s="51" t="s">
        <v>1055</v>
      </c>
      <c r="X1183" s="69">
        <v>3</v>
      </c>
      <c r="Y1183" s="69">
        <v>3</v>
      </c>
      <c r="Z1183" s="69">
        <v>2</v>
      </c>
      <c r="AA1183" s="69"/>
      <c r="AB1183" s="69"/>
      <c r="AC1183" s="69"/>
      <c r="AD1183" s="69"/>
      <c r="AE1183" s="69"/>
      <c r="AF1183" s="41">
        <v>1201600</v>
      </c>
      <c r="AG1183" s="51"/>
      <c r="AH1183" s="12">
        <v>11</v>
      </c>
      <c r="AI1183" s="12">
        <v>2016</v>
      </c>
      <c r="AJ1183" s="12">
        <v>20</v>
      </c>
      <c r="AK1183" s="51">
        <v>2</v>
      </c>
      <c r="AL1183" s="51">
        <v>320</v>
      </c>
      <c r="AM1183" s="51">
        <v>3</v>
      </c>
      <c r="AN1183" s="51">
        <v>192</v>
      </c>
      <c r="AO1183" s="51">
        <v>1</v>
      </c>
      <c r="AP1183" s="51">
        <v>1280</v>
      </c>
      <c r="AQ1183" s="12">
        <v>58</v>
      </c>
      <c r="AR1183" s="12">
        <v>16</v>
      </c>
      <c r="AS1183" s="12">
        <v>59</v>
      </c>
      <c r="AT1183" s="12">
        <v>10</v>
      </c>
      <c r="AU1183" s="12">
        <v>57</v>
      </c>
      <c r="AV1183" s="12">
        <v>64</v>
      </c>
      <c r="BA1183" s="33">
        <f>VLOOKUP(C1183,knight_info!$J$7:$M$74,4,FALSE)</f>
        <v>1</v>
      </c>
      <c r="BB1183" s="33">
        <f t="shared" ref="BB1183:BF1183" si="84">AK1183</f>
        <v>2</v>
      </c>
      <c r="BC1183" s="33">
        <f>ROUND(VLOOKUP($BA1183,$BD$1:$BH$5,3,FALSE)/5*AL1183,0)</f>
        <v>320</v>
      </c>
      <c r="BD1183" s="33">
        <f t="shared" si="84"/>
        <v>3</v>
      </c>
      <c r="BE1183" s="33">
        <f>ROUND(VLOOKUP($BA1183,$BD$1:$BH$5,4,FALSE)/3*AN1183,0)</f>
        <v>192</v>
      </c>
      <c r="BF1183" s="33">
        <f t="shared" si="84"/>
        <v>1</v>
      </c>
      <c r="BG1183" s="33">
        <f>ROUND(VLOOKUP($BA1183,$BD$1:$BH$5,5,FALSE)/20*AP1183,0)</f>
        <v>1280</v>
      </c>
      <c r="BH1183" s="33">
        <f t="shared" ref="BH1183:BL1183" si="85">AQ1183</f>
        <v>58</v>
      </c>
      <c r="BI1183" s="33">
        <f>ROUND(VLOOKUP($BA1183,$BD$1:$BH$5,3,FALSE)/5*AR1183,0)</f>
        <v>16</v>
      </c>
      <c r="BJ1183" s="33">
        <f t="shared" si="85"/>
        <v>59</v>
      </c>
      <c r="BK1183" s="33">
        <f>ROUND(VLOOKUP($BA1183,$BD$1:$BH$5,4,FALSE)/3*AT1183,0)</f>
        <v>10</v>
      </c>
      <c r="BL1183" s="33">
        <f t="shared" si="85"/>
        <v>57</v>
      </c>
      <c r="BM1183" s="33">
        <f>ROUND(VLOOKUP($BA1183,$BD$1:$BH$5,5,FALSE)/20*AV1183,0)</f>
        <v>64</v>
      </c>
    </row>
    <row r="1184" ht="14.25" spans="1:55">
      <c r="A1184" s="12">
        <v>201601</v>
      </c>
      <c r="B1184" s="53">
        <v>2016</v>
      </c>
      <c r="C1184" s="53" t="s">
        <v>231</v>
      </c>
      <c r="D1184" s="12">
        <v>1</v>
      </c>
      <c r="E1184" s="12">
        <v>1</v>
      </c>
      <c r="F1184" s="12">
        <v>1</v>
      </c>
      <c r="H1184" s="12">
        <v>1</v>
      </c>
      <c r="I1184" s="12">
        <v>0</v>
      </c>
      <c r="J1184" s="12">
        <v>0</v>
      </c>
      <c r="K1184" s="12">
        <v>1</v>
      </c>
      <c r="M1184" s="12">
        <v>201610</v>
      </c>
      <c r="N1184" s="12">
        <v>201620</v>
      </c>
      <c r="O1184" s="12">
        <v>201630</v>
      </c>
      <c r="P1184" s="12">
        <v>201640</v>
      </c>
      <c r="U1184" s="12" t="s">
        <v>1053</v>
      </c>
      <c r="V1184" s="12" t="s">
        <v>1054</v>
      </c>
      <c r="W1184" s="12" t="s">
        <v>1055</v>
      </c>
      <c r="X1184" s="70">
        <v>3</v>
      </c>
      <c r="Y1184" s="70">
        <v>3</v>
      </c>
      <c r="Z1184" s="40">
        <v>2</v>
      </c>
      <c r="AA1184" s="40"/>
      <c r="AB1184" s="40"/>
      <c r="AC1184" s="40"/>
      <c r="AD1184" s="40"/>
      <c r="AE1184" s="40"/>
      <c r="AF1184" s="41">
        <v>1201600</v>
      </c>
      <c r="AH1184" s="12">
        <v>11</v>
      </c>
      <c r="AI1184" s="12">
        <v>2016</v>
      </c>
      <c r="AJ1184" s="12">
        <v>20</v>
      </c>
      <c r="AK1184" s="12">
        <v>2</v>
      </c>
      <c r="AL1184" s="12">
        <v>350</v>
      </c>
      <c r="BA1184" s="33">
        <f>VLOOKUP(C1184,knight_info!$J$7:$M$74,4,FALSE)</f>
        <v>1</v>
      </c>
      <c r="BB1184" s="33">
        <f t="shared" ref="BB1184:BB1219" si="86">AK1184</f>
        <v>2</v>
      </c>
      <c r="BC1184" s="33">
        <f>ROUND(VLOOKUP($BA1184,$BD$1:$BH$5,3,FALSE)/5*AL1184,0)</f>
        <v>350</v>
      </c>
    </row>
    <row r="1185" ht="14.25" spans="1:55">
      <c r="A1185" s="12">
        <v>201602</v>
      </c>
      <c r="B1185" s="53">
        <v>2016</v>
      </c>
      <c r="C1185" s="53" t="s">
        <v>231</v>
      </c>
      <c r="D1185" s="12">
        <v>2</v>
      </c>
      <c r="E1185" s="12">
        <v>1</v>
      </c>
      <c r="F1185" s="12">
        <v>1</v>
      </c>
      <c r="H1185" s="12">
        <v>2</v>
      </c>
      <c r="I1185" s="12">
        <v>0</v>
      </c>
      <c r="J1185" s="12">
        <v>0</v>
      </c>
      <c r="K1185" s="12">
        <v>1</v>
      </c>
      <c r="M1185" s="12">
        <v>201610</v>
      </c>
      <c r="N1185" s="12">
        <v>201620</v>
      </c>
      <c r="O1185" s="12">
        <v>201630</v>
      </c>
      <c r="P1185" s="12">
        <v>201640</v>
      </c>
      <c r="U1185" s="12" t="s">
        <v>1053</v>
      </c>
      <c r="V1185" s="12" t="s">
        <v>1054</v>
      </c>
      <c r="W1185" s="12" t="s">
        <v>1055</v>
      </c>
      <c r="X1185" s="70">
        <v>3</v>
      </c>
      <c r="Y1185" s="70">
        <v>3</v>
      </c>
      <c r="Z1185" s="40">
        <v>2</v>
      </c>
      <c r="AA1185" s="40"/>
      <c r="AB1185" s="40"/>
      <c r="AC1185" s="40"/>
      <c r="AD1185" s="40"/>
      <c r="AE1185" s="40"/>
      <c r="AF1185" s="41">
        <v>1201600</v>
      </c>
      <c r="AH1185" s="12">
        <v>11</v>
      </c>
      <c r="AI1185" s="12">
        <v>2016</v>
      </c>
      <c r="AJ1185" s="12">
        <v>20</v>
      </c>
      <c r="AK1185" s="12">
        <v>3</v>
      </c>
      <c r="AL1185" s="12">
        <v>210</v>
      </c>
      <c r="BA1185" s="33">
        <f>VLOOKUP(C1185,knight_info!$J$7:$M$74,4,FALSE)</f>
        <v>1</v>
      </c>
      <c r="BB1185" s="33">
        <f t="shared" si="86"/>
        <v>3</v>
      </c>
      <c r="BC1185" s="33">
        <f>ROUND(VLOOKUP($BA1185,$BD$1:$BH$5,4,FALSE)/3*AL1185,0)</f>
        <v>210</v>
      </c>
    </row>
    <row r="1186" ht="14.25" spans="1:55">
      <c r="A1186" s="12">
        <v>201603</v>
      </c>
      <c r="B1186" s="53">
        <v>2016</v>
      </c>
      <c r="C1186" s="53" t="s">
        <v>231</v>
      </c>
      <c r="D1186" s="12">
        <v>3</v>
      </c>
      <c r="E1186" s="12">
        <v>1</v>
      </c>
      <c r="F1186" s="12">
        <v>1</v>
      </c>
      <c r="H1186" s="12">
        <v>3</v>
      </c>
      <c r="I1186" s="12">
        <v>0</v>
      </c>
      <c r="J1186" s="12">
        <v>0</v>
      </c>
      <c r="K1186" s="12">
        <v>1</v>
      </c>
      <c r="M1186" s="12">
        <v>201610</v>
      </c>
      <c r="N1186" s="12">
        <v>201620</v>
      </c>
      <c r="O1186" s="12">
        <v>201630</v>
      </c>
      <c r="P1186" s="12">
        <v>201640</v>
      </c>
      <c r="U1186" s="12" t="s">
        <v>1053</v>
      </c>
      <c r="V1186" s="12" t="s">
        <v>1054</v>
      </c>
      <c r="W1186" s="12" t="s">
        <v>1055</v>
      </c>
      <c r="X1186" s="70">
        <v>3</v>
      </c>
      <c r="Y1186" s="70">
        <v>3</v>
      </c>
      <c r="Z1186" s="40">
        <v>2</v>
      </c>
      <c r="AA1186" s="40"/>
      <c r="AB1186" s="40"/>
      <c r="AC1186" s="40"/>
      <c r="AD1186" s="40"/>
      <c r="AE1186" s="40"/>
      <c r="AF1186" s="41">
        <v>1201600</v>
      </c>
      <c r="AH1186" s="12">
        <v>11</v>
      </c>
      <c r="AI1186" s="12">
        <v>2016</v>
      </c>
      <c r="AJ1186" s="12">
        <v>0</v>
      </c>
      <c r="AK1186" s="12">
        <v>1</v>
      </c>
      <c r="AL1186" s="12">
        <v>1400</v>
      </c>
      <c r="BA1186" s="33">
        <f>VLOOKUP(C1186,knight_info!$J$7:$M$74,4,FALSE)</f>
        <v>1</v>
      </c>
      <c r="BB1186" s="33">
        <f t="shared" si="86"/>
        <v>1</v>
      </c>
      <c r="BC1186" s="33">
        <f>ROUND(VLOOKUP($BA1186,$BD$1:$BH$5,5,FALSE)/20*AL1186,0)</f>
        <v>1400</v>
      </c>
    </row>
    <row r="1187" ht="14.25" spans="1:55">
      <c r="A1187" s="12">
        <v>201604</v>
      </c>
      <c r="B1187" s="53">
        <v>2016</v>
      </c>
      <c r="C1187" s="53" t="s">
        <v>231</v>
      </c>
      <c r="D1187" s="12">
        <v>4</v>
      </c>
      <c r="E1187" s="12">
        <v>1</v>
      </c>
      <c r="F1187" s="54">
        <v>2</v>
      </c>
      <c r="G1187" s="54"/>
      <c r="H1187" s="54">
        <v>0</v>
      </c>
      <c r="I1187" s="54">
        <v>0</v>
      </c>
      <c r="J1187" s="54">
        <v>0</v>
      </c>
      <c r="K1187" s="54">
        <v>2</v>
      </c>
      <c r="L1187" s="54">
        <v>11</v>
      </c>
      <c r="M1187" s="12">
        <v>201610</v>
      </c>
      <c r="N1187" s="12">
        <v>201620</v>
      </c>
      <c r="O1187" s="12">
        <v>201630</v>
      </c>
      <c r="P1187" s="12">
        <v>201640</v>
      </c>
      <c r="U1187" s="12" t="s">
        <v>1053</v>
      </c>
      <c r="V1187" s="12" t="s">
        <v>1054</v>
      </c>
      <c r="W1187" s="12" t="s">
        <v>1055</v>
      </c>
      <c r="X1187" s="70">
        <v>3</v>
      </c>
      <c r="Y1187" s="70">
        <v>3</v>
      </c>
      <c r="Z1187" s="40">
        <v>2</v>
      </c>
      <c r="AA1187" s="80">
        <v>1300010</v>
      </c>
      <c r="AB1187" s="40"/>
      <c r="AC1187" s="40"/>
      <c r="AD1187" s="40"/>
      <c r="AE1187" s="40"/>
      <c r="AF1187" s="41">
        <v>1201600</v>
      </c>
      <c r="AG1187" s="12">
        <v>5</v>
      </c>
      <c r="AH1187" s="12">
        <v>11</v>
      </c>
      <c r="AI1187" s="12">
        <v>2016</v>
      </c>
      <c r="AJ1187" s="12">
        <v>30</v>
      </c>
      <c r="AK1187" s="12">
        <v>53</v>
      </c>
      <c r="AL1187" s="12">
        <v>100</v>
      </c>
      <c r="BA1187" s="33">
        <f>VLOOKUP(C1187,knight_info!$J$7:$M$74,4,FALSE)</f>
        <v>1</v>
      </c>
      <c r="BB1187" s="51">
        <f t="shared" si="86"/>
        <v>53</v>
      </c>
      <c r="BC1187" s="51">
        <f>AL1187</f>
        <v>100</v>
      </c>
    </row>
    <row r="1188" ht="14.25" spans="1:55">
      <c r="A1188" s="12">
        <v>201605</v>
      </c>
      <c r="B1188" s="53">
        <v>2016</v>
      </c>
      <c r="C1188" s="53" t="s">
        <v>231</v>
      </c>
      <c r="D1188" s="12">
        <v>5</v>
      </c>
      <c r="E1188" s="12">
        <v>1</v>
      </c>
      <c r="F1188" s="12">
        <v>2</v>
      </c>
      <c r="H1188" s="12">
        <v>1</v>
      </c>
      <c r="I1188" s="12">
        <v>0</v>
      </c>
      <c r="J1188" s="12">
        <v>0</v>
      </c>
      <c r="K1188" s="12">
        <v>2</v>
      </c>
      <c r="M1188" s="12">
        <v>201610</v>
      </c>
      <c r="N1188" s="12">
        <v>201620</v>
      </c>
      <c r="O1188" s="12">
        <v>201630</v>
      </c>
      <c r="P1188" s="12">
        <v>201640</v>
      </c>
      <c r="U1188" s="12" t="s">
        <v>1053</v>
      </c>
      <c r="V1188" s="12" t="s">
        <v>1054</v>
      </c>
      <c r="W1188" s="12" t="s">
        <v>1055</v>
      </c>
      <c r="X1188" s="70">
        <v>3</v>
      </c>
      <c r="Y1188" s="70">
        <v>3</v>
      </c>
      <c r="Z1188" s="40">
        <v>2</v>
      </c>
      <c r="AA1188" s="40">
        <v>1300010</v>
      </c>
      <c r="AB1188" s="40"/>
      <c r="AC1188" s="40"/>
      <c r="AD1188" s="40"/>
      <c r="AE1188" s="40"/>
      <c r="AF1188" s="41">
        <v>1201600</v>
      </c>
      <c r="AH1188" s="12">
        <v>11</v>
      </c>
      <c r="AI1188" s="12">
        <v>2016</v>
      </c>
      <c r="AJ1188" s="12">
        <v>30</v>
      </c>
      <c r="AK1188" s="12">
        <v>2</v>
      </c>
      <c r="AL1188" s="12">
        <v>350</v>
      </c>
      <c r="BA1188" s="33">
        <f>VLOOKUP(C1188,knight_info!$J$7:$M$74,4,FALSE)</f>
        <v>1</v>
      </c>
      <c r="BB1188" s="33">
        <f t="shared" si="86"/>
        <v>2</v>
      </c>
      <c r="BC1188" s="33">
        <f>ROUND(VLOOKUP($BA1188,$BD$1:$BH$5,3,FALSE)/5*AL1188,0)</f>
        <v>350</v>
      </c>
    </row>
    <row r="1189" ht="14.25" spans="1:55">
      <c r="A1189" s="12">
        <v>201606</v>
      </c>
      <c r="B1189" s="53">
        <v>2016</v>
      </c>
      <c r="C1189" s="53" t="s">
        <v>231</v>
      </c>
      <c r="D1189" s="12">
        <v>6</v>
      </c>
      <c r="E1189" s="12">
        <v>1</v>
      </c>
      <c r="F1189" s="12">
        <v>2</v>
      </c>
      <c r="H1189" s="12">
        <v>2</v>
      </c>
      <c r="I1189" s="12">
        <v>0</v>
      </c>
      <c r="J1189" s="12">
        <v>0</v>
      </c>
      <c r="K1189" s="12">
        <v>2</v>
      </c>
      <c r="M1189" s="12">
        <v>201610</v>
      </c>
      <c r="N1189" s="12">
        <v>201620</v>
      </c>
      <c r="O1189" s="12">
        <v>201630</v>
      </c>
      <c r="P1189" s="12">
        <v>201640</v>
      </c>
      <c r="U1189" s="12" t="s">
        <v>1053</v>
      </c>
      <c r="V1189" s="12" t="s">
        <v>1054</v>
      </c>
      <c r="W1189" s="12" t="s">
        <v>1055</v>
      </c>
      <c r="X1189" s="70">
        <v>3</v>
      </c>
      <c r="Y1189" s="70">
        <v>3</v>
      </c>
      <c r="Z1189" s="40">
        <v>2</v>
      </c>
      <c r="AA1189" s="40">
        <v>1300010</v>
      </c>
      <c r="AB1189" s="40"/>
      <c r="AC1189" s="40"/>
      <c r="AD1189" s="40"/>
      <c r="AE1189" s="40"/>
      <c r="AF1189" s="41">
        <v>1201600</v>
      </c>
      <c r="AH1189" s="12">
        <v>11</v>
      </c>
      <c r="AI1189" s="12">
        <v>2016</v>
      </c>
      <c r="AJ1189" s="12">
        <v>30</v>
      </c>
      <c r="AK1189" s="12">
        <v>3</v>
      </c>
      <c r="AL1189" s="12">
        <v>210</v>
      </c>
      <c r="BA1189" s="33">
        <f>VLOOKUP(C1189,knight_info!$J$7:$M$74,4,FALSE)</f>
        <v>1</v>
      </c>
      <c r="BB1189" s="33">
        <f t="shared" si="86"/>
        <v>3</v>
      </c>
      <c r="BC1189" s="33">
        <f>ROUND(VLOOKUP($BA1189,$BD$1:$BH$5,4,FALSE)/3*AL1189,0)</f>
        <v>210</v>
      </c>
    </row>
    <row r="1190" ht="14.25" spans="1:55">
      <c r="A1190" s="12">
        <v>201607</v>
      </c>
      <c r="B1190" s="53">
        <v>2016</v>
      </c>
      <c r="C1190" s="53" t="s">
        <v>231</v>
      </c>
      <c r="D1190" s="12">
        <v>7</v>
      </c>
      <c r="E1190" s="12">
        <v>1</v>
      </c>
      <c r="F1190" s="12">
        <v>2</v>
      </c>
      <c r="H1190" s="12">
        <v>3</v>
      </c>
      <c r="I1190" s="12">
        <v>0</v>
      </c>
      <c r="J1190" s="12">
        <v>0</v>
      </c>
      <c r="K1190" s="12">
        <v>2</v>
      </c>
      <c r="M1190" s="12">
        <v>201610</v>
      </c>
      <c r="N1190" s="12">
        <v>201620</v>
      </c>
      <c r="O1190" s="12">
        <v>201630</v>
      </c>
      <c r="P1190" s="12">
        <v>201640</v>
      </c>
      <c r="U1190" s="12" t="s">
        <v>1053</v>
      </c>
      <c r="V1190" s="12" t="s">
        <v>1054</v>
      </c>
      <c r="W1190" s="12" t="s">
        <v>1055</v>
      </c>
      <c r="X1190" s="70">
        <v>3</v>
      </c>
      <c r="Y1190" s="70">
        <v>3</v>
      </c>
      <c r="Z1190" s="40">
        <v>2</v>
      </c>
      <c r="AA1190" s="40">
        <v>1300010</v>
      </c>
      <c r="AB1190" s="40"/>
      <c r="AC1190" s="40"/>
      <c r="AD1190" s="40"/>
      <c r="AE1190" s="40"/>
      <c r="AF1190" s="41">
        <v>1201600</v>
      </c>
      <c r="AH1190" s="12">
        <v>11</v>
      </c>
      <c r="AI1190" s="12">
        <v>2016</v>
      </c>
      <c r="AJ1190" s="12">
        <v>0</v>
      </c>
      <c r="AK1190" s="12">
        <v>1</v>
      </c>
      <c r="AL1190" s="12">
        <v>1400</v>
      </c>
      <c r="BA1190" s="33">
        <f>VLOOKUP(C1190,knight_info!$J$7:$M$74,4,FALSE)</f>
        <v>1</v>
      </c>
      <c r="BB1190" s="33">
        <f t="shared" si="86"/>
        <v>1</v>
      </c>
      <c r="BC1190" s="33">
        <f>ROUND(VLOOKUP($BA1190,$BD$1:$BH$5,5,FALSE)/20*AL1190,0)</f>
        <v>1400</v>
      </c>
    </row>
    <row r="1191" ht="14.25" spans="1:55">
      <c r="A1191" s="12">
        <v>201608</v>
      </c>
      <c r="B1191" s="53">
        <v>2016</v>
      </c>
      <c r="C1191" s="53" t="s">
        <v>231</v>
      </c>
      <c r="D1191" s="12">
        <v>8</v>
      </c>
      <c r="E1191" s="12">
        <v>1</v>
      </c>
      <c r="F1191" s="54">
        <v>3</v>
      </c>
      <c r="G1191" s="54"/>
      <c r="H1191" s="54">
        <v>0</v>
      </c>
      <c r="I1191" s="54">
        <v>0</v>
      </c>
      <c r="J1191" s="54">
        <v>0</v>
      </c>
      <c r="K1191" s="54">
        <v>3</v>
      </c>
      <c r="L1191" s="54">
        <v>2</v>
      </c>
      <c r="M1191" s="12">
        <v>201610</v>
      </c>
      <c r="N1191" s="12">
        <v>201621</v>
      </c>
      <c r="O1191" s="12">
        <v>201630</v>
      </c>
      <c r="P1191" s="12">
        <v>201641</v>
      </c>
      <c r="R1191" s="12" t="s">
        <v>884</v>
      </c>
      <c r="T1191" s="12" t="s">
        <v>884</v>
      </c>
      <c r="U1191" s="12" t="s">
        <v>1053</v>
      </c>
      <c r="V1191" s="12" t="s">
        <v>1054</v>
      </c>
      <c r="W1191" s="12" t="s">
        <v>1055</v>
      </c>
      <c r="X1191" s="70">
        <v>3</v>
      </c>
      <c r="Y1191" s="70">
        <v>3</v>
      </c>
      <c r="Z1191" s="40">
        <v>2</v>
      </c>
      <c r="AA1191" s="40">
        <v>1300010</v>
      </c>
      <c r="AB1191" s="40"/>
      <c r="AC1191" s="40"/>
      <c r="AD1191" s="40"/>
      <c r="AE1191" s="40"/>
      <c r="AF1191" s="41">
        <v>1201600</v>
      </c>
      <c r="AG1191" s="12">
        <v>5</v>
      </c>
      <c r="AH1191" s="12">
        <v>11</v>
      </c>
      <c r="AI1191" s="12">
        <v>2016</v>
      </c>
      <c r="AJ1191" s="12">
        <v>50</v>
      </c>
      <c r="AK1191" s="12">
        <v>53</v>
      </c>
      <c r="AL1191" s="12">
        <v>100</v>
      </c>
      <c r="BA1191" s="33">
        <f>VLOOKUP(C1191,knight_info!$J$7:$M$74,4,FALSE)</f>
        <v>1</v>
      </c>
      <c r="BB1191" s="51">
        <f t="shared" si="86"/>
        <v>53</v>
      </c>
      <c r="BC1191" s="51">
        <f>AL1191</f>
        <v>100</v>
      </c>
    </row>
    <row r="1192" ht="14.25" spans="1:55">
      <c r="A1192" s="12">
        <v>201609</v>
      </c>
      <c r="B1192" s="53">
        <v>2016</v>
      </c>
      <c r="C1192" s="53" t="s">
        <v>231</v>
      </c>
      <c r="D1192" s="12">
        <v>9</v>
      </c>
      <c r="E1192" s="12">
        <v>1</v>
      </c>
      <c r="F1192" s="12">
        <v>3</v>
      </c>
      <c r="H1192" s="12">
        <v>1</v>
      </c>
      <c r="I1192" s="12">
        <v>0</v>
      </c>
      <c r="J1192" s="12">
        <v>0</v>
      </c>
      <c r="K1192" s="12">
        <v>3</v>
      </c>
      <c r="M1192" s="12">
        <v>201610</v>
      </c>
      <c r="N1192" s="12">
        <v>201621</v>
      </c>
      <c r="O1192" s="12">
        <v>201630</v>
      </c>
      <c r="P1192" s="12">
        <v>201641</v>
      </c>
      <c r="U1192" s="12" t="s">
        <v>1053</v>
      </c>
      <c r="V1192" s="12" t="s">
        <v>1054</v>
      </c>
      <c r="W1192" s="12" t="s">
        <v>1055</v>
      </c>
      <c r="X1192" s="70">
        <v>3</v>
      </c>
      <c r="Y1192" s="70">
        <v>3</v>
      </c>
      <c r="Z1192" s="40">
        <v>2</v>
      </c>
      <c r="AA1192" s="40">
        <v>1300010</v>
      </c>
      <c r="AB1192" s="40"/>
      <c r="AC1192" s="40"/>
      <c r="AD1192" s="40"/>
      <c r="AE1192" s="40"/>
      <c r="AF1192" s="41">
        <v>1201600</v>
      </c>
      <c r="AH1192" s="12">
        <v>11</v>
      </c>
      <c r="AI1192" s="12">
        <v>2016</v>
      </c>
      <c r="AJ1192" s="12">
        <v>50</v>
      </c>
      <c r="AK1192" s="12">
        <v>2</v>
      </c>
      <c r="AL1192" s="12">
        <v>350</v>
      </c>
      <c r="BA1192" s="33">
        <f>VLOOKUP(C1192,knight_info!$J$7:$M$74,4,FALSE)</f>
        <v>1</v>
      </c>
      <c r="BB1192" s="33">
        <f t="shared" si="86"/>
        <v>2</v>
      </c>
      <c r="BC1192" s="33">
        <f>ROUND(VLOOKUP($BA1192,$BD$1:$BH$5,3,FALSE)/5*AL1192,0)</f>
        <v>350</v>
      </c>
    </row>
    <row r="1193" ht="14.25" spans="1:55">
      <c r="A1193" s="12">
        <v>201610</v>
      </c>
      <c r="B1193" s="53">
        <v>2016</v>
      </c>
      <c r="C1193" s="53" t="s">
        <v>231</v>
      </c>
      <c r="D1193" s="12">
        <v>10</v>
      </c>
      <c r="E1193" s="12">
        <v>1</v>
      </c>
      <c r="F1193" s="12">
        <v>3</v>
      </c>
      <c r="H1193" s="12">
        <v>2</v>
      </c>
      <c r="I1193" s="12">
        <v>0</v>
      </c>
      <c r="J1193" s="12">
        <v>0</v>
      </c>
      <c r="K1193" s="12">
        <v>3</v>
      </c>
      <c r="M1193" s="12">
        <v>201610</v>
      </c>
      <c r="N1193" s="12">
        <v>201621</v>
      </c>
      <c r="O1193" s="12">
        <v>201630</v>
      </c>
      <c r="P1193" s="12">
        <v>201641</v>
      </c>
      <c r="U1193" s="12" t="s">
        <v>1053</v>
      </c>
      <c r="V1193" s="12" t="s">
        <v>1054</v>
      </c>
      <c r="W1193" s="12" t="s">
        <v>1055</v>
      </c>
      <c r="X1193" s="70">
        <v>3</v>
      </c>
      <c r="Y1193" s="70">
        <v>3</v>
      </c>
      <c r="Z1193" s="40">
        <v>2</v>
      </c>
      <c r="AA1193" s="40">
        <v>1300010</v>
      </c>
      <c r="AB1193" s="40"/>
      <c r="AC1193" s="40"/>
      <c r="AD1193" s="40"/>
      <c r="AE1193" s="40"/>
      <c r="AF1193" s="41">
        <v>1201600</v>
      </c>
      <c r="AH1193" s="12">
        <v>11</v>
      </c>
      <c r="AI1193" s="12">
        <v>2016</v>
      </c>
      <c r="AJ1193" s="12">
        <v>50</v>
      </c>
      <c r="AK1193" s="12">
        <v>3</v>
      </c>
      <c r="AL1193" s="12">
        <v>210</v>
      </c>
      <c r="BA1193" s="33">
        <f>VLOOKUP(C1193,knight_info!$J$7:$M$74,4,FALSE)</f>
        <v>1</v>
      </c>
      <c r="BB1193" s="33">
        <f t="shared" si="86"/>
        <v>3</v>
      </c>
      <c r="BC1193" s="33">
        <f>ROUND(VLOOKUP($BA1193,$BD$1:$BH$5,4,FALSE)/3*AL1193,0)</f>
        <v>210</v>
      </c>
    </row>
    <row r="1194" ht="14.25" spans="1:55">
      <c r="A1194" s="12">
        <v>201611</v>
      </c>
      <c r="B1194" s="53">
        <v>2016</v>
      </c>
      <c r="C1194" s="53" t="s">
        <v>231</v>
      </c>
      <c r="D1194" s="12">
        <v>11</v>
      </c>
      <c r="E1194" s="12">
        <v>1</v>
      </c>
      <c r="F1194" s="12">
        <v>3</v>
      </c>
      <c r="H1194" s="12">
        <v>3</v>
      </c>
      <c r="I1194" s="12">
        <v>0</v>
      </c>
      <c r="J1194" s="12">
        <v>0</v>
      </c>
      <c r="K1194" s="12">
        <v>3</v>
      </c>
      <c r="M1194" s="12">
        <v>201610</v>
      </c>
      <c r="N1194" s="12">
        <v>201621</v>
      </c>
      <c r="O1194" s="12">
        <v>201630</v>
      </c>
      <c r="P1194" s="12">
        <v>201641</v>
      </c>
      <c r="U1194" s="12" t="s">
        <v>1053</v>
      </c>
      <c r="V1194" s="12" t="s">
        <v>1054</v>
      </c>
      <c r="W1194" s="12" t="s">
        <v>1055</v>
      </c>
      <c r="X1194" s="70">
        <v>3</v>
      </c>
      <c r="Y1194" s="70">
        <v>3</v>
      </c>
      <c r="Z1194" s="40">
        <v>2</v>
      </c>
      <c r="AA1194" s="40">
        <v>1300010</v>
      </c>
      <c r="AB1194" s="40"/>
      <c r="AC1194" s="40"/>
      <c r="AD1194" s="40"/>
      <c r="AE1194" s="40"/>
      <c r="AF1194" s="41">
        <v>1201600</v>
      </c>
      <c r="AH1194" s="12">
        <v>11</v>
      </c>
      <c r="AI1194" s="12">
        <v>2016</v>
      </c>
      <c r="AJ1194" s="12">
        <v>0</v>
      </c>
      <c r="AK1194" s="12">
        <v>1</v>
      </c>
      <c r="AL1194" s="12">
        <v>1400</v>
      </c>
      <c r="BA1194" s="33">
        <f>VLOOKUP(C1194,knight_info!$J$7:$M$74,4,FALSE)</f>
        <v>1</v>
      </c>
      <c r="BB1194" s="33">
        <f t="shared" si="86"/>
        <v>1</v>
      </c>
      <c r="BC1194" s="33">
        <f>ROUND(VLOOKUP($BA1194,$BD$1:$BH$5,5,FALSE)/20*AL1194,0)</f>
        <v>1400</v>
      </c>
    </row>
    <row r="1195" ht="14.25" spans="1:55">
      <c r="A1195" s="12">
        <v>201612</v>
      </c>
      <c r="B1195" s="53">
        <v>2016</v>
      </c>
      <c r="C1195" s="53" t="s">
        <v>231</v>
      </c>
      <c r="D1195" s="12">
        <v>12</v>
      </c>
      <c r="E1195" s="12">
        <v>1</v>
      </c>
      <c r="F1195" s="54">
        <v>4</v>
      </c>
      <c r="G1195" s="54"/>
      <c r="H1195" s="54">
        <v>0</v>
      </c>
      <c r="I1195" s="54">
        <v>0</v>
      </c>
      <c r="J1195" s="54">
        <v>0</v>
      </c>
      <c r="K1195" s="54">
        <v>4</v>
      </c>
      <c r="L1195" s="54">
        <v>12</v>
      </c>
      <c r="M1195" s="12">
        <v>201610</v>
      </c>
      <c r="N1195" s="12">
        <v>201621</v>
      </c>
      <c r="O1195" s="12">
        <v>201630</v>
      </c>
      <c r="P1195" s="12">
        <v>201641</v>
      </c>
      <c r="U1195" s="12" t="s">
        <v>1053</v>
      </c>
      <c r="V1195" s="12" t="s">
        <v>1054</v>
      </c>
      <c r="W1195" s="12" t="s">
        <v>1055</v>
      </c>
      <c r="X1195" s="70">
        <v>3</v>
      </c>
      <c r="Y1195" s="70">
        <v>3</v>
      </c>
      <c r="Z1195" s="40">
        <v>2</v>
      </c>
      <c r="AA1195" s="40">
        <v>1300010</v>
      </c>
      <c r="AB1195" s="70" t="s">
        <v>1056</v>
      </c>
      <c r="AC1195" s="40"/>
      <c r="AD1195" s="40"/>
      <c r="AE1195" s="40"/>
      <c r="AF1195" s="41">
        <v>1201600</v>
      </c>
      <c r="AG1195" s="12">
        <v>5</v>
      </c>
      <c r="AH1195" s="12">
        <v>11</v>
      </c>
      <c r="AI1195" s="12">
        <v>2016</v>
      </c>
      <c r="AJ1195" s="12">
        <v>60</v>
      </c>
      <c r="AK1195" s="12">
        <v>53</v>
      </c>
      <c r="AL1195" s="12">
        <v>100</v>
      </c>
      <c r="BA1195" s="33">
        <f>VLOOKUP(C1195,knight_info!$J$7:$M$74,4,FALSE)</f>
        <v>1</v>
      </c>
      <c r="BB1195" s="51">
        <f t="shared" si="86"/>
        <v>53</v>
      </c>
      <c r="BC1195" s="51">
        <f>AL1195</f>
        <v>100</v>
      </c>
    </row>
    <row r="1196" ht="14.25" spans="1:55">
      <c r="A1196" s="12">
        <v>201613</v>
      </c>
      <c r="B1196" s="53">
        <v>2016</v>
      </c>
      <c r="C1196" s="53" t="s">
        <v>231</v>
      </c>
      <c r="D1196" s="12">
        <v>13</v>
      </c>
      <c r="E1196" s="12">
        <v>1</v>
      </c>
      <c r="F1196" s="12">
        <v>4</v>
      </c>
      <c r="H1196" s="12">
        <v>1</v>
      </c>
      <c r="I1196" s="12">
        <v>0</v>
      </c>
      <c r="J1196" s="12">
        <v>0</v>
      </c>
      <c r="K1196" s="12">
        <v>4</v>
      </c>
      <c r="M1196" s="12">
        <v>201610</v>
      </c>
      <c r="N1196" s="12">
        <v>201621</v>
      </c>
      <c r="O1196" s="12">
        <v>201630</v>
      </c>
      <c r="P1196" s="12">
        <v>201641</v>
      </c>
      <c r="U1196" s="12" t="s">
        <v>1053</v>
      </c>
      <c r="V1196" s="12" t="s">
        <v>1054</v>
      </c>
      <c r="W1196" s="12" t="s">
        <v>1055</v>
      </c>
      <c r="X1196" s="70">
        <v>3</v>
      </c>
      <c r="Y1196" s="70">
        <v>3</v>
      </c>
      <c r="Z1196" s="40">
        <v>2</v>
      </c>
      <c r="AA1196" s="40">
        <v>1300010</v>
      </c>
      <c r="AB1196" s="40" t="s">
        <v>1056</v>
      </c>
      <c r="AC1196" s="40"/>
      <c r="AD1196" s="40"/>
      <c r="AE1196" s="40"/>
      <c r="AF1196" s="41">
        <v>1201600</v>
      </c>
      <c r="AH1196" s="12">
        <v>11</v>
      </c>
      <c r="AI1196" s="12">
        <v>2016</v>
      </c>
      <c r="AJ1196" s="12">
        <v>60</v>
      </c>
      <c r="AK1196" s="12">
        <v>2</v>
      </c>
      <c r="AL1196" s="12">
        <v>350</v>
      </c>
      <c r="BA1196" s="33">
        <f>VLOOKUP(C1196,knight_info!$J$7:$M$74,4,FALSE)</f>
        <v>1</v>
      </c>
      <c r="BB1196" s="33">
        <f t="shared" si="86"/>
        <v>2</v>
      </c>
      <c r="BC1196" s="33">
        <f>ROUND(VLOOKUP($BA1196,$BD$1:$BH$5,3,FALSE)/5*AL1196,0)</f>
        <v>350</v>
      </c>
    </row>
    <row r="1197" ht="14.25" spans="1:55">
      <c r="A1197" s="12">
        <v>201614</v>
      </c>
      <c r="B1197" s="53">
        <v>2016</v>
      </c>
      <c r="C1197" s="53" t="s">
        <v>231</v>
      </c>
      <c r="D1197" s="12">
        <v>14</v>
      </c>
      <c r="E1197" s="12">
        <v>1</v>
      </c>
      <c r="F1197" s="12">
        <v>4</v>
      </c>
      <c r="H1197" s="12">
        <v>2</v>
      </c>
      <c r="I1197" s="12">
        <v>0</v>
      </c>
      <c r="J1197" s="12">
        <v>0</v>
      </c>
      <c r="K1197" s="64">
        <v>4</v>
      </c>
      <c r="L1197" s="64"/>
      <c r="M1197" s="12">
        <v>201610</v>
      </c>
      <c r="N1197" s="12">
        <v>201621</v>
      </c>
      <c r="O1197" s="12">
        <v>201630</v>
      </c>
      <c r="P1197" s="12">
        <v>201641</v>
      </c>
      <c r="U1197" s="12" t="s">
        <v>1053</v>
      </c>
      <c r="V1197" s="12" t="s">
        <v>1054</v>
      </c>
      <c r="W1197" s="12" t="s">
        <v>1055</v>
      </c>
      <c r="X1197" s="70">
        <v>3</v>
      </c>
      <c r="Y1197" s="70">
        <v>3</v>
      </c>
      <c r="Z1197" s="40">
        <v>2</v>
      </c>
      <c r="AA1197" s="40">
        <v>1300010</v>
      </c>
      <c r="AB1197" s="40" t="s">
        <v>1056</v>
      </c>
      <c r="AC1197" s="81"/>
      <c r="AD1197" s="40"/>
      <c r="AE1197" s="40"/>
      <c r="AF1197" s="41">
        <v>1201600</v>
      </c>
      <c r="AH1197" s="12">
        <v>11</v>
      </c>
      <c r="AI1197" s="12">
        <v>2016</v>
      </c>
      <c r="AJ1197" s="12">
        <v>60</v>
      </c>
      <c r="AK1197" s="12">
        <v>3</v>
      </c>
      <c r="AL1197" s="12">
        <v>210</v>
      </c>
      <c r="BA1197" s="33">
        <f>VLOOKUP(C1197,knight_info!$J$7:$M$74,4,FALSE)</f>
        <v>1</v>
      </c>
      <c r="BB1197" s="33">
        <f t="shared" si="86"/>
        <v>3</v>
      </c>
      <c r="BC1197" s="33">
        <f>ROUND(VLOOKUP($BA1197,$BD$1:$BH$5,4,FALSE)/3*AL1197,0)</f>
        <v>210</v>
      </c>
    </row>
    <row r="1198" ht="14.25" spans="1:55">
      <c r="A1198" s="12">
        <v>201615</v>
      </c>
      <c r="B1198" s="53">
        <v>2016</v>
      </c>
      <c r="C1198" s="53" t="s">
        <v>231</v>
      </c>
      <c r="D1198" s="12">
        <v>15</v>
      </c>
      <c r="E1198" s="12">
        <v>1</v>
      </c>
      <c r="F1198" s="12">
        <v>4</v>
      </c>
      <c r="H1198" s="12">
        <v>3</v>
      </c>
      <c r="I1198" s="12">
        <v>0</v>
      </c>
      <c r="J1198" s="12">
        <v>0</v>
      </c>
      <c r="K1198" s="64">
        <v>4</v>
      </c>
      <c r="L1198" s="64"/>
      <c r="M1198" s="12">
        <v>201610</v>
      </c>
      <c r="N1198" s="12">
        <v>201621</v>
      </c>
      <c r="O1198" s="12">
        <v>201630</v>
      </c>
      <c r="P1198" s="12">
        <v>201641</v>
      </c>
      <c r="U1198" s="12" t="s">
        <v>1053</v>
      </c>
      <c r="V1198" s="12" t="s">
        <v>1054</v>
      </c>
      <c r="W1198" s="12" t="s">
        <v>1055</v>
      </c>
      <c r="X1198" s="70">
        <v>3</v>
      </c>
      <c r="Y1198" s="70">
        <v>3</v>
      </c>
      <c r="Z1198" s="40">
        <v>2</v>
      </c>
      <c r="AA1198" s="40">
        <v>1300010</v>
      </c>
      <c r="AB1198" s="40" t="s">
        <v>1056</v>
      </c>
      <c r="AC1198" s="81"/>
      <c r="AD1198" s="40"/>
      <c r="AE1198" s="40"/>
      <c r="AF1198" s="41">
        <v>1201600</v>
      </c>
      <c r="AH1198" s="12">
        <v>11</v>
      </c>
      <c r="AI1198" s="12">
        <v>2016</v>
      </c>
      <c r="AJ1198" s="12">
        <v>0</v>
      </c>
      <c r="AK1198" s="12">
        <v>1</v>
      </c>
      <c r="AL1198" s="12">
        <v>1400</v>
      </c>
      <c r="BA1198" s="33">
        <f>VLOOKUP(C1198,knight_info!$J$7:$M$74,4,FALSE)</f>
        <v>1</v>
      </c>
      <c r="BB1198" s="33">
        <f t="shared" si="86"/>
        <v>1</v>
      </c>
      <c r="BC1198" s="33">
        <f>ROUND(VLOOKUP($BA1198,$BD$1:$BH$5,5,FALSE)/20*AL1198,0)</f>
        <v>1400</v>
      </c>
    </row>
    <row r="1199" ht="14.25" spans="1:55">
      <c r="A1199" s="12">
        <v>201616</v>
      </c>
      <c r="B1199" s="53">
        <v>2016</v>
      </c>
      <c r="C1199" s="53" t="s">
        <v>231</v>
      </c>
      <c r="D1199" s="12">
        <v>16</v>
      </c>
      <c r="E1199" s="12">
        <v>1</v>
      </c>
      <c r="F1199" s="54">
        <v>5</v>
      </c>
      <c r="G1199" s="54"/>
      <c r="H1199" s="54">
        <v>0</v>
      </c>
      <c r="I1199" s="54">
        <v>0</v>
      </c>
      <c r="J1199" s="54">
        <v>0</v>
      </c>
      <c r="K1199" s="54">
        <v>5</v>
      </c>
      <c r="L1199" s="54">
        <v>1</v>
      </c>
      <c r="M1199" s="12">
        <v>201611</v>
      </c>
      <c r="N1199" s="12">
        <v>201621</v>
      </c>
      <c r="O1199" s="12">
        <v>201631</v>
      </c>
      <c r="P1199" s="12">
        <v>201641</v>
      </c>
      <c r="Q1199" s="12" t="s">
        <v>884</v>
      </c>
      <c r="S1199" s="12" t="s">
        <v>885</v>
      </c>
      <c r="U1199" s="12" t="s">
        <v>1057</v>
      </c>
      <c r="V1199" s="12" t="s">
        <v>1058</v>
      </c>
      <c r="W1199" s="12" t="s">
        <v>1055</v>
      </c>
      <c r="X1199" s="70">
        <v>3</v>
      </c>
      <c r="Y1199" s="70">
        <v>3</v>
      </c>
      <c r="Z1199" s="40">
        <v>2</v>
      </c>
      <c r="AA1199" s="40">
        <v>1300010</v>
      </c>
      <c r="AB1199" s="40" t="s">
        <v>1056</v>
      </c>
      <c r="AC1199" s="40"/>
      <c r="AD1199" s="40"/>
      <c r="AE1199" s="40"/>
      <c r="AF1199" s="41">
        <v>1201600</v>
      </c>
      <c r="AG1199" s="12">
        <v>5</v>
      </c>
      <c r="AH1199" s="12">
        <v>11</v>
      </c>
      <c r="AI1199" s="12">
        <v>2016</v>
      </c>
      <c r="AJ1199" s="12">
        <v>70</v>
      </c>
      <c r="AK1199" s="12">
        <v>53</v>
      </c>
      <c r="AL1199" s="12">
        <v>100</v>
      </c>
      <c r="BA1199" s="33">
        <f>VLOOKUP(C1199,knight_info!$J$7:$M$74,4,FALSE)</f>
        <v>1</v>
      </c>
      <c r="BB1199" s="51">
        <f t="shared" si="86"/>
        <v>53</v>
      </c>
      <c r="BC1199" s="51">
        <f>AL1199</f>
        <v>100</v>
      </c>
    </row>
    <row r="1200" ht="14.25" spans="1:55">
      <c r="A1200" s="12">
        <v>201617</v>
      </c>
      <c r="B1200" s="53">
        <v>2016</v>
      </c>
      <c r="C1200" s="53" t="s">
        <v>231</v>
      </c>
      <c r="D1200" s="12">
        <v>17</v>
      </c>
      <c r="E1200" s="12">
        <v>1</v>
      </c>
      <c r="F1200" s="12">
        <v>5</v>
      </c>
      <c r="H1200" s="12">
        <v>1</v>
      </c>
      <c r="I1200" s="12">
        <v>0</v>
      </c>
      <c r="J1200" s="12">
        <v>0</v>
      </c>
      <c r="K1200" s="12">
        <v>5</v>
      </c>
      <c r="M1200" s="12">
        <v>201611</v>
      </c>
      <c r="N1200" s="12">
        <v>201621</v>
      </c>
      <c r="O1200" s="12">
        <v>201631</v>
      </c>
      <c r="P1200" s="12">
        <v>201641</v>
      </c>
      <c r="U1200" s="12" t="s">
        <v>1057</v>
      </c>
      <c r="V1200" s="12" t="s">
        <v>1058</v>
      </c>
      <c r="W1200" s="12" t="s">
        <v>1055</v>
      </c>
      <c r="X1200" s="70">
        <v>3</v>
      </c>
      <c r="Y1200" s="70">
        <v>3</v>
      </c>
      <c r="Z1200" s="40">
        <v>2</v>
      </c>
      <c r="AA1200" s="40">
        <v>1300010</v>
      </c>
      <c r="AB1200" s="40" t="s">
        <v>1056</v>
      </c>
      <c r="AC1200" s="40"/>
      <c r="AD1200" s="40"/>
      <c r="AE1200" s="40"/>
      <c r="AF1200" s="41">
        <v>1201600</v>
      </c>
      <c r="AH1200" s="12">
        <v>11</v>
      </c>
      <c r="AI1200" s="12">
        <v>2016</v>
      </c>
      <c r="AJ1200" s="12">
        <v>70</v>
      </c>
      <c r="AK1200" s="12">
        <v>2</v>
      </c>
      <c r="AL1200" s="12">
        <v>700</v>
      </c>
      <c r="BA1200" s="33">
        <f>VLOOKUP(C1200,knight_info!$J$7:$M$74,4,FALSE)</f>
        <v>1</v>
      </c>
      <c r="BB1200" s="33">
        <f t="shared" si="86"/>
        <v>2</v>
      </c>
      <c r="BC1200" s="33">
        <f>ROUND(VLOOKUP($BA1200,$BD$1:$BH$5,3,FALSE)/5*AL1200,0)</f>
        <v>700</v>
      </c>
    </row>
    <row r="1201" ht="14.25" spans="1:55">
      <c r="A1201" s="12">
        <v>201618</v>
      </c>
      <c r="B1201" s="53">
        <v>2016</v>
      </c>
      <c r="C1201" s="53" t="s">
        <v>231</v>
      </c>
      <c r="D1201" s="12">
        <v>18</v>
      </c>
      <c r="E1201" s="12">
        <v>1</v>
      </c>
      <c r="F1201" s="12">
        <v>5</v>
      </c>
      <c r="H1201" s="12">
        <v>2</v>
      </c>
      <c r="I1201" s="12">
        <v>0</v>
      </c>
      <c r="J1201" s="12">
        <v>0</v>
      </c>
      <c r="K1201" s="12">
        <v>5</v>
      </c>
      <c r="M1201" s="12">
        <v>201611</v>
      </c>
      <c r="N1201" s="12">
        <v>201621</v>
      </c>
      <c r="O1201" s="12">
        <v>201631</v>
      </c>
      <c r="P1201" s="12">
        <v>201641</v>
      </c>
      <c r="U1201" s="12" t="s">
        <v>1057</v>
      </c>
      <c r="V1201" s="12" t="s">
        <v>1058</v>
      </c>
      <c r="W1201" s="12" t="s">
        <v>1055</v>
      </c>
      <c r="X1201" s="70">
        <v>3</v>
      </c>
      <c r="Y1201" s="70">
        <v>3</v>
      </c>
      <c r="Z1201" s="40">
        <v>2</v>
      </c>
      <c r="AA1201" s="40">
        <v>1300010</v>
      </c>
      <c r="AB1201" s="40" t="s">
        <v>1056</v>
      </c>
      <c r="AC1201" s="40"/>
      <c r="AD1201" s="40"/>
      <c r="AE1201" s="40"/>
      <c r="AF1201" s="41">
        <v>1201600</v>
      </c>
      <c r="AH1201" s="12">
        <v>11</v>
      </c>
      <c r="AI1201" s="12">
        <v>2016</v>
      </c>
      <c r="AJ1201" s="12">
        <v>70</v>
      </c>
      <c r="AK1201" s="12">
        <v>3</v>
      </c>
      <c r="AL1201" s="12">
        <v>420</v>
      </c>
      <c r="BA1201" s="33">
        <f>VLOOKUP(C1201,knight_info!$J$7:$M$74,4,FALSE)</f>
        <v>1</v>
      </c>
      <c r="BB1201" s="33">
        <f t="shared" si="86"/>
        <v>3</v>
      </c>
      <c r="BC1201" s="33">
        <f>ROUND(VLOOKUP($BA1201,$BD$1:$BH$5,4,FALSE)/3*AL1201,0)</f>
        <v>420</v>
      </c>
    </row>
    <row r="1202" ht="14.25" spans="1:55">
      <c r="A1202" s="12">
        <v>201619</v>
      </c>
      <c r="B1202" s="53">
        <v>2016</v>
      </c>
      <c r="C1202" s="53" t="s">
        <v>231</v>
      </c>
      <c r="D1202" s="12">
        <v>19</v>
      </c>
      <c r="E1202" s="12">
        <v>1</v>
      </c>
      <c r="F1202" s="12">
        <v>5</v>
      </c>
      <c r="H1202" s="12">
        <v>3</v>
      </c>
      <c r="I1202" s="12">
        <v>0</v>
      </c>
      <c r="J1202" s="12">
        <v>0</v>
      </c>
      <c r="K1202" s="12">
        <v>5</v>
      </c>
      <c r="M1202" s="12">
        <v>201611</v>
      </c>
      <c r="N1202" s="12">
        <v>201621</v>
      </c>
      <c r="O1202" s="12">
        <v>201631</v>
      </c>
      <c r="P1202" s="12">
        <v>201641</v>
      </c>
      <c r="U1202" s="12" t="s">
        <v>1057</v>
      </c>
      <c r="V1202" s="12" t="s">
        <v>1058</v>
      </c>
      <c r="W1202" s="12" t="s">
        <v>1055</v>
      </c>
      <c r="X1202" s="70">
        <v>3</v>
      </c>
      <c r="Y1202" s="70">
        <v>3</v>
      </c>
      <c r="Z1202" s="40">
        <v>2</v>
      </c>
      <c r="AA1202" s="40">
        <v>1300010</v>
      </c>
      <c r="AB1202" s="40" t="s">
        <v>1056</v>
      </c>
      <c r="AC1202" s="40"/>
      <c r="AD1202" s="40"/>
      <c r="AE1202" s="40"/>
      <c r="AF1202" s="41">
        <v>1201600</v>
      </c>
      <c r="AH1202" s="12">
        <v>11</v>
      </c>
      <c r="AI1202" s="12">
        <v>2016</v>
      </c>
      <c r="AJ1202" s="12">
        <v>0</v>
      </c>
      <c r="AK1202" s="12">
        <v>1</v>
      </c>
      <c r="AL1202" s="12">
        <v>2800</v>
      </c>
      <c r="BA1202" s="33">
        <f>VLOOKUP(C1202,knight_info!$J$7:$M$74,4,FALSE)</f>
        <v>1</v>
      </c>
      <c r="BB1202" s="33">
        <f t="shared" si="86"/>
        <v>1</v>
      </c>
      <c r="BC1202" s="33">
        <f>ROUND(VLOOKUP($BA1202,$BD$1:$BH$5,5,FALSE)/20*AL1202,0)</f>
        <v>2800</v>
      </c>
    </row>
    <row r="1203" ht="14.25" spans="1:55">
      <c r="A1203" s="12">
        <v>201620</v>
      </c>
      <c r="B1203" s="53">
        <v>2016</v>
      </c>
      <c r="C1203" s="53" t="s">
        <v>231</v>
      </c>
      <c r="D1203" s="12">
        <v>20</v>
      </c>
      <c r="E1203" s="12">
        <v>2</v>
      </c>
      <c r="F1203" s="54">
        <v>6</v>
      </c>
      <c r="G1203" s="54"/>
      <c r="H1203" s="54">
        <v>0</v>
      </c>
      <c r="I1203" s="54">
        <v>0</v>
      </c>
      <c r="J1203" s="54">
        <v>0</v>
      </c>
      <c r="K1203" s="54">
        <v>5</v>
      </c>
      <c r="L1203" s="54">
        <v>13</v>
      </c>
      <c r="M1203" s="12">
        <v>201611</v>
      </c>
      <c r="N1203" s="12">
        <v>201621</v>
      </c>
      <c r="O1203" s="12">
        <v>201631</v>
      </c>
      <c r="P1203" s="12">
        <v>201641</v>
      </c>
      <c r="U1203" s="12" t="s">
        <v>1057</v>
      </c>
      <c r="V1203" s="12" t="s">
        <v>1058</v>
      </c>
      <c r="W1203" s="12" t="s">
        <v>1055</v>
      </c>
      <c r="X1203" s="70">
        <v>3</v>
      </c>
      <c r="Y1203" s="70">
        <v>3</v>
      </c>
      <c r="Z1203" s="40">
        <v>2</v>
      </c>
      <c r="AA1203" s="40">
        <v>1300010</v>
      </c>
      <c r="AB1203" s="40" t="s">
        <v>1056</v>
      </c>
      <c r="AC1203" s="70" t="s">
        <v>1059</v>
      </c>
      <c r="AD1203" s="40"/>
      <c r="AE1203" s="40"/>
      <c r="AF1203" s="41">
        <v>1201600</v>
      </c>
      <c r="AG1203" s="12">
        <v>5</v>
      </c>
      <c r="AH1203" s="12">
        <v>11</v>
      </c>
      <c r="AI1203" s="12">
        <v>2016</v>
      </c>
      <c r="AJ1203" s="12">
        <v>90</v>
      </c>
      <c r="AK1203" s="12">
        <v>53</v>
      </c>
      <c r="AL1203" s="12">
        <v>100</v>
      </c>
      <c r="BA1203" s="33">
        <f>VLOOKUP(C1203,knight_info!$J$7:$M$74,4,FALSE)</f>
        <v>1</v>
      </c>
      <c r="BB1203" s="51">
        <f t="shared" si="86"/>
        <v>53</v>
      </c>
      <c r="BC1203" s="51">
        <f>AL1203</f>
        <v>100</v>
      </c>
    </row>
    <row r="1204" ht="14.25" spans="1:55">
      <c r="A1204" s="12">
        <v>201621</v>
      </c>
      <c r="B1204" s="53">
        <v>2016</v>
      </c>
      <c r="C1204" s="53" t="s">
        <v>231</v>
      </c>
      <c r="D1204" s="12">
        <v>21</v>
      </c>
      <c r="E1204" s="12">
        <v>2</v>
      </c>
      <c r="F1204" s="12">
        <v>6</v>
      </c>
      <c r="H1204" s="12">
        <v>1</v>
      </c>
      <c r="I1204" s="12">
        <v>0</v>
      </c>
      <c r="J1204" s="12">
        <v>0</v>
      </c>
      <c r="K1204" s="12">
        <v>5</v>
      </c>
      <c r="M1204" s="12">
        <v>201611</v>
      </c>
      <c r="N1204" s="12">
        <v>201621</v>
      </c>
      <c r="O1204" s="12">
        <v>201631</v>
      </c>
      <c r="P1204" s="12">
        <v>201641</v>
      </c>
      <c r="U1204" s="12" t="s">
        <v>1057</v>
      </c>
      <c r="V1204" s="12" t="s">
        <v>1058</v>
      </c>
      <c r="W1204" s="12" t="s">
        <v>1055</v>
      </c>
      <c r="X1204" s="70">
        <v>3</v>
      </c>
      <c r="Y1204" s="70">
        <v>3</v>
      </c>
      <c r="Z1204" s="40">
        <v>2</v>
      </c>
      <c r="AA1204" s="40">
        <v>1300010</v>
      </c>
      <c r="AB1204" s="40" t="s">
        <v>1056</v>
      </c>
      <c r="AC1204" s="40" t="s">
        <v>1059</v>
      </c>
      <c r="AD1204" s="40"/>
      <c r="AE1204" s="40"/>
      <c r="AF1204" s="41">
        <v>1201600</v>
      </c>
      <c r="AH1204" s="12">
        <v>11</v>
      </c>
      <c r="AI1204" s="12">
        <v>2016</v>
      </c>
      <c r="AJ1204" s="12">
        <v>90</v>
      </c>
      <c r="AK1204" s="12">
        <v>2</v>
      </c>
      <c r="AL1204" s="12">
        <v>700</v>
      </c>
      <c r="BA1204" s="33">
        <f>VLOOKUP(C1204,knight_info!$J$7:$M$74,4,FALSE)</f>
        <v>1</v>
      </c>
      <c r="BB1204" s="33">
        <f t="shared" si="86"/>
        <v>2</v>
      </c>
      <c r="BC1204" s="33">
        <f>ROUND(VLOOKUP($BA1204,$BD$1:$BH$5,3,FALSE)/5*AL1204,0)</f>
        <v>700</v>
      </c>
    </row>
    <row r="1205" ht="14.25" spans="1:55">
      <c r="A1205" s="12">
        <v>201622</v>
      </c>
      <c r="B1205" s="53">
        <v>2016</v>
      </c>
      <c r="C1205" s="53" t="s">
        <v>231</v>
      </c>
      <c r="D1205" s="12">
        <v>22</v>
      </c>
      <c r="E1205" s="12">
        <v>2</v>
      </c>
      <c r="F1205" s="12">
        <v>6</v>
      </c>
      <c r="H1205" s="12">
        <v>2</v>
      </c>
      <c r="I1205" s="12">
        <v>0</v>
      </c>
      <c r="J1205" s="12">
        <v>0</v>
      </c>
      <c r="K1205" s="12">
        <v>5</v>
      </c>
      <c r="M1205" s="12">
        <v>201611</v>
      </c>
      <c r="N1205" s="12">
        <v>201621</v>
      </c>
      <c r="O1205" s="12">
        <v>201631</v>
      </c>
      <c r="P1205" s="12">
        <v>201641</v>
      </c>
      <c r="U1205" s="12" t="s">
        <v>1057</v>
      </c>
      <c r="V1205" s="12" t="s">
        <v>1058</v>
      </c>
      <c r="W1205" s="12" t="s">
        <v>1055</v>
      </c>
      <c r="X1205" s="70">
        <v>3</v>
      </c>
      <c r="Y1205" s="70">
        <v>3</v>
      </c>
      <c r="Z1205" s="40">
        <v>2</v>
      </c>
      <c r="AA1205" s="40">
        <v>1300010</v>
      </c>
      <c r="AB1205" s="40" t="s">
        <v>1056</v>
      </c>
      <c r="AC1205" s="40" t="s">
        <v>1059</v>
      </c>
      <c r="AD1205" s="40"/>
      <c r="AE1205" s="40"/>
      <c r="AF1205" s="41">
        <v>1201600</v>
      </c>
      <c r="AH1205" s="12">
        <v>11</v>
      </c>
      <c r="AI1205" s="12">
        <v>2016</v>
      </c>
      <c r="AJ1205" s="12">
        <v>90</v>
      </c>
      <c r="AK1205" s="12">
        <v>3</v>
      </c>
      <c r="AL1205" s="12">
        <v>420</v>
      </c>
      <c r="BA1205" s="33">
        <f>VLOOKUP(C1205,knight_info!$J$7:$M$74,4,FALSE)</f>
        <v>1</v>
      </c>
      <c r="BB1205" s="33">
        <f t="shared" si="86"/>
        <v>3</v>
      </c>
      <c r="BC1205" s="33">
        <f>ROUND(VLOOKUP($BA1205,$BD$1:$BH$5,4,FALSE)/3*AL1205,0)</f>
        <v>420</v>
      </c>
    </row>
    <row r="1206" ht="14.25" spans="1:55">
      <c r="A1206" s="12">
        <v>201623</v>
      </c>
      <c r="B1206" s="53">
        <v>2016</v>
      </c>
      <c r="C1206" s="53" t="s">
        <v>231</v>
      </c>
      <c r="D1206" s="12">
        <v>23</v>
      </c>
      <c r="E1206" s="12">
        <v>2</v>
      </c>
      <c r="F1206" s="12">
        <v>6</v>
      </c>
      <c r="H1206" s="12">
        <v>3</v>
      </c>
      <c r="I1206" s="12">
        <v>0</v>
      </c>
      <c r="J1206" s="12">
        <v>0</v>
      </c>
      <c r="K1206" s="12">
        <v>5</v>
      </c>
      <c r="M1206" s="12">
        <v>201611</v>
      </c>
      <c r="N1206" s="12">
        <v>201621</v>
      </c>
      <c r="O1206" s="12">
        <v>201631</v>
      </c>
      <c r="P1206" s="12">
        <v>201641</v>
      </c>
      <c r="U1206" s="12" t="s">
        <v>1057</v>
      </c>
      <c r="V1206" s="12" t="s">
        <v>1058</v>
      </c>
      <c r="W1206" s="12" t="s">
        <v>1055</v>
      </c>
      <c r="X1206" s="70">
        <v>3</v>
      </c>
      <c r="Y1206" s="70">
        <v>3</v>
      </c>
      <c r="Z1206" s="40">
        <v>2</v>
      </c>
      <c r="AA1206" s="40">
        <v>1300010</v>
      </c>
      <c r="AB1206" s="40" t="s">
        <v>1056</v>
      </c>
      <c r="AC1206" s="40" t="s">
        <v>1059</v>
      </c>
      <c r="AD1206" s="40"/>
      <c r="AE1206" s="40"/>
      <c r="AF1206" s="41">
        <v>1201600</v>
      </c>
      <c r="AH1206" s="12">
        <v>11</v>
      </c>
      <c r="AI1206" s="12">
        <v>2016</v>
      </c>
      <c r="AJ1206" s="12">
        <v>0</v>
      </c>
      <c r="AK1206" s="12">
        <v>1</v>
      </c>
      <c r="AL1206" s="12">
        <v>2800</v>
      </c>
      <c r="BA1206" s="33">
        <f>VLOOKUP(C1206,knight_info!$J$7:$M$74,4,FALSE)</f>
        <v>1</v>
      </c>
      <c r="BB1206" s="33">
        <f t="shared" si="86"/>
        <v>1</v>
      </c>
      <c r="BC1206" s="33">
        <f>ROUND(VLOOKUP($BA1206,$BD$1:$BH$5,5,FALSE)/20*AL1206,0)</f>
        <v>2800</v>
      </c>
    </row>
    <row r="1207" ht="14.25" spans="1:55">
      <c r="A1207" s="12">
        <v>201624</v>
      </c>
      <c r="B1207" s="53">
        <v>2016</v>
      </c>
      <c r="C1207" s="53" t="s">
        <v>231</v>
      </c>
      <c r="D1207" s="12">
        <v>24</v>
      </c>
      <c r="E1207" s="12">
        <v>2</v>
      </c>
      <c r="F1207" s="54">
        <v>7</v>
      </c>
      <c r="G1207" s="54"/>
      <c r="H1207" s="54">
        <v>0</v>
      </c>
      <c r="I1207" s="54">
        <v>0</v>
      </c>
      <c r="J1207" s="54">
        <v>0</v>
      </c>
      <c r="K1207" s="54">
        <v>5</v>
      </c>
      <c r="L1207" s="54">
        <v>2</v>
      </c>
      <c r="M1207" s="12">
        <v>201611</v>
      </c>
      <c r="N1207" s="12">
        <v>201622</v>
      </c>
      <c r="O1207" s="12">
        <v>201631</v>
      </c>
      <c r="P1207" s="12">
        <v>201642</v>
      </c>
      <c r="R1207" s="12" t="s">
        <v>884</v>
      </c>
      <c r="T1207" s="12" t="s">
        <v>884</v>
      </c>
      <c r="U1207" s="12" t="s">
        <v>1057</v>
      </c>
      <c r="V1207" s="12" t="s">
        <v>1058</v>
      </c>
      <c r="W1207" s="12" t="s">
        <v>1055</v>
      </c>
      <c r="X1207" s="70">
        <v>3</v>
      </c>
      <c r="Y1207" s="70">
        <v>3</v>
      </c>
      <c r="Z1207" s="40">
        <v>2</v>
      </c>
      <c r="AA1207" s="40">
        <v>1300010</v>
      </c>
      <c r="AB1207" s="40" t="s">
        <v>1056</v>
      </c>
      <c r="AC1207" s="40" t="s">
        <v>1059</v>
      </c>
      <c r="AD1207" s="40"/>
      <c r="AE1207" s="40"/>
      <c r="AF1207" s="41">
        <v>1201600</v>
      </c>
      <c r="AG1207" s="12">
        <v>5</v>
      </c>
      <c r="AH1207" s="12">
        <v>11</v>
      </c>
      <c r="AI1207" s="12">
        <v>2016</v>
      </c>
      <c r="AJ1207" s="12">
        <v>100</v>
      </c>
      <c r="AK1207" s="12">
        <v>53</v>
      </c>
      <c r="AL1207" s="12">
        <v>100</v>
      </c>
      <c r="BA1207" s="33">
        <f>VLOOKUP(C1207,knight_info!$J$7:$M$74,4,FALSE)</f>
        <v>1</v>
      </c>
      <c r="BB1207" s="51">
        <f t="shared" si="86"/>
        <v>53</v>
      </c>
      <c r="BC1207" s="51">
        <f>AL1207</f>
        <v>100</v>
      </c>
    </row>
    <row r="1208" ht="14.25" spans="1:55">
      <c r="A1208" s="12">
        <v>201625</v>
      </c>
      <c r="B1208" s="53">
        <v>2016</v>
      </c>
      <c r="C1208" s="53" t="s">
        <v>231</v>
      </c>
      <c r="D1208" s="12">
        <v>25</v>
      </c>
      <c r="E1208" s="12">
        <v>2</v>
      </c>
      <c r="F1208" s="12">
        <v>7</v>
      </c>
      <c r="H1208" s="12">
        <v>1</v>
      </c>
      <c r="I1208" s="12">
        <v>0</v>
      </c>
      <c r="J1208" s="12">
        <v>0</v>
      </c>
      <c r="K1208" s="12">
        <v>5</v>
      </c>
      <c r="M1208" s="12">
        <v>201611</v>
      </c>
      <c r="N1208" s="12">
        <v>201622</v>
      </c>
      <c r="O1208" s="12">
        <v>201631</v>
      </c>
      <c r="P1208" s="12">
        <v>201642</v>
      </c>
      <c r="U1208" s="12" t="s">
        <v>1057</v>
      </c>
      <c r="V1208" s="12" t="s">
        <v>1058</v>
      </c>
      <c r="W1208" s="12" t="s">
        <v>1055</v>
      </c>
      <c r="X1208" s="70">
        <v>3</v>
      </c>
      <c r="Y1208" s="70">
        <v>3</v>
      </c>
      <c r="Z1208" s="40">
        <v>2</v>
      </c>
      <c r="AA1208" s="40">
        <v>1300010</v>
      </c>
      <c r="AB1208" s="40" t="s">
        <v>1056</v>
      </c>
      <c r="AC1208" s="40" t="s">
        <v>1059</v>
      </c>
      <c r="AD1208" s="40"/>
      <c r="AE1208" s="40"/>
      <c r="AF1208" s="41">
        <v>1201600</v>
      </c>
      <c r="AH1208" s="12">
        <v>11</v>
      </c>
      <c r="AI1208" s="12">
        <v>2016</v>
      </c>
      <c r="AJ1208" s="12">
        <v>100</v>
      </c>
      <c r="AK1208" s="12">
        <v>2</v>
      </c>
      <c r="AL1208" s="12">
        <v>700</v>
      </c>
      <c r="BA1208" s="33">
        <f>VLOOKUP(C1208,knight_info!$J$7:$M$74,4,FALSE)</f>
        <v>1</v>
      </c>
      <c r="BB1208" s="33">
        <f t="shared" si="86"/>
        <v>2</v>
      </c>
      <c r="BC1208" s="33">
        <f>ROUND(VLOOKUP($BA1208,$BD$1:$BH$5,3,FALSE)/5*AL1208,0)</f>
        <v>700</v>
      </c>
    </row>
    <row r="1209" ht="14.25" spans="1:55">
      <c r="A1209" s="12">
        <v>201626</v>
      </c>
      <c r="B1209" s="53">
        <v>2016</v>
      </c>
      <c r="C1209" s="53" t="s">
        <v>231</v>
      </c>
      <c r="D1209" s="12">
        <v>26</v>
      </c>
      <c r="E1209" s="12">
        <v>2</v>
      </c>
      <c r="F1209" s="12">
        <v>7</v>
      </c>
      <c r="H1209" s="12">
        <v>2</v>
      </c>
      <c r="I1209" s="12">
        <v>0</v>
      </c>
      <c r="J1209" s="12">
        <v>0</v>
      </c>
      <c r="K1209" s="12">
        <v>5</v>
      </c>
      <c r="M1209" s="12">
        <v>201611</v>
      </c>
      <c r="N1209" s="12">
        <v>201622</v>
      </c>
      <c r="O1209" s="12">
        <v>201631</v>
      </c>
      <c r="P1209" s="12">
        <v>201642</v>
      </c>
      <c r="U1209" s="12" t="s">
        <v>1057</v>
      </c>
      <c r="V1209" s="12" t="s">
        <v>1058</v>
      </c>
      <c r="W1209" s="12" t="s">
        <v>1055</v>
      </c>
      <c r="X1209" s="70">
        <v>3</v>
      </c>
      <c r="Y1209" s="70">
        <v>3</v>
      </c>
      <c r="Z1209" s="40">
        <v>2</v>
      </c>
      <c r="AA1209" s="40">
        <v>1300010</v>
      </c>
      <c r="AB1209" s="40" t="s">
        <v>1056</v>
      </c>
      <c r="AC1209" s="40" t="s">
        <v>1059</v>
      </c>
      <c r="AD1209" s="40"/>
      <c r="AE1209" s="40"/>
      <c r="AF1209" s="41">
        <v>1201600</v>
      </c>
      <c r="AH1209" s="12">
        <v>11</v>
      </c>
      <c r="AI1209" s="12">
        <v>2016</v>
      </c>
      <c r="AJ1209" s="12">
        <v>100</v>
      </c>
      <c r="AK1209" s="12">
        <v>3</v>
      </c>
      <c r="AL1209" s="12">
        <v>420</v>
      </c>
      <c r="BA1209" s="33">
        <f>VLOOKUP(C1209,knight_info!$J$7:$M$74,4,FALSE)</f>
        <v>1</v>
      </c>
      <c r="BB1209" s="33">
        <f t="shared" si="86"/>
        <v>3</v>
      </c>
      <c r="BC1209" s="33">
        <f>ROUND(VLOOKUP($BA1209,$BD$1:$BH$5,4,FALSE)/3*AL1209,0)</f>
        <v>420</v>
      </c>
    </row>
    <row r="1210" ht="14.25" spans="1:55">
      <c r="A1210" s="12">
        <v>201627</v>
      </c>
      <c r="B1210" s="53">
        <v>2016</v>
      </c>
      <c r="C1210" s="53" t="s">
        <v>231</v>
      </c>
      <c r="D1210" s="12">
        <v>27</v>
      </c>
      <c r="E1210" s="12">
        <v>2</v>
      </c>
      <c r="F1210" s="12">
        <v>7</v>
      </c>
      <c r="H1210" s="12">
        <v>3</v>
      </c>
      <c r="I1210" s="12">
        <v>0</v>
      </c>
      <c r="J1210" s="12">
        <v>0</v>
      </c>
      <c r="K1210" s="12">
        <v>5</v>
      </c>
      <c r="M1210" s="12">
        <v>201611</v>
      </c>
      <c r="N1210" s="12">
        <v>201622</v>
      </c>
      <c r="O1210" s="12">
        <v>201631</v>
      </c>
      <c r="P1210" s="12">
        <v>201642</v>
      </c>
      <c r="U1210" s="12" t="s">
        <v>1057</v>
      </c>
      <c r="V1210" s="12" t="s">
        <v>1058</v>
      </c>
      <c r="W1210" s="12" t="s">
        <v>1055</v>
      </c>
      <c r="X1210" s="70">
        <v>3</v>
      </c>
      <c r="Y1210" s="70">
        <v>3</v>
      </c>
      <c r="Z1210" s="40">
        <v>2</v>
      </c>
      <c r="AA1210" s="40">
        <v>1300010</v>
      </c>
      <c r="AB1210" s="40" t="s">
        <v>1056</v>
      </c>
      <c r="AC1210" s="40" t="s">
        <v>1059</v>
      </c>
      <c r="AD1210" s="40"/>
      <c r="AE1210" s="40"/>
      <c r="AF1210" s="41">
        <v>1201600</v>
      </c>
      <c r="AH1210" s="12">
        <v>11</v>
      </c>
      <c r="AI1210" s="12">
        <v>2016</v>
      </c>
      <c r="AJ1210" s="12">
        <v>0</v>
      </c>
      <c r="AK1210" s="12">
        <v>1</v>
      </c>
      <c r="AL1210" s="12">
        <v>2800</v>
      </c>
      <c r="BA1210" s="33">
        <f>VLOOKUP(C1210,knight_info!$J$7:$M$74,4,FALSE)</f>
        <v>1</v>
      </c>
      <c r="BB1210" s="33">
        <f t="shared" si="86"/>
        <v>1</v>
      </c>
      <c r="BC1210" s="33">
        <f>ROUND(VLOOKUP($BA1210,$BD$1:$BH$5,5,FALSE)/20*AL1210,0)</f>
        <v>2800</v>
      </c>
    </row>
    <row r="1211" ht="14.25" spans="1:55">
      <c r="A1211" s="12">
        <v>201628</v>
      </c>
      <c r="B1211" s="53">
        <v>2016</v>
      </c>
      <c r="C1211" s="53" t="s">
        <v>231</v>
      </c>
      <c r="D1211" s="12">
        <v>28</v>
      </c>
      <c r="E1211" s="12">
        <v>2</v>
      </c>
      <c r="F1211" s="54">
        <v>8</v>
      </c>
      <c r="G1211" s="54"/>
      <c r="H1211" s="54">
        <v>0</v>
      </c>
      <c r="I1211" s="54">
        <v>0</v>
      </c>
      <c r="J1211" s="54">
        <v>0</v>
      </c>
      <c r="K1211" s="54">
        <v>5</v>
      </c>
      <c r="L1211" s="54">
        <v>14</v>
      </c>
      <c r="M1211" s="12">
        <v>201611</v>
      </c>
      <c r="N1211" s="12">
        <v>201622</v>
      </c>
      <c r="O1211" s="12">
        <v>201631</v>
      </c>
      <c r="P1211" s="12">
        <v>201642</v>
      </c>
      <c r="U1211" s="12" t="s">
        <v>1057</v>
      </c>
      <c r="V1211" s="12" t="s">
        <v>1058</v>
      </c>
      <c r="W1211" s="12" t="s">
        <v>1055</v>
      </c>
      <c r="X1211" s="70">
        <v>3</v>
      </c>
      <c r="Y1211" s="70">
        <v>3</v>
      </c>
      <c r="Z1211" s="40">
        <v>2</v>
      </c>
      <c r="AA1211" s="40">
        <v>1300010</v>
      </c>
      <c r="AB1211" s="40" t="s">
        <v>1056</v>
      </c>
      <c r="AC1211" s="40" t="s">
        <v>1059</v>
      </c>
      <c r="AD1211" s="80">
        <v>1300020</v>
      </c>
      <c r="AE1211" s="40"/>
      <c r="AF1211" s="41">
        <v>1201600</v>
      </c>
      <c r="AG1211" s="12">
        <v>5</v>
      </c>
      <c r="AH1211" s="12">
        <v>11</v>
      </c>
      <c r="AI1211" s="12">
        <v>2016</v>
      </c>
      <c r="AJ1211" s="12">
        <v>110</v>
      </c>
      <c r="AK1211" s="12">
        <v>53</v>
      </c>
      <c r="AL1211" s="12">
        <v>100</v>
      </c>
      <c r="BA1211" s="33">
        <f>VLOOKUP(C1211,knight_info!$J$7:$M$74,4,FALSE)</f>
        <v>1</v>
      </c>
      <c r="BB1211" s="51">
        <f t="shared" si="86"/>
        <v>53</v>
      </c>
      <c r="BC1211" s="51">
        <f>AL1211</f>
        <v>100</v>
      </c>
    </row>
    <row r="1212" ht="14.25" spans="1:55">
      <c r="A1212" s="12">
        <v>201629</v>
      </c>
      <c r="B1212" s="53">
        <v>2016</v>
      </c>
      <c r="C1212" s="53" t="s">
        <v>231</v>
      </c>
      <c r="D1212" s="12">
        <v>29</v>
      </c>
      <c r="E1212" s="12">
        <v>2</v>
      </c>
      <c r="F1212" s="12">
        <v>8</v>
      </c>
      <c r="H1212" s="12">
        <v>1</v>
      </c>
      <c r="I1212" s="12">
        <v>0</v>
      </c>
      <c r="J1212" s="12">
        <v>0</v>
      </c>
      <c r="K1212" s="12">
        <v>5</v>
      </c>
      <c r="M1212" s="12">
        <v>201611</v>
      </c>
      <c r="N1212" s="12">
        <v>201622</v>
      </c>
      <c r="O1212" s="12">
        <v>201631</v>
      </c>
      <c r="P1212" s="12">
        <v>201642</v>
      </c>
      <c r="U1212" s="12" t="s">
        <v>1057</v>
      </c>
      <c r="V1212" s="12" t="s">
        <v>1058</v>
      </c>
      <c r="W1212" s="12" t="s">
        <v>1055</v>
      </c>
      <c r="X1212" s="70">
        <v>3</v>
      </c>
      <c r="Y1212" s="70">
        <v>3</v>
      </c>
      <c r="Z1212" s="40">
        <v>2</v>
      </c>
      <c r="AA1212" s="40">
        <v>1300010</v>
      </c>
      <c r="AB1212" s="40" t="s">
        <v>1056</v>
      </c>
      <c r="AC1212" s="40" t="s">
        <v>1059</v>
      </c>
      <c r="AD1212" s="40">
        <v>1300020</v>
      </c>
      <c r="AE1212" s="40"/>
      <c r="AF1212" s="41">
        <v>1201600</v>
      </c>
      <c r="AH1212" s="12">
        <v>11</v>
      </c>
      <c r="AI1212" s="12">
        <v>2016</v>
      </c>
      <c r="AJ1212" s="12">
        <v>110</v>
      </c>
      <c r="AK1212" s="12">
        <v>2</v>
      </c>
      <c r="AL1212" s="12">
        <v>700</v>
      </c>
      <c r="BA1212" s="33">
        <f>VLOOKUP(C1212,knight_info!$J$7:$M$74,4,FALSE)</f>
        <v>1</v>
      </c>
      <c r="BB1212" s="33">
        <f t="shared" si="86"/>
        <v>2</v>
      </c>
      <c r="BC1212" s="33">
        <f>ROUND(VLOOKUP($BA1212,$BD$1:$BH$5,3,FALSE)/5*AL1212,0)</f>
        <v>700</v>
      </c>
    </row>
    <row r="1213" ht="14.25" spans="1:55">
      <c r="A1213" s="12">
        <v>201630</v>
      </c>
      <c r="B1213" s="53">
        <v>2016</v>
      </c>
      <c r="C1213" s="53" t="s">
        <v>231</v>
      </c>
      <c r="D1213" s="12">
        <v>30</v>
      </c>
      <c r="E1213" s="12">
        <v>2</v>
      </c>
      <c r="F1213" s="12">
        <v>8</v>
      </c>
      <c r="H1213" s="12">
        <v>2</v>
      </c>
      <c r="I1213" s="12">
        <v>0</v>
      </c>
      <c r="J1213" s="12">
        <v>0</v>
      </c>
      <c r="K1213" s="12">
        <v>5</v>
      </c>
      <c r="L1213" s="64"/>
      <c r="M1213" s="12">
        <v>201611</v>
      </c>
      <c r="N1213" s="12">
        <v>201622</v>
      </c>
      <c r="O1213" s="12">
        <v>201631</v>
      </c>
      <c r="P1213" s="12">
        <v>201642</v>
      </c>
      <c r="U1213" s="12" t="s">
        <v>1057</v>
      </c>
      <c r="V1213" s="12" t="s">
        <v>1058</v>
      </c>
      <c r="W1213" s="12" t="s">
        <v>1055</v>
      </c>
      <c r="X1213" s="70">
        <v>3</v>
      </c>
      <c r="Y1213" s="70">
        <v>3</v>
      </c>
      <c r="Z1213" s="40">
        <v>2</v>
      </c>
      <c r="AA1213" s="40">
        <v>1300010</v>
      </c>
      <c r="AB1213" s="40" t="s">
        <v>1056</v>
      </c>
      <c r="AC1213" s="40" t="s">
        <v>1059</v>
      </c>
      <c r="AD1213" s="40">
        <v>1300020</v>
      </c>
      <c r="AE1213" s="40"/>
      <c r="AF1213" s="41">
        <v>1201600</v>
      </c>
      <c r="AH1213" s="12">
        <v>11</v>
      </c>
      <c r="AI1213" s="12">
        <v>2016</v>
      </c>
      <c r="AJ1213" s="12">
        <v>110</v>
      </c>
      <c r="AK1213" s="12">
        <v>3</v>
      </c>
      <c r="AL1213" s="12">
        <v>420</v>
      </c>
      <c r="BA1213" s="33">
        <f>VLOOKUP(C1213,knight_info!$J$7:$M$74,4,FALSE)</f>
        <v>1</v>
      </c>
      <c r="BB1213" s="33">
        <f t="shared" si="86"/>
        <v>3</v>
      </c>
      <c r="BC1213" s="33">
        <f>ROUND(VLOOKUP($BA1213,$BD$1:$BH$5,4,FALSE)/3*AL1213,0)</f>
        <v>420</v>
      </c>
    </row>
    <row r="1214" ht="14.25" spans="1:55">
      <c r="A1214" s="12">
        <v>201631</v>
      </c>
      <c r="B1214" s="53">
        <v>2016</v>
      </c>
      <c r="C1214" s="53" t="s">
        <v>231</v>
      </c>
      <c r="D1214" s="12">
        <v>31</v>
      </c>
      <c r="E1214" s="12">
        <v>2</v>
      </c>
      <c r="F1214" s="12">
        <v>8</v>
      </c>
      <c r="H1214" s="12">
        <v>3</v>
      </c>
      <c r="I1214" s="12">
        <v>0</v>
      </c>
      <c r="J1214" s="12">
        <v>0</v>
      </c>
      <c r="K1214" s="12">
        <v>5</v>
      </c>
      <c r="L1214" s="64"/>
      <c r="M1214" s="12">
        <v>201611</v>
      </c>
      <c r="N1214" s="12">
        <v>201622</v>
      </c>
      <c r="O1214" s="12">
        <v>201631</v>
      </c>
      <c r="P1214" s="12">
        <v>201642</v>
      </c>
      <c r="U1214" s="12" t="s">
        <v>1057</v>
      </c>
      <c r="V1214" s="12" t="s">
        <v>1058</v>
      </c>
      <c r="W1214" s="12" t="s">
        <v>1055</v>
      </c>
      <c r="X1214" s="70">
        <v>3</v>
      </c>
      <c r="Y1214" s="70">
        <v>3</v>
      </c>
      <c r="Z1214" s="40">
        <v>2</v>
      </c>
      <c r="AA1214" s="40">
        <v>1300010</v>
      </c>
      <c r="AB1214" s="40" t="s">
        <v>1056</v>
      </c>
      <c r="AC1214" s="40" t="s">
        <v>1059</v>
      </c>
      <c r="AD1214" s="40">
        <v>1300020</v>
      </c>
      <c r="AE1214" s="40"/>
      <c r="AF1214" s="41">
        <v>1201600</v>
      </c>
      <c r="AH1214" s="12">
        <v>11</v>
      </c>
      <c r="AI1214" s="12">
        <v>2016</v>
      </c>
      <c r="AJ1214" s="12">
        <v>0</v>
      </c>
      <c r="AK1214" s="12">
        <v>1</v>
      </c>
      <c r="AL1214" s="12">
        <v>2800</v>
      </c>
      <c r="BA1214" s="33">
        <f>VLOOKUP(C1214,knight_info!$J$7:$M$74,4,FALSE)</f>
        <v>1</v>
      </c>
      <c r="BB1214" s="33">
        <f t="shared" si="86"/>
        <v>1</v>
      </c>
      <c r="BC1214" s="33">
        <f>ROUND(VLOOKUP($BA1214,$BD$1:$BH$5,5,FALSE)/20*AL1214,0)</f>
        <v>2800</v>
      </c>
    </row>
    <row r="1215" ht="14.25" spans="1:55">
      <c r="A1215" s="12">
        <v>201632</v>
      </c>
      <c r="B1215" s="53">
        <v>2016</v>
      </c>
      <c r="C1215" s="53" t="s">
        <v>231</v>
      </c>
      <c r="D1215" s="12">
        <v>32</v>
      </c>
      <c r="E1215" s="12">
        <v>2</v>
      </c>
      <c r="F1215" s="54">
        <v>9</v>
      </c>
      <c r="G1215" s="54"/>
      <c r="H1215" s="54">
        <v>0</v>
      </c>
      <c r="I1215" s="54">
        <v>0</v>
      </c>
      <c r="J1215" s="54">
        <v>0</v>
      </c>
      <c r="K1215" s="54">
        <v>5</v>
      </c>
      <c r="L1215" s="54">
        <v>1</v>
      </c>
      <c r="M1215" s="12">
        <v>201612</v>
      </c>
      <c r="N1215" s="12">
        <v>201622</v>
      </c>
      <c r="O1215" s="12">
        <v>201632</v>
      </c>
      <c r="P1215" s="12">
        <v>201642</v>
      </c>
      <c r="Q1215" s="12" t="s">
        <v>884</v>
      </c>
      <c r="S1215" s="12" t="s">
        <v>885</v>
      </c>
      <c r="U1215" s="12" t="s">
        <v>1060</v>
      </c>
      <c r="V1215" s="12" t="s">
        <v>1061</v>
      </c>
      <c r="W1215" s="12" t="s">
        <v>1055</v>
      </c>
      <c r="X1215" s="70">
        <v>3</v>
      </c>
      <c r="Y1215" s="70">
        <v>3</v>
      </c>
      <c r="Z1215" s="40">
        <v>2</v>
      </c>
      <c r="AA1215" s="40">
        <v>1300010</v>
      </c>
      <c r="AB1215" s="40" t="s">
        <v>1056</v>
      </c>
      <c r="AC1215" s="40" t="s">
        <v>1059</v>
      </c>
      <c r="AD1215" s="40">
        <v>1300020</v>
      </c>
      <c r="AE1215" s="40"/>
      <c r="AF1215" s="41">
        <v>1201600</v>
      </c>
      <c r="AG1215" s="12">
        <v>5</v>
      </c>
      <c r="AH1215" s="12">
        <v>11</v>
      </c>
      <c r="AI1215" s="12">
        <v>2016</v>
      </c>
      <c r="AJ1215" s="12">
        <v>130</v>
      </c>
      <c r="AK1215" s="12">
        <v>53</v>
      </c>
      <c r="AL1215" s="12">
        <v>100</v>
      </c>
      <c r="BA1215" s="33">
        <f>VLOOKUP(C1215,knight_info!$J$7:$M$74,4,FALSE)</f>
        <v>1</v>
      </c>
      <c r="BB1215" s="51">
        <f t="shared" si="86"/>
        <v>53</v>
      </c>
      <c r="BC1215" s="51">
        <f>AL1215</f>
        <v>100</v>
      </c>
    </row>
    <row r="1216" ht="14.25" spans="1:55">
      <c r="A1216" s="12">
        <v>201633</v>
      </c>
      <c r="B1216" s="53">
        <v>2016</v>
      </c>
      <c r="C1216" s="53" t="s">
        <v>231</v>
      </c>
      <c r="D1216" s="12">
        <v>33</v>
      </c>
      <c r="E1216" s="12">
        <v>2</v>
      </c>
      <c r="F1216" s="12">
        <v>9</v>
      </c>
      <c r="H1216" s="12">
        <v>1</v>
      </c>
      <c r="I1216" s="12">
        <v>0</v>
      </c>
      <c r="J1216" s="12">
        <v>0</v>
      </c>
      <c r="K1216" s="12">
        <v>5</v>
      </c>
      <c r="M1216" s="12">
        <v>201612</v>
      </c>
      <c r="N1216" s="12">
        <v>201622</v>
      </c>
      <c r="O1216" s="12">
        <v>201632</v>
      </c>
      <c r="P1216" s="12">
        <v>201642</v>
      </c>
      <c r="U1216" s="12" t="s">
        <v>1060</v>
      </c>
      <c r="V1216" s="12" t="s">
        <v>1061</v>
      </c>
      <c r="W1216" s="12" t="s">
        <v>1055</v>
      </c>
      <c r="X1216" s="70">
        <v>3</v>
      </c>
      <c r="Y1216" s="70">
        <v>3</v>
      </c>
      <c r="Z1216" s="40">
        <v>2</v>
      </c>
      <c r="AA1216" s="40">
        <v>1300010</v>
      </c>
      <c r="AB1216" s="40" t="s">
        <v>1056</v>
      </c>
      <c r="AC1216" s="40" t="s">
        <v>1059</v>
      </c>
      <c r="AD1216" s="40">
        <v>1300020</v>
      </c>
      <c r="AE1216" s="40"/>
      <c r="AF1216" s="41">
        <v>1201600</v>
      </c>
      <c r="AH1216" s="12">
        <v>11</v>
      </c>
      <c r="AI1216" s="12">
        <v>2016</v>
      </c>
      <c r="AJ1216" s="12">
        <v>130</v>
      </c>
      <c r="AK1216" s="12">
        <v>2</v>
      </c>
      <c r="AL1216" s="12">
        <v>1050</v>
      </c>
      <c r="BA1216" s="33">
        <f>VLOOKUP(C1216,knight_info!$J$7:$M$74,4,FALSE)</f>
        <v>1</v>
      </c>
      <c r="BB1216" s="33">
        <f t="shared" si="86"/>
        <v>2</v>
      </c>
      <c r="BC1216" s="33">
        <f>ROUND(VLOOKUP($BA1216,$BD$1:$BH$5,3,FALSE)/5*AL1216,0)</f>
        <v>1050</v>
      </c>
    </row>
    <row r="1217" ht="14.25" spans="1:55">
      <c r="A1217" s="12">
        <v>201634</v>
      </c>
      <c r="B1217" s="53">
        <v>2016</v>
      </c>
      <c r="C1217" s="53" t="s">
        <v>231</v>
      </c>
      <c r="D1217" s="12">
        <v>34</v>
      </c>
      <c r="E1217" s="12">
        <v>2</v>
      </c>
      <c r="F1217" s="12">
        <v>9</v>
      </c>
      <c r="H1217" s="12">
        <v>2</v>
      </c>
      <c r="I1217" s="12">
        <v>0</v>
      </c>
      <c r="J1217" s="12">
        <v>0</v>
      </c>
      <c r="K1217" s="12">
        <v>5</v>
      </c>
      <c r="M1217" s="12">
        <v>201612</v>
      </c>
      <c r="N1217" s="12">
        <v>201622</v>
      </c>
      <c r="O1217" s="12">
        <v>201632</v>
      </c>
      <c r="P1217" s="12">
        <v>201642</v>
      </c>
      <c r="U1217" s="12" t="s">
        <v>1060</v>
      </c>
      <c r="V1217" s="12" t="s">
        <v>1061</v>
      </c>
      <c r="W1217" s="12" t="s">
        <v>1055</v>
      </c>
      <c r="X1217" s="70">
        <v>3</v>
      </c>
      <c r="Y1217" s="70">
        <v>3</v>
      </c>
      <c r="Z1217" s="40">
        <v>2</v>
      </c>
      <c r="AA1217" s="40">
        <v>1300010</v>
      </c>
      <c r="AB1217" s="40" t="s">
        <v>1056</v>
      </c>
      <c r="AC1217" s="40" t="s">
        <v>1059</v>
      </c>
      <c r="AD1217" s="40">
        <v>1300020</v>
      </c>
      <c r="AE1217" s="40"/>
      <c r="AF1217" s="41">
        <v>1201600</v>
      </c>
      <c r="AH1217" s="12">
        <v>11</v>
      </c>
      <c r="AI1217" s="12">
        <v>2016</v>
      </c>
      <c r="AJ1217" s="12">
        <v>130</v>
      </c>
      <c r="AK1217" s="12">
        <v>3</v>
      </c>
      <c r="AL1217" s="12">
        <v>630</v>
      </c>
      <c r="BA1217" s="33">
        <f>VLOOKUP(C1217,knight_info!$J$7:$M$74,4,FALSE)</f>
        <v>1</v>
      </c>
      <c r="BB1217" s="33">
        <f t="shared" si="86"/>
        <v>3</v>
      </c>
      <c r="BC1217" s="33">
        <f>ROUND(VLOOKUP($BA1217,$BD$1:$BH$5,4,FALSE)/3*AL1217,0)</f>
        <v>630</v>
      </c>
    </row>
    <row r="1218" ht="14.25" spans="1:55">
      <c r="A1218" s="12">
        <v>201635</v>
      </c>
      <c r="B1218" s="53">
        <v>2016</v>
      </c>
      <c r="C1218" s="53" t="s">
        <v>231</v>
      </c>
      <c r="D1218" s="12">
        <v>35</v>
      </c>
      <c r="E1218" s="12">
        <v>2</v>
      </c>
      <c r="F1218" s="12">
        <v>9</v>
      </c>
      <c r="H1218" s="12">
        <v>3</v>
      </c>
      <c r="I1218" s="12">
        <v>0</v>
      </c>
      <c r="J1218" s="12">
        <v>0</v>
      </c>
      <c r="K1218" s="12">
        <v>5</v>
      </c>
      <c r="M1218" s="12">
        <v>201612</v>
      </c>
      <c r="N1218" s="12">
        <v>201622</v>
      </c>
      <c r="O1218" s="12">
        <v>201632</v>
      </c>
      <c r="P1218" s="12">
        <v>201642</v>
      </c>
      <c r="U1218" s="12" t="s">
        <v>1060</v>
      </c>
      <c r="V1218" s="12" t="s">
        <v>1061</v>
      </c>
      <c r="W1218" s="12" t="s">
        <v>1055</v>
      </c>
      <c r="X1218" s="70">
        <v>3</v>
      </c>
      <c r="Y1218" s="70">
        <v>3</v>
      </c>
      <c r="Z1218" s="40">
        <v>2</v>
      </c>
      <c r="AA1218" s="40">
        <v>1300010</v>
      </c>
      <c r="AB1218" s="40" t="s">
        <v>1056</v>
      </c>
      <c r="AC1218" s="40" t="s">
        <v>1059</v>
      </c>
      <c r="AD1218" s="40">
        <v>1300020</v>
      </c>
      <c r="AE1218" s="40"/>
      <c r="AF1218" s="41">
        <v>1201600</v>
      </c>
      <c r="AH1218" s="12">
        <v>11</v>
      </c>
      <c r="AI1218" s="12">
        <v>2016</v>
      </c>
      <c r="AJ1218" s="12">
        <v>0</v>
      </c>
      <c r="AK1218" s="12">
        <v>1</v>
      </c>
      <c r="AL1218" s="12">
        <v>4200</v>
      </c>
      <c r="BA1218" s="33">
        <f>VLOOKUP(C1218,knight_info!$J$7:$M$74,4,FALSE)</f>
        <v>1</v>
      </c>
      <c r="BB1218" s="33">
        <f t="shared" si="86"/>
        <v>1</v>
      </c>
      <c r="BC1218" s="33">
        <f>ROUND(VLOOKUP($BA1218,$BD$1:$BH$5,5,FALSE)/20*AL1218,0)</f>
        <v>4200</v>
      </c>
    </row>
    <row r="1219" ht="14.25" spans="1:55">
      <c r="A1219" s="12">
        <v>201636</v>
      </c>
      <c r="B1219" s="53">
        <v>2016</v>
      </c>
      <c r="C1219" s="53" t="s">
        <v>231</v>
      </c>
      <c r="D1219" s="12">
        <v>36</v>
      </c>
      <c r="E1219" s="12">
        <v>2</v>
      </c>
      <c r="F1219" s="54">
        <v>10</v>
      </c>
      <c r="G1219" s="54"/>
      <c r="H1219" s="54">
        <v>0</v>
      </c>
      <c r="I1219" s="54">
        <v>0</v>
      </c>
      <c r="J1219" s="54">
        <v>0</v>
      </c>
      <c r="K1219" s="54">
        <v>5</v>
      </c>
      <c r="L1219" s="54">
        <v>15</v>
      </c>
      <c r="M1219" s="12">
        <v>201612</v>
      </c>
      <c r="N1219" s="12">
        <v>201622</v>
      </c>
      <c r="O1219" s="12">
        <v>201632</v>
      </c>
      <c r="P1219" s="12">
        <v>201642</v>
      </c>
      <c r="U1219" s="12" t="s">
        <v>1060</v>
      </c>
      <c r="V1219" s="12" t="s">
        <v>1061</v>
      </c>
      <c r="W1219" s="12" t="s">
        <v>1055</v>
      </c>
      <c r="X1219" s="70">
        <v>3</v>
      </c>
      <c r="Y1219" s="70">
        <v>3</v>
      </c>
      <c r="Z1219" s="40">
        <v>2</v>
      </c>
      <c r="AA1219" s="40">
        <v>1300010</v>
      </c>
      <c r="AB1219" s="40" t="s">
        <v>1056</v>
      </c>
      <c r="AC1219" s="40" t="s">
        <v>1059</v>
      </c>
      <c r="AD1219" s="40">
        <v>1300020</v>
      </c>
      <c r="AE1219" s="70" t="s">
        <v>1062</v>
      </c>
      <c r="AF1219" s="41">
        <v>1201600</v>
      </c>
      <c r="AG1219" s="12">
        <v>5</v>
      </c>
      <c r="AH1219" s="12">
        <v>11</v>
      </c>
      <c r="AI1219" s="12">
        <v>2016</v>
      </c>
      <c r="AJ1219" s="12">
        <v>0</v>
      </c>
      <c r="AK1219" s="12">
        <v>53</v>
      </c>
      <c r="AL1219" s="12">
        <v>100</v>
      </c>
      <c r="BA1219" s="33">
        <f>VLOOKUP(C1219,knight_info!$J$7:$M$74,4,FALSE)</f>
        <v>1</v>
      </c>
      <c r="BB1219" s="51">
        <f t="shared" si="86"/>
        <v>53</v>
      </c>
      <c r="BC1219" s="51">
        <f>AL1219</f>
        <v>100</v>
      </c>
    </row>
    <row r="1220" ht="14.25" spans="1:55">
      <c r="A1220" s="12">
        <v>201637</v>
      </c>
      <c r="B1220" s="53">
        <v>2016</v>
      </c>
      <c r="C1220" s="53" t="s">
        <v>231</v>
      </c>
      <c r="D1220" s="14">
        <v>37</v>
      </c>
      <c r="E1220" s="14">
        <v>3</v>
      </c>
      <c r="F1220" s="14">
        <v>11</v>
      </c>
      <c r="G1220" s="14">
        <v>1</v>
      </c>
      <c r="H1220" s="14"/>
      <c r="I1220" s="14"/>
      <c r="J1220" s="14"/>
      <c r="K1220" s="14"/>
      <c r="L1220" s="54">
        <v>2</v>
      </c>
      <c r="M1220" s="12">
        <v>201612</v>
      </c>
      <c r="N1220" s="12">
        <v>201623</v>
      </c>
      <c r="O1220" s="12">
        <v>201632</v>
      </c>
      <c r="P1220" s="12">
        <v>201643</v>
      </c>
      <c r="R1220" s="12" t="s">
        <v>884</v>
      </c>
      <c r="T1220" s="12" t="s">
        <v>884</v>
      </c>
      <c r="U1220" s="12" t="s">
        <v>1060</v>
      </c>
      <c r="V1220" s="12" t="s">
        <v>1061</v>
      </c>
      <c r="W1220" s="12" t="s">
        <v>1055</v>
      </c>
      <c r="X1220" s="70">
        <v>3</v>
      </c>
      <c r="Y1220" s="70">
        <v>3</v>
      </c>
      <c r="Z1220" s="40">
        <v>2</v>
      </c>
      <c r="AA1220" s="40">
        <v>1300010</v>
      </c>
      <c r="AB1220" s="40" t="s">
        <v>1056</v>
      </c>
      <c r="AC1220" s="40" t="s">
        <v>1059</v>
      </c>
      <c r="AD1220" s="40">
        <v>1300020</v>
      </c>
      <c r="AE1220" s="40" t="s">
        <v>1062</v>
      </c>
      <c r="AF1220" s="41">
        <v>1201600</v>
      </c>
      <c r="AG1220" s="12">
        <v>5</v>
      </c>
      <c r="AH1220" s="12">
        <v>11</v>
      </c>
      <c r="AI1220" s="12">
        <v>2016</v>
      </c>
      <c r="AJ1220" s="14"/>
      <c r="AK1220" s="14"/>
      <c r="AL1220" s="14"/>
      <c r="BA1220" s="33"/>
      <c r="BB1220" s="51"/>
      <c r="BC1220" s="51"/>
    </row>
    <row r="1221" ht="14.25" spans="1:55">
      <c r="A1221" s="12">
        <v>201638</v>
      </c>
      <c r="B1221" s="53">
        <v>2016</v>
      </c>
      <c r="C1221" s="53" t="s">
        <v>231</v>
      </c>
      <c r="D1221" s="14">
        <v>38</v>
      </c>
      <c r="E1221" s="14">
        <v>3</v>
      </c>
      <c r="F1221" s="14">
        <v>12</v>
      </c>
      <c r="G1221" s="14">
        <v>2</v>
      </c>
      <c r="H1221" s="14"/>
      <c r="I1221" s="14"/>
      <c r="J1221" s="14"/>
      <c r="K1221" s="14"/>
      <c r="L1221" s="14"/>
      <c r="M1221" s="12">
        <v>201612</v>
      </c>
      <c r="N1221" s="12">
        <v>201623</v>
      </c>
      <c r="O1221" s="12">
        <v>201632</v>
      </c>
      <c r="P1221" s="12">
        <v>201643</v>
      </c>
      <c r="U1221" s="12" t="s">
        <v>1060</v>
      </c>
      <c r="V1221" s="12" t="s">
        <v>1061</v>
      </c>
      <c r="W1221" s="12" t="s">
        <v>1055</v>
      </c>
      <c r="X1221" s="70">
        <v>3</v>
      </c>
      <c r="Y1221" s="70">
        <v>3</v>
      </c>
      <c r="Z1221" s="40">
        <v>2</v>
      </c>
      <c r="AA1221" s="40">
        <v>1300010</v>
      </c>
      <c r="AB1221" s="40" t="s">
        <v>1056</v>
      </c>
      <c r="AC1221" s="40" t="s">
        <v>1059</v>
      </c>
      <c r="AD1221" s="40">
        <v>1300020</v>
      </c>
      <c r="AE1221" s="40" t="s">
        <v>1062</v>
      </c>
      <c r="AF1221" s="41">
        <v>1201600</v>
      </c>
      <c r="AG1221" s="12">
        <v>5</v>
      </c>
      <c r="AH1221" s="12">
        <v>11</v>
      </c>
      <c r="AI1221" s="12">
        <v>2016</v>
      </c>
      <c r="AJ1221" s="14"/>
      <c r="AK1221" s="14"/>
      <c r="AL1221" s="14"/>
      <c r="BA1221" s="33"/>
      <c r="BB1221" s="51"/>
      <c r="BC1221" s="51"/>
    </row>
    <row r="1222" ht="14.25" spans="1:55">
      <c r="A1222" s="12">
        <v>201639</v>
      </c>
      <c r="B1222" s="53">
        <v>2016</v>
      </c>
      <c r="C1222" s="53" t="s">
        <v>231</v>
      </c>
      <c r="D1222" s="14">
        <v>39</v>
      </c>
      <c r="E1222" s="14">
        <v>3</v>
      </c>
      <c r="F1222" s="14">
        <v>13</v>
      </c>
      <c r="G1222" s="14">
        <v>3</v>
      </c>
      <c r="H1222" s="14"/>
      <c r="I1222" s="14"/>
      <c r="J1222" s="14"/>
      <c r="K1222" s="14"/>
      <c r="L1222" s="54">
        <v>1</v>
      </c>
      <c r="M1222" s="12">
        <v>201613</v>
      </c>
      <c r="N1222" s="12">
        <v>201623</v>
      </c>
      <c r="O1222" s="12">
        <v>201633</v>
      </c>
      <c r="P1222" s="12">
        <v>201643</v>
      </c>
      <c r="Q1222" s="12" t="s">
        <v>884</v>
      </c>
      <c r="S1222" s="12" t="s">
        <v>885</v>
      </c>
      <c r="U1222" s="12" t="s">
        <v>1063</v>
      </c>
      <c r="V1222" s="12" t="s">
        <v>1064</v>
      </c>
      <c r="W1222" s="12" t="s">
        <v>1055</v>
      </c>
      <c r="X1222" s="70">
        <v>3</v>
      </c>
      <c r="Y1222" s="70">
        <v>3</v>
      </c>
      <c r="Z1222" s="40">
        <v>2</v>
      </c>
      <c r="AA1222" s="40">
        <v>1300010</v>
      </c>
      <c r="AB1222" s="40" t="s">
        <v>1056</v>
      </c>
      <c r="AC1222" s="40" t="s">
        <v>1059</v>
      </c>
      <c r="AD1222" s="40">
        <v>1300020</v>
      </c>
      <c r="AE1222" s="40" t="s">
        <v>1062</v>
      </c>
      <c r="AF1222" s="41">
        <v>1201600</v>
      </c>
      <c r="AG1222" s="12">
        <v>5</v>
      </c>
      <c r="AH1222" s="12">
        <v>11</v>
      </c>
      <c r="AI1222" s="12">
        <v>2016</v>
      </c>
      <c r="AJ1222" s="14"/>
      <c r="AK1222" s="14"/>
      <c r="AL1222" s="14"/>
      <c r="BA1222" s="33"/>
      <c r="BB1222" s="51"/>
      <c r="BC1222" s="51"/>
    </row>
    <row r="1223" ht="14.25" spans="1:55">
      <c r="A1223" s="12">
        <v>201640</v>
      </c>
      <c r="B1223" s="53">
        <v>2016</v>
      </c>
      <c r="C1223" s="53" t="s">
        <v>231</v>
      </c>
      <c r="D1223" s="14">
        <v>40</v>
      </c>
      <c r="E1223" s="14">
        <v>3</v>
      </c>
      <c r="F1223" s="14">
        <v>14</v>
      </c>
      <c r="G1223" s="14">
        <v>4</v>
      </c>
      <c r="H1223" s="14"/>
      <c r="I1223" s="14"/>
      <c r="J1223" s="14"/>
      <c r="K1223" s="14"/>
      <c r="L1223" s="54">
        <v>2</v>
      </c>
      <c r="M1223" s="12">
        <v>201613</v>
      </c>
      <c r="N1223" s="12">
        <v>201624</v>
      </c>
      <c r="O1223" s="12">
        <v>201633</v>
      </c>
      <c r="P1223" s="12">
        <v>201644</v>
      </c>
      <c r="R1223" s="12" t="s">
        <v>884</v>
      </c>
      <c r="T1223" s="12" t="s">
        <v>884</v>
      </c>
      <c r="U1223" s="12" t="s">
        <v>1063</v>
      </c>
      <c r="V1223" s="12" t="s">
        <v>1064</v>
      </c>
      <c r="W1223" s="12" t="s">
        <v>1055</v>
      </c>
      <c r="X1223" s="70">
        <v>3</v>
      </c>
      <c r="Y1223" s="70">
        <v>3</v>
      </c>
      <c r="Z1223" s="40">
        <v>2</v>
      </c>
      <c r="AA1223" s="40">
        <v>1300010</v>
      </c>
      <c r="AB1223" s="40" t="s">
        <v>1056</v>
      </c>
      <c r="AC1223" s="40" t="s">
        <v>1059</v>
      </c>
      <c r="AD1223" s="40">
        <v>1300020</v>
      </c>
      <c r="AE1223" s="40" t="s">
        <v>1062</v>
      </c>
      <c r="AF1223" s="41">
        <v>1201600</v>
      </c>
      <c r="AG1223" s="12">
        <v>5</v>
      </c>
      <c r="AH1223" s="12">
        <v>11</v>
      </c>
      <c r="AI1223" s="12">
        <v>2016</v>
      </c>
      <c r="AJ1223" s="14"/>
      <c r="AK1223" s="14"/>
      <c r="AL1223" s="14"/>
      <c r="BA1223" s="33"/>
      <c r="BB1223" s="51"/>
      <c r="BC1223" s="51"/>
    </row>
    <row r="1224" ht="14.25" spans="1:55">
      <c r="A1224" s="12">
        <v>201641</v>
      </c>
      <c r="B1224" s="53">
        <v>2016</v>
      </c>
      <c r="C1224" s="53" t="s">
        <v>231</v>
      </c>
      <c r="D1224" s="14">
        <v>41</v>
      </c>
      <c r="E1224" s="14">
        <v>3</v>
      </c>
      <c r="F1224" s="14">
        <v>15</v>
      </c>
      <c r="G1224" s="14">
        <v>5</v>
      </c>
      <c r="H1224" s="14"/>
      <c r="I1224" s="14"/>
      <c r="J1224" s="14"/>
      <c r="K1224" s="14"/>
      <c r="L1224" s="14"/>
      <c r="M1224" s="12">
        <v>201613</v>
      </c>
      <c r="N1224" s="12">
        <v>201624</v>
      </c>
      <c r="O1224" s="12">
        <v>201633</v>
      </c>
      <c r="P1224" s="12">
        <v>201644</v>
      </c>
      <c r="U1224" s="12" t="s">
        <v>1063</v>
      </c>
      <c r="V1224" s="12" t="s">
        <v>1064</v>
      </c>
      <c r="W1224" s="12" t="s">
        <v>1055</v>
      </c>
      <c r="X1224" s="70">
        <v>3</v>
      </c>
      <c r="Y1224" s="70">
        <v>3</v>
      </c>
      <c r="Z1224" s="40">
        <v>2</v>
      </c>
      <c r="AA1224" s="40">
        <v>1300010</v>
      </c>
      <c r="AB1224" s="40" t="s">
        <v>1056</v>
      </c>
      <c r="AC1224" s="40" t="s">
        <v>1059</v>
      </c>
      <c r="AD1224" s="40">
        <v>1300020</v>
      </c>
      <c r="AE1224" s="40" t="s">
        <v>1062</v>
      </c>
      <c r="AF1224" s="41">
        <v>1201600</v>
      </c>
      <c r="AG1224" s="12">
        <v>5</v>
      </c>
      <c r="AH1224" s="12">
        <v>11</v>
      </c>
      <c r="AI1224" s="12">
        <v>2016</v>
      </c>
      <c r="AJ1224" s="14"/>
      <c r="AK1224" s="14"/>
      <c r="AL1224" s="14"/>
      <c r="BA1224" s="33"/>
      <c r="BB1224" s="51"/>
      <c r="BC1224" s="51"/>
    </row>
    <row r="1225" s="33" customFormat="1" ht="14.25" spans="1:65">
      <c r="A1225" s="51">
        <v>201700</v>
      </c>
      <c r="B1225" s="52">
        <v>2017</v>
      </c>
      <c r="C1225" s="52" t="s">
        <v>236</v>
      </c>
      <c r="D1225" s="51">
        <v>0</v>
      </c>
      <c r="E1225" s="51">
        <v>1</v>
      </c>
      <c r="F1225" s="51">
        <v>1</v>
      </c>
      <c r="G1225" s="51"/>
      <c r="H1225" s="51">
        <v>0</v>
      </c>
      <c r="I1225" s="51">
        <v>0</v>
      </c>
      <c r="J1225" s="51">
        <v>0</v>
      </c>
      <c r="K1225" s="51">
        <v>1</v>
      </c>
      <c r="L1225" s="51"/>
      <c r="M1225" s="51">
        <v>201710</v>
      </c>
      <c r="N1225" s="51">
        <v>201720</v>
      </c>
      <c r="O1225" s="51">
        <v>201730</v>
      </c>
      <c r="P1225" s="51">
        <v>201740</v>
      </c>
      <c r="Q1225" s="51"/>
      <c r="R1225" s="51"/>
      <c r="S1225" s="51"/>
      <c r="T1225" s="51"/>
      <c r="U1225" s="51" t="s">
        <v>1065</v>
      </c>
      <c r="V1225" s="51" t="s">
        <v>1066</v>
      </c>
      <c r="W1225" s="51" t="s">
        <v>1067</v>
      </c>
      <c r="X1225" s="69">
        <v>3</v>
      </c>
      <c r="Y1225" s="69">
        <v>3</v>
      </c>
      <c r="Z1225" s="69">
        <v>2</v>
      </c>
      <c r="AA1225" s="69"/>
      <c r="AB1225" s="69"/>
      <c r="AC1225" s="69"/>
      <c r="AD1225" s="69"/>
      <c r="AE1225" s="69"/>
      <c r="AF1225" s="87">
        <v>1201700</v>
      </c>
      <c r="AG1225" s="51"/>
      <c r="AH1225" s="51">
        <v>11</v>
      </c>
      <c r="AI1225" s="51">
        <v>2017</v>
      </c>
      <c r="AJ1225" s="51">
        <v>20</v>
      </c>
      <c r="AK1225" s="51">
        <v>2</v>
      </c>
      <c r="AL1225" s="51">
        <v>352</v>
      </c>
      <c r="AM1225" s="51">
        <v>3</v>
      </c>
      <c r="AN1225" s="51">
        <v>160</v>
      </c>
      <c r="AO1225" s="51">
        <v>1</v>
      </c>
      <c r="AP1225" s="51">
        <v>1152</v>
      </c>
      <c r="AQ1225" s="51">
        <v>58</v>
      </c>
      <c r="AR1225" s="51">
        <v>18</v>
      </c>
      <c r="AS1225" s="51">
        <v>59</v>
      </c>
      <c r="AT1225" s="51">
        <v>8</v>
      </c>
      <c r="AU1225" s="51">
        <v>57</v>
      </c>
      <c r="AV1225" s="51">
        <v>58</v>
      </c>
      <c r="BA1225" s="33">
        <f>VLOOKUP(C1225,knight_info!$J$7:$M$74,4,FALSE)</f>
        <v>2</v>
      </c>
      <c r="BB1225" s="33">
        <f t="shared" ref="BB1225:BF1225" si="87">AK1225</f>
        <v>2</v>
      </c>
      <c r="BC1225" s="33">
        <f>ROUND(VLOOKUP($BA1225,$BD$1:$BH$5,3,FALSE)/5*AL1225,0)</f>
        <v>387</v>
      </c>
      <c r="BD1225" s="33">
        <f t="shared" si="87"/>
        <v>3</v>
      </c>
      <c r="BE1225" s="33">
        <f>ROUND(VLOOKUP($BA1225,$BD$1:$BH$5,4,FALSE)/3*AN1225,0)</f>
        <v>133</v>
      </c>
      <c r="BF1225" s="33">
        <f t="shared" si="87"/>
        <v>1</v>
      </c>
      <c r="BG1225" s="33">
        <f>ROUND(VLOOKUP($BA1225,$BD$1:$BH$5,5,FALSE)/20*AP1225,0)</f>
        <v>1037</v>
      </c>
      <c r="BH1225" s="33">
        <f t="shared" ref="BH1225:BL1225" si="88">AQ1225</f>
        <v>58</v>
      </c>
      <c r="BI1225" s="33">
        <f>ROUND(VLOOKUP($BA1225,$BD$1:$BH$5,3,FALSE)/5*AR1225,0)</f>
        <v>20</v>
      </c>
      <c r="BJ1225" s="33">
        <f t="shared" si="88"/>
        <v>59</v>
      </c>
      <c r="BK1225" s="33">
        <f>ROUND(VLOOKUP($BA1225,$BD$1:$BH$5,4,FALSE)/3*AT1225,0)</f>
        <v>7</v>
      </c>
      <c r="BL1225" s="33">
        <f t="shared" si="88"/>
        <v>57</v>
      </c>
      <c r="BM1225" s="33">
        <f>ROUND(VLOOKUP($BA1225,$BD$1:$BH$5,5,FALSE)/20*AV1225,0)</f>
        <v>52</v>
      </c>
    </row>
    <row r="1226" ht="14.25" spans="1:55">
      <c r="A1226" s="12">
        <v>201701</v>
      </c>
      <c r="B1226" s="53">
        <v>2017</v>
      </c>
      <c r="C1226" s="53" t="s">
        <v>236</v>
      </c>
      <c r="D1226" s="12">
        <v>1</v>
      </c>
      <c r="E1226" s="12">
        <v>1</v>
      </c>
      <c r="F1226" s="12">
        <v>1</v>
      </c>
      <c r="H1226" s="12">
        <v>1</v>
      </c>
      <c r="I1226" s="12">
        <v>0</v>
      </c>
      <c r="J1226" s="12">
        <v>0</v>
      </c>
      <c r="K1226" s="12">
        <v>1</v>
      </c>
      <c r="M1226" s="12">
        <v>201710</v>
      </c>
      <c r="N1226" s="12">
        <v>201720</v>
      </c>
      <c r="O1226" s="12">
        <v>201730</v>
      </c>
      <c r="P1226" s="12">
        <v>201740</v>
      </c>
      <c r="U1226" s="12" t="s">
        <v>1065</v>
      </c>
      <c r="V1226" s="12" t="s">
        <v>1066</v>
      </c>
      <c r="W1226" s="12" t="s">
        <v>1067</v>
      </c>
      <c r="X1226" s="70">
        <v>3</v>
      </c>
      <c r="Y1226" s="70">
        <v>3</v>
      </c>
      <c r="Z1226" s="40">
        <v>2</v>
      </c>
      <c r="AA1226" s="40"/>
      <c r="AB1226" s="40"/>
      <c r="AC1226" s="40"/>
      <c r="AD1226" s="40"/>
      <c r="AE1226" s="40"/>
      <c r="AF1226" s="41">
        <v>1201700</v>
      </c>
      <c r="AH1226" s="12">
        <v>11</v>
      </c>
      <c r="AI1226" s="12">
        <v>2017</v>
      </c>
      <c r="AJ1226" s="12">
        <v>20</v>
      </c>
      <c r="AK1226" s="12">
        <v>2</v>
      </c>
      <c r="AL1226" s="12">
        <v>385</v>
      </c>
      <c r="BA1226" s="33">
        <f>VLOOKUP(C1226,knight_info!$J$7:$M$74,4,FALSE)</f>
        <v>2</v>
      </c>
      <c r="BB1226" s="33">
        <f t="shared" ref="BB1226:BB1261" si="89">AK1226</f>
        <v>2</v>
      </c>
      <c r="BC1226" s="33">
        <f>ROUND(VLOOKUP($BA1226,$BD$1:$BH$5,3,FALSE)/5*AL1226,0)</f>
        <v>424</v>
      </c>
    </row>
    <row r="1227" ht="14.25" spans="1:55">
      <c r="A1227" s="12">
        <v>201702</v>
      </c>
      <c r="B1227" s="53">
        <v>2017</v>
      </c>
      <c r="C1227" s="53" t="s">
        <v>236</v>
      </c>
      <c r="D1227" s="12">
        <v>2</v>
      </c>
      <c r="E1227" s="12">
        <v>1</v>
      </c>
      <c r="F1227" s="12">
        <v>1</v>
      </c>
      <c r="H1227" s="12">
        <v>2</v>
      </c>
      <c r="I1227" s="12">
        <v>0</v>
      </c>
      <c r="J1227" s="12">
        <v>0</v>
      </c>
      <c r="K1227" s="12">
        <v>1</v>
      </c>
      <c r="M1227" s="12">
        <v>201710</v>
      </c>
      <c r="N1227" s="12">
        <v>201720</v>
      </c>
      <c r="O1227" s="12">
        <v>201730</v>
      </c>
      <c r="P1227" s="12">
        <v>201740</v>
      </c>
      <c r="U1227" s="12" t="s">
        <v>1065</v>
      </c>
      <c r="V1227" s="12" t="s">
        <v>1066</v>
      </c>
      <c r="W1227" s="12" t="s">
        <v>1067</v>
      </c>
      <c r="X1227" s="70">
        <v>3</v>
      </c>
      <c r="Y1227" s="70">
        <v>3</v>
      </c>
      <c r="Z1227" s="40">
        <v>2</v>
      </c>
      <c r="AA1227" s="40"/>
      <c r="AB1227" s="40"/>
      <c r="AC1227" s="40"/>
      <c r="AD1227" s="40"/>
      <c r="AE1227" s="40"/>
      <c r="AF1227" s="41">
        <v>1201700</v>
      </c>
      <c r="AH1227" s="12">
        <v>11</v>
      </c>
      <c r="AI1227" s="12">
        <v>2017</v>
      </c>
      <c r="AJ1227" s="12">
        <v>20</v>
      </c>
      <c r="AK1227" s="12">
        <v>3</v>
      </c>
      <c r="AL1227" s="12">
        <v>175</v>
      </c>
      <c r="BA1227" s="33">
        <f>VLOOKUP(C1227,knight_info!$J$7:$M$74,4,FALSE)</f>
        <v>2</v>
      </c>
      <c r="BB1227" s="33">
        <f t="shared" si="89"/>
        <v>3</v>
      </c>
      <c r="BC1227" s="33">
        <f>ROUND(VLOOKUP($BA1227,$BD$1:$BH$5,4,FALSE)/3*AL1227,0)</f>
        <v>146</v>
      </c>
    </row>
    <row r="1228" ht="14.25" spans="1:55">
      <c r="A1228" s="12">
        <v>201703</v>
      </c>
      <c r="B1228" s="53">
        <v>2017</v>
      </c>
      <c r="C1228" s="53" t="s">
        <v>236</v>
      </c>
      <c r="D1228" s="12">
        <v>3</v>
      </c>
      <c r="E1228" s="12">
        <v>1</v>
      </c>
      <c r="F1228" s="12">
        <v>1</v>
      </c>
      <c r="H1228" s="12">
        <v>3</v>
      </c>
      <c r="I1228" s="12">
        <v>0</v>
      </c>
      <c r="J1228" s="12">
        <v>0</v>
      </c>
      <c r="K1228" s="12">
        <v>1</v>
      </c>
      <c r="M1228" s="12">
        <v>201710</v>
      </c>
      <c r="N1228" s="12">
        <v>201720</v>
      </c>
      <c r="O1228" s="12">
        <v>201730</v>
      </c>
      <c r="P1228" s="12">
        <v>201740</v>
      </c>
      <c r="U1228" s="12" t="s">
        <v>1065</v>
      </c>
      <c r="V1228" s="12" t="s">
        <v>1066</v>
      </c>
      <c r="W1228" s="12" t="s">
        <v>1067</v>
      </c>
      <c r="X1228" s="70">
        <v>3</v>
      </c>
      <c r="Y1228" s="70">
        <v>3</v>
      </c>
      <c r="Z1228" s="40">
        <v>2</v>
      </c>
      <c r="AA1228" s="40"/>
      <c r="AB1228" s="40"/>
      <c r="AC1228" s="40"/>
      <c r="AD1228" s="40"/>
      <c r="AE1228" s="40"/>
      <c r="AF1228" s="41">
        <v>1201700</v>
      </c>
      <c r="AH1228" s="12">
        <v>11</v>
      </c>
      <c r="AI1228" s="12">
        <v>2017</v>
      </c>
      <c r="AJ1228" s="12">
        <v>0</v>
      </c>
      <c r="AK1228" s="12">
        <v>1</v>
      </c>
      <c r="AL1228" s="12">
        <v>1260</v>
      </c>
      <c r="BA1228" s="33">
        <f>VLOOKUP(C1228,knight_info!$J$7:$M$74,4,FALSE)</f>
        <v>2</v>
      </c>
      <c r="BB1228" s="33">
        <f t="shared" si="89"/>
        <v>1</v>
      </c>
      <c r="BC1228" s="33">
        <f>ROUND(VLOOKUP($BA1228,$BD$1:$BH$5,5,FALSE)/20*AL1228,0)</f>
        <v>1134</v>
      </c>
    </row>
    <row r="1229" ht="14.25" spans="1:55">
      <c r="A1229" s="12">
        <v>201704</v>
      </c>
      <c r="B1229" s="53">
        <v>2017</v>
      </c>
      <c r="C1229" s="53" t="s">
        <v>236</v>
      </c>
      <c r="D1229" s="12">
        <v>4</v>
      </c>
      <c r="E1229" s="12">
        <v>1</v>
      </c>
      <c r="F1229" s="54">
        <v>2</v>
      </c>
      <c r="G1229" s="54"/>
      <c r="H1229" s="54">
        <v>0</v>
      </c>
      <c r="I1229" s="54">
        <v>0</v>
      </c>
      <c r="J1229" s="54">
        <v>0</v>
      </c>
      <c r="K1229" s="54">
        <v>2</v>
      </c>
      <c r="L1229" s="54">
        <v>11</v>
      </c>
      <c r="M1229" s="12">
        <v>201710</v>
      </c>
      <c r="N1229" s="12">
        <v>201720</v>
      </c>
      <c r="O1229" s="12">
        <v>201730</v>
      </c>
      <c r="P1229" s="12">
        <v>201740</v>
      </c>
      <c r="U1229" s="12" t="s">
        <v>1065</v>
      </c>
      <c r="V1229" s="12" t="s">
        <v>1066</v>
      </c>
      <c r="W1229" s="12" t="s">
        <v>1067</v>
      </c>
      <c r="X1229" s="70">
        <v>3</v>
      </c>
      <c r="Y1229" s="70">
        <v>3</v>
      </c>
      <c r="Z1229" s="40">
        <v>2</v>
      </c>
      <c r="AA1229" s="80">
        <v>1300010</v>
      </c>
      <c r="AB1229" s="40"/>
      <c r="AC1229" s="40"/>
      <c r="AD1229" s="40"/>
      <c r="AE1229" s="40"/>
      <c r="AF1229" s="41">
        <v>1201700</v>
      </c>
      <c r="AG1229" s="12">
        <v>5</v>
      </c>
      <c r="AH1229" s="12">
        <v>11</v>
      </c>
      <c r="AI1229" s="12">
        <v>2017</v>
      </c>
      <c r="AJ1229" s="12">
        <v>30</v>
      </c>
      <c r="AK1229" s="12">
        <v>53</v>
      </c>
      <c r="AL1229" s="12">
        <v>100</v>
      </c>
      <c r="BA1229" s="33">
        <f>VLOOKUP(C1229,knight_info!$J$7:$M$74,4,FALSE)</f>
        <v>2</v>
      </c>
      <c r="BB1229" s="51">
        <f t="shared" si="89"/>
        <v>53</v>
      </c>
      <c r="BC1229" s="51">
        <f>AL1229</f>
        <v>100</v>
      </c>
    </row>
    <row r="1230" ht="14.25" spans="1:55">
      <c r="A1230" s="12">
        <v>201705</v>
      </c>
      <c r="B1230" s="53">
        <v>2017</v>
      </c>
      <c r="C1230" s="53" t="s">
        <v>236</v>
      </c>
      <c r="D1230" s="12">
        <v>5</v>
      </c>
      <c r="E1230" s="12">
        <v>1</v>
      </c>
      <c r="F1230" s="12">
        <v>2</v>
      </c>
      <c r="H1230" s="12">
        <v>1</v>
      </c>
      <c r="I1230" s="12">
        <v>0</v>
      </c>
      <c r="J1230" s="12">
        <v>0</v>
      </c>
      <c r="K1230" s="12">
        <v>2</v>
      </c>
      <c r="M1230" s="12">
        <v>201710</v>
      </c>
      <c r="N1230" s="12">
        <v>201720</v>
      </c>
      <c r="O1230" s="12">
        <v>201730</v>
      </c>
      <c r="P1230" s="12">
        <v>201740</v>
      </c>
      <c r="U1230" s="12" t="s">
        <v>1065</v>
      </c>
      <c r="V1230" s="12" t="s">
        <v>1066</v>
      </c>
      <c r="W1230" s="12" t="s">
        <v>1067</v>
      </c>
      <c r="X1230" s="70">
        <v>3</v>
      </c>
      <c r="Y1230" s="70">
        <v>3</v>
      </c>
      <c r="Z1230" s="40">
        <v>2</v>
      </c>
      <c r="AA1230" s="40">
        <v>1300010</v>
      </c>
      <c r="AB1230" s="40"/>
      <c r="AC1230" s="40"/>
      <c r="AD1230" s="40"/>
      <c r="AE1230" s="40"/>
      <c r="AF1230" s="41">
        <v>1201700</v>
      </c>
      <c r="AH1230" s="12">
        <v>11</v>
      </c>
      <c r="AI1230" s="12">
        <v>2017</v>
      </c>
      <c r="AJ1230" s="12">
        <v>30</v>
      </c>
      <c r="AK1230" s="12">
        <v>2</v>
      </c>
      <c r="AL1230" s="12">
        <v>385</v>
      </c>
      <c r="BA1230" s="33">
        <f>VLOOKUP(C1230,knight_info!$J$7:$M$74,4,FALSE)</f>
        <v>2</v>
      </c>
      <c r="BB1230" s="33">
        <f t="shared" si="89"/>
        <v>2</v>
      </c>
      <c r="BC1230" s="33">
        <f>ROUND(VLOOKUP($BA1230,$BD$1:$BH$5,3,FALSE)/5*AL1230,0)</f>
        <v>424</v>
      </c>
    </row>
    <row r="1231" ht="14.25" spans="1:55">
      <c r="A1231" s="12">
        <v>201706</v>
      </c>
      <c r="B1231" s="53">
        <v>2017</v>
      </c>
      <c r="C1231" s="53" t="s">
        <v>236</v>
      </c>
      <c r="D1231" s="12">
        <v>6</v>
      </c>
      <c r="E1231" s="12">
        <v>1</v>
      </c>
      <c r="F1231" s="12">
        <v>2</v>
      </c>
      <c r="H1231" s="12">
        <v>2</v>
      </c>
      <c r="I1231" s="12">
        <v>0</v>
      </c>
      <c r="J1231" s="12">
        <v>0</v>
      </c>
      <c r="K1231" s="12">
        <v>2</v>
      </c>
      <c r="M1231" s="12">
        <v>201710</v>
      </c>
      <c r="N1231" s="12">
        <v>201720</v>
      </c>
      <c r="O1231" s="12">
        <v>201730</v>
      </c>
      <c r="P1231" s="12">
        <v>201740</v>
      </c>
      <c r="U1231" s="12" t="s">
        <v>1065</v>
      </c>
      <c r="V1231" s="12" t="s">
        <v>1066</v>
      </c>
      <c r="W1231" s="12" t="s">
        <v>1067</v>
      </c>
      <c r="X1231" s="70">
        <v>3</v>
      </c>
      <c r="Y1231" s="70">
        <v>3</v>
      </c>
      <c r="Z1231" s="40">
        <v>2</v>
      </c>
      <c r="AA1231" s="40">
        <v>1300010</v>
      </c>
      <c r="AB1231" s="40"/>
      <c r="AC1231" s="40"/>
      <c r="AD1231" s="40"/>
      <c r="AE1231" s="40"/>
      <c r="AF1231" s="41">
        <v>1201700</v>
      </c>
      <c r="AH1231" s="12">
        <v>11</v>
      </c>
      <c r="AI1231" s="12">
        <v>2017</v>
      </c>
      <c r="AJ1231" s="12">
        <v>30</v>
      </c>
      <c r="AK1231" s="12">
        <v>3</v>
      </c>
      <c r="AL1231" s="12">
        <v>175</v>
      </c>
      <c r="BA1231" s="33">
        <f>VLOOKUP(C1231,knight_info!$J$7:$M$74,4,FALSE)</f>
        <v>2</v>
      </c>
      <c r="BB1231" s="33">
        <f t="shared" si="89"/>
        <v>3</v>
      </c>
      <c r="BC1231" s="33">
        <f>ROUND(VLOOKUP($BA1231,$BD$1:$BH$5,4,FALSE)/3*AL1231,0)</f>
        <v>146</v>
      </c>
    </row>
    <row r="1232" ht="14.25" spans="1:55">
      <c r="A1232" s="12">
        <v>201707</v>
      </c>
      <c r="B1232" s="53">
        <v>2017</v>
      </c>
      <c r="C1232" s="53" t="s">
        <v>236</v>
      </c>
      <c r="D1232" s="12">
        <v>7</v>
      </c>
      <c r="E1232" s="12">
        <v>1</v>
      </c>
      <c r="F1232" s="12">
        <v>2</v>
      </c>
      <c r="H1232" s="12">
        <v>3</v>
      </c>
      <c r="I1232" s="12">
        <v>0</v>
      </c>
      <c r="J1232" s="12">
        <v>0</v>
      </c>
      <c r="K1232" s="12">
        <v>2</v>
      </c>
      <c r="M1232" s="12">
        <v>201710</v>
      </c>
      <c r="N1232" s="12">
        <v>201720</v>
      </c>
      <c r="O1232" s="12">
        <v>201730</v>
      </c>
      <c r="P1232" s="12">
        <v>201740</v>
      </c>
      <c r="U1232" s="12" t="s">
        <v>1065</v>
      </c>
      <c r="V1232" s="12" t="s">
        <v>1066</v>
      </c>
      <c r="W1232" s="12" t="s">
        <v>1067</v>
      </c>
      <c r="X1232" s="70">
        <v>3</v>
      </c>
      <c r="Y1232" s="70">
        <v>3</v>
      </c>
      <c r="Z1232" s="40">
        <v>2</v>
      </c>
      <c r="AA1232" s="40">
        <v>1300010</v>
      </c>
      <c r="AB1232" s="40"/>
      <c r="AC1232" s="40"/>
      <c r="AD1232" s="40"/>
      <c r="AE1232" s="40"/>
      <c r="AF1232" s="41">
        <v>1201700</v>
      </c>
      <c r="AH1232" s="12">
        <v>11</v>
      </c>
      <c r="AI1232" s="12">
        <v>2017</v>
      </c>
      <c r="AJ1232" s="12">
        <v>0</v>
      </c>
      <c r="AK1232" s="12">
        <v>1</v>
      </c>
      <c r="AL1232" s="12">
        <v>1260</v>
      </c>
      <c r="BA1232" s="33">
        <f>VLOOKUP(C1232,knight_info!$J$7:$M$74,4,FALSE)</f>
        <v>2</v>
      </c>
      <c r="BB1232" s="33">
        <f t="shared" si="89"/>
        <v>1</v>
      </c>
      <c r="BC1232" s="33">
        <f>ROUND(VLOOKUP($BA1232,$BD$1:$BH$5,5,FALSE)/20*AL1232,0)</f>
        <v>1134</v>
      </c>
    </row>
    <row r="1233" ht="14.25" spans="1:55">
      <c r="A1233" s="12">
        <v>201708</v>
      </c>
      <c r="B1233" s="53">
        <v>2017</v>
      </c>
      <c r="C1233" s="53" t="s">
        <v>236</v>
      </c>
      <c r="D1233" s="12">
        <v>8</v>
      </c>
      <c r="E1233" s="12">
        <v>1</v>
      </c>
      <c r="F1233" s="54">
        <v>3</v>
      </c>
      <c r="G1233" s="54"/>
      <c r="H1233" s="54">
        <v>0</v>
      </c>
      <c r="I1233" s="54">
        <v>0</v>
      </c>
      <c r="J1233" s="54">
        <v>0</v>
      </c>
      <c r="K1233" s="54">
        <v>3</v>
      </c>
      <c r="L1233" s="54">
        <v>2</v>
      </c>
      <c r="M1233" s="12">
        <v>201710</v>
      </c>
      <c r="N1233" s="12">
        <v>201721</v>
      </c>
      <c r="O1233" s="12">
        <v>201730</v>
      </c>
      <c r="P1233" s="12">
        <v>201741</v>
      </c>
      <c r="R1233" s="12" t="s">
        <v>884</v>
      </c>
      <c r="T1233" s="12" t="s">
        <v>777</v>
      </c>
      <c r="U1233" s="12" t="s">
        <v>1065</v>
      </c>
      <c r="V1233" s="12" t="s">
        <v>1066</v>
      </c>
      <c r="W1233" s="12" t="s">
        <v>1067</v>
      </c>
      <c r="X1233" s="70">
        <v>3</v>
      </c>
      <c r="Y1233" s="70">
        <v>3</v>
      </c>
      <c r="Z1233" s="40">
        <v>2</v>
      </c>
      <c r="AA1233" s="40">
        <v>1300010</v>
      </c>
      <c r="AB1233" s="40"/>
      <c r="AC1233" s="40"/>
      <c r="AD1233" s="40"/>
      <c r="AE1233" s="40"/>
      <c r="AF1233" s="41">
        <v>1201700</v>
      </c>
      <c r="AG1233" s="12">
        <v>5</v>
      </c>
      <c r="AH1233" s="12">
        <v>11</v>
      </c>
      <c r="AI1233" s="12">
        <v>2017</v>
      </c>
      <c r="AJ1233" s="12">
        <v>50</v>
      </c>
      <c r="AK1233" s="12">
        <v>53</v>
      </c>
      <c r="AL1233" s="12">
        <v>100</v>
      </c>
      <c r="BA1233" s="33">
        <f>VLOOKUP(C1233,knight_info!$J$7:$M$74,4,FALSE)</f>
        <v>2</v>
      </c>
      <c r="BB1233" s="51">
        <f t="shared" si="89"/>
        <v>53</v>
      </c>
      <c r="BC1233" s="51">
        <f>AL1233</f>
        <v>100</v>
      </c>
    </row>
    <row r="1234" ht="14.25" spans="1:55">
      <c r="A1234" s="12">
        <v>201709</v>
      </c>
      <c r="B1234" s="53">
        <v>2017</v>
      </c>
      <c r="C1234" s="53" t="s">
        <v>236</v>
      </c>
      <c r="D1234" s="12">
        <v>9</v>
      </c>
      <c r="E1234" s="12">
        <v>1</v>
      </c>
      <c r="F1234" s="12">
        <v>3</v>
      </c>
      <c r="H1234" s="12">
        <v>1</v>
      </c>
      <c r="I1234" s="12">
        <v>0</v>
      </c>
      <c r="J1234" s="12">
        <v>0</v>
      </c>
      <c r="K1234" s="12">
        <v>3</v>
      </c>
      <c r="M1234" s="12">
        <v>201710</v>
      </c>
      <c r="N1234" s="12">
        <v>201721</v>
      </c>
      <c r="O1234" s="12">
        <v>201730</v>
      </c>
      <c r="P1234" s="12">
        <v>201741</v>
      </c>
      <c r="U1234" s="12" t="s">
        <v>1065</v>
      </c>
      <c r="V1234" s="12" t="s">
        <v>1066</v>
      </c>
      <c r="W1234" s="12" t="s">
        <v>1067</v>
      </c>
      <c r="X1234" s="70">
        <v>3</v>
      </c>
      <c r="Y1234" s="70">
        <v>3</v>
      </c>
      <c r="Z1234" s="40">
        <v>2</v>
      </c>
      <c r="AA1234" s="40">
        <v>1300010</v>
      </c>
      <c r="AB1234" s="40"/>
      <c r="AC1234" s="40"/>
      <c r="AD1234" s="40"/>
      <c r="AE1234" s="40"/>
      <c r="AF1234" s="41">
        <v>1201700</v>
      </c>
      <c r="AH1234" s="12">
        <v>11</v>
      </c>
      <c r="AI1234" s="12">
        <v>2017</v>
      </c>
      <c r="AJ1234" s="12">
        <v>50</v>
      </c>
      <c r="AK1234" s="12">
        <v>2</v>
      </c>
      <c r="AL1234" s="12">
        <v>385</v>
      </c>
      <c r="BA1234" s="33">
        <f>VLOOKUP(C1234,knight_info!$J$7:$M$74,4,FALSE)</f>
        <v>2</v>
      </c>
      <c r="BB1234" s="33">
        <f t="shared" si="89"/>
        <v>2</v>
      </c>
      <c r="BC1234" s="33">
        <f>ROUND(VLOOKUP($BA1234,$BD$1:$BH$5,3,FALSE)/5*AL1234,0)</f>
        <v>424</v>
      </c>
    </row>
    <row r="1235" ht="14.25" spans="1:55">
      <c r="A1235" s="12">
        <v>201710</v>
      </c>
      <c r="B1235" s="53">
        <v>2017</v>
      </c>
      <c r="C1235" s="53" t="s">
        <v>236</v>
      </c>
      <c r="D1235" s="12">
        <v>10</v>
      </c>
      <c r="E1235" s="12">
        <v>1</v>
      </c>
      <c r="F1235" s="12">
        <v>3</v>
      </c>
      <c r="H1235" s="12">
        <v>2</v>
      </c>
      <c r="I1235" s="12">
        <v>0</v>
      </c>
      <c r="J1235" s="12">
        <v>0</v>
      </c>
      <c r="K1235" s="12">
        <v>3</v>
      </c>
      <c r="M1235" s="12">
        <v>201710</v>
      </c>
      <c r="N1235" s="12">
        <v>201721</v>
      </c>
      <c r="O1235" s="12">
        <v>201730</v>
      </c>
      <c r="P1235" s="12">
        <v>201741</v>
      </c>
      <c r="U1235" s="12" t="s">
        <v>1065</v>
      </c>
      <c r="V1235" s="12" t="s">
        <v>1066</v>
      </c>
      <c r="W1235" s="12" t="s">
        <v>1067</v>
      </c>
      <c r="X1235" s="70">
        <v>3</v>
      </c>
      <c r="Y1235" s="70">
        <v>3</v>
      </c>
      <c r="Z1235" s="40">
        <v>2</v>
      </c>
      <c r="AA1235" s="40">
        <v>1300010</v>
      </c>
      <c r="AB1235" s="40"/>
      <c r="AC1235" s="40"/>
      <c r="AD1235" s="40"/>
      <c r="AE1235" s="40"/>
      <c r="AF1235" s="41">
        <v>1201700</v>
      </c>
      <c r="AH1235" s="12">
        <v>11</v>
      </c>
      <c r="AI1235" s="12">
        <v>2017</v>
      </c>
      <c r="AJ1235" s="12">
        <v>50</v>
      </c>
      <c r="AK1235" s="12">
        <v>3</v>
      </c>
      <c r="AL1235" s="12">
        <v>175</v>
      </c>
      <c r="BA1235" s="33">
        <f>VLOOKUP(C1235,knight_info!$J$7:$M$74,4,FALSE)</f>
        <v>2</v>
      </c>
      <c r="BB1235" s="33">
        <f t="shared" si="89"/>
        <v>3</v>
      </c>
      <c r="BC1235" s="33">
        <f>ROUND(VLOOKUP($BA1235,$BD$1:$BH$5,4,FALSE)/3*AL1235,0)</f>
        <v>146</v>
      </c>
    </row>
    <row r="1236" ht="14.25" spans="1:55">
      <c r="A1236" s="12">
        <v>201711</v>
      </c>
      <c r="B1236" s="53">
        <v>2017</v>
      </c>
      <c r="C1236" s="53" t="s">
        <v>236</v>
      </c>
      <c r="D1236" s="12">
        <v>11</v>
      </c>
      <c r="E1236" s="12">
        <v>1</v>
      </c>
      <c r="F1236" s="12">
        <v>3</v>
      </c>
      <c r="H1236" s="12">
        <v>3</v>
      </c>
      <c r="I1236" s="12">
        <v>0</v>
      </c>
      <c r="J1236" s="12">
        <v>0</v>
      </c>
      <c r="K1236" s="12">
        <v>3</v>
      </c>
      <c r="M1236" s="12">
        <v>201710</v>
      </c>
      <c r="N1236" s="12">
        <v>201721</v>
      </c>
      <c r="O1236" s="12">
        <v>201730</v>
      </c>
      <c r="P1236" s="12">
        <v>201741</v>
      </c>
      <c r="U1236" s="12" t="s">
        <v>1065</v>
      </c>
      <c r="V1236" s="12" t="s">
        <v>1066</v>
      </c>
      <c r="W1236" s="12" t="s">
        <v>1067</v>
      </c>
      <c r="X1236" s="70">
        <v>3</v>
      </c>
      <c r="Y1236" s="70">
        <v>3</v>
      </c>
      <c r="Z1236" s="40">
        <v>2</v>
      </c>
      <c r="AA1236" s="40">
        <v>1300010</v>
      </c>
      <c r="AB1236" s="40"/>
      <c r="AC1236" s="40"/>
      <c r="AD1236" s="40"/>
      <c r="AE1236" s="40"/>
      <c r="AF1236" s="41">
        <v>1201700</v>
      </c>
      <c r="AH1236" s="12">
        <v>11</v>
      </c>
      <c r="AI1236" s="12">
        <v>2017</v>
      </c>
      <c r="AJ1236" s="12">
        <v>0</v>
      </c>
      <c r="AK1236" s="12">
        <v>1</v>
      </c>
      <c r="AL1236" s="12">
        <v>1260</v>
      </c>
      <c r="BA1236" s="33">
        <f>VLOOKUP(C1236,knight_info!$J$7:$M$74,4,FALSE)</f>
        <v>2</v>
      </c>
      <c r="BB1236" s="33">
        <f t="shared" si="89"/>
        <v>1</v>
      </c>
      <c r="BC1236" s="33">
        <f>ROUND(VLOOKUP($BA1236,$BD$1:$BH$5,5,FALSE)/20*AL1236,0)</f>
        <v>1134</v>
      </c>
    </row>
    <row r="1237" ht="14.25" spans="1:55">
      <c r="A1237" s="12">
        <v>201712</v>
      </c>
      <c r="B1237" s="53">
        <v>2017</v>
      </c>
      <c r="C1237" s="53" t="s">
        <v>236</v>
      </c>
      <c r="D1237" s="12">
        <v>12</v>
      </c>
      <c r="E1237" s="12">
        <v>1</v>
      </c>
      <c r="F1237" s="54">
        <v>4</v>
      </c>
      <c r="G1237" s="54"/>
      <c r="H1237" s="54">
        <v>0</v>
      </c>
      <c r="I1237" s="54">
        <v>0</v>
      </c>
      <c r="J1237" s="54">
        <v>0</v>
      </c>
      <c r="K1237" s="54">
        <v>4</v>
      </c>
      <c r="L1237" s="54">
        <v>12</v>
      </c>
      <c r="M1237" s="86">
        <v>201711</v>
      </c>
      <c r="N1237" s="12">
        <v>201721</v>
      </c>
      <c r="O1237" s="86">
        <v>201731</v>
      </c>
      <c r="P1237" s="12">
        <v>201741</v>
      </c>
      <c r="U1237" s="12" t="s">
        <v>1068</v>
      </c>
      <c r="V1237" s="12" t="s">
        <v>1069</v>
      </c>
      <c r="W1237" s="12" t="s">
        <v>1067</v>
      </c>
      <c r="X1237" s="70">
        <v>3</v>
      </c>
      <c r="Y1237" s="70">
        <v>3</v>
      </c>
      <c r="Z1237" s="40">
        <v>2</v>
      </c>
      <c r="AA1237" s="40">
        <v>1300010</v>
      </c>
      <c r="AB1237" s="70" t="s">
        <v>1070</v>
      </c>
      <c r="AC1237" s="40"/>
      <c r="AD1237" s="40"/>
      <c r="AE1237" s="40"/>
      <c r="AF1237" s="41">
        <v>1201700</v>
      </c>
      <c r="AG1237" s="12">
        <v>5</v>
      </c>
      <c r="AH1237" s="12">
        <v>11</v>
      </c>
      <c r="AI1237" s="12">
        <v>2017</v>
      </c>
      <c r="AJ1237" s="12">
        <v>60</v>
      </c>
      <c r="AK1237" s="12">
        <v>53</v>
      </c>
      <c r="AL1237" s="12">
        <v>100</v>
      </c>
      <c r="BA1237" s="33">
        <f>VLOOKUP(C1237,knight_info!$J$7:$M$74,4,FALSE)</f>
        <v>2</v>
      </c>
      <c r="BB1237" s="51">
        <f t="shared" si="89"/>
        <v>53</v>
      </c>
      <c r="BC1237" s="51">
        <f>AL1237</f>
        <v>100</v>
      </c>
    </row>
    <row r="1238" ht="14.25" spans="1:55">
      <c r="A1238" s="12">
        <v>201713</v>
      </c>
      <c r="B1238" s="53">
        <v>2017</v>
      </c>
      <c r="C1238" s="53" t="s">
        <v>236</v>
      </c>
      <c r="D1238" s="12">
        <v>13</v>
      </c>
      <c r="E1238" s="12">
        <v>1</v>
      </c>
      <c r="F1238" s="12">
        <v>4</v>
      </c>
      <c r="H1238" s="12">
        <v>1</v>
      </c>
      <c r="I1238" s="12">
        <v>0</v>
      </c>
      <c r="J1238" s="12">
        <v>0</v>
      </c>
      <c r="K1238" s="12">
        <v>4</v>
      </c>
      <c r="M1238" s="86">
        <v>201711</v>
      </c>
      <c r="N1238" s="12">
        <v>201721</v>
      </c>
      <c r="O1238" s="86">
        <v>201731</v>
      </c>
      <c r="P1238" s="12">
        <v>201741</v>
      </c>
      <c r="U1238" s="12" t="s">
        <v>1068</v>
      </c>
      <c r="V1238" s="12" t="s">
        <v>1069</v>
      </c>
      <c r="W1238" s="12" t="s">
        <v>1067</v>
      </c>
      <c r="X1238" s="70">
        <v>3</v>
      </c>
      <c r="Y1238" s="70">
        <v>3</v>
      </c>
      <c r="Z1238" s="40">
        <v>2</v>
      </c>
      <c r="AA1238" s="40">
        <v>1300010</v>
      </c>
      <c r="AB1238" s="40" t="s">
        <v>1070</v>
      </c>
      <c r="AC1238" s="40"/>
      <c r="AD1238" s="40"/>
      <c r="AE1238" s="40"/>
      <c r="AF1238" s="41">
        <v>1201700</v>
      </c>
      <c r="AH1238" s="12">
        <v>11</v>
      </c>
      <c r="AI1238" s="12">
        <v>2017</v>
      </c>
      <c r="AJ1238" s="12">
        <v>60</v>
      </c>
      <c r="AK1238" s="12">
        <v>2</v>
      </c>
      <c r="AL1238" s="12">
        <v>385</v>
      </c>
      <c r="BA1238" s="33">
        <f>VLOOKUP(C1238,knight_info!$J$7:$M$74,4,FALSE)</f>
        <v>2</v>
      </c>
      <c r="BB1238" s="33">
        <f t="shared" si="89"/>
        <v>2</v>
      </c>
      <c r="BC1238" s="33">
        <f>ROUND(VLOOKUP($BA1238,$BD$1:$BH$5,3,FALSE)/5*AL1238,0)</f>
        <v>424</v>
      </c>
    </row>
    <row r="1239" ht="14.25" spans="1:55">
      <c r="A1239" s="12">
        <v>201714</v>
      </c>
      <c r="B1239" s="53">
        <v>2017</v>
      </c>
      <c r="C1239" s="53" t="s">
        <v>236</v>
      </c>
      <c r="D1239" s="12">
        <v>14</v>
      </c>
      <c r="E1239" s="12">
        <v>1</v>
      </c>
      <c r="F1239" s="12">
        <v>4</v>
      </c>
      <c r="H1239" s="12">
        <v>2</v>
      </c>
      <c r="I1239" s="12">
        <v>0</v>
      </c>
      <c r="J1239" s="12">
        <v>0</v>
      </c>
      <c r="K1239" s="64">
        <v>4</v>
      </c>
      <c r="L1239" s="64"/>
      <c r="M1239" s="86">
        <v>201711</v>
      </c>
      <c r="N1239" s="12">
        <v>201721</v>
      </c>
      <c r="O1239" s="86">
        <v>201731</v>
      </c>
      <c r="P1239" s="12">
        <v>201741</v>
      </c>
      <c r="U1239" s="12" t="s">
        <v>1068</v>
      </c>
      <c r="V1239" s="12" t="s">
        <v>1069</v>
      </c>
      <c r="W1239" s="12" t="s">
        <v>1067</v>
      </c>
      <c r="X1239" s="70">
        <v>3</v>
      </c>
      <c r="Y1239" s="70">
        <v>3</v>
      </c>
      <c r="Z1239" s="40">
        <v>2</v>
      </c>
      <c r="AA1239" s="40">
        <v>1300010</v>
      </c>
      <c r="AB1239" s="40" t="s">
        <v>1070</v>
      </c>
      <c r="AC1239" s="81"/>
      <c r="AD1239" s="40"/>
      <c r="AE1239" s="40"/>
      <c r="AF1239" s="41">
        <v>1201700</v>
      </c>
      <c r="AH1239" s="12">
        <v>11</v>
      </c>
      <c r="AI1239" s="12">
        <v>2017</v>
      </c>
      <c r="AJ1239" s="12">
        <v>60</v>
      </c>
      <c r="AK1239" s="12">
        <v>3</v>
      </c>
      <c r="AL1239" s="12">
        <v>175</v>
      </c>
      <c r="BA1239" s="33">
        <f>VLOOKUP(C1239,knight_info!$J$7:$M$74,4,FALSE)</f>
        <v>2</v>
      </c>
      <c r="BB1239" s="33">
        <f t="shared" si="89"/>
        <v>3</v>
      </c>
      <c r="BC1239" s="33">
        <f>ROUND(VLOOKUP($BA1239,$BD$1:$BH$5,4,FALSE)/3*AL1239,0)</f>
        <v>146</v>
      </c>
    </row>
    <row r="1240" ht="14.25" spans="1:55">
      <c r="A1240" s="12">
        <v>201715</v>
      </c>
      <c r="B1240" s="53">
        <v>2017</v>
      </c>
      <c r="C1240" s="53" t="s">
        <v>236</v>
      </c>
      <c r="D1240" s="12">
        <v>15</v>
      </c>
      <c r="E1240" s="12">
        <v>1</v>
      </c>
      <c r="F1240" s="12">
        <v>4</v>
      </c>
      <c r="H1240" s="12">
        <v>3</v>
      </c>
      <c r="I1240" s="12">
        <v>0</v>
      </c>
      <c r="J1240" s="12">
        <v>0</v>
      </c>
      <c r="K1240" s="64">
        <v>4</v>
      </c>
      <c r="L1240" s="64"/>
      <c r="M1240" s="86">
        <v>201711</v>
      </c>
      <c r="N1240" s="12">
        <v>201721</v>
      </c>
      <c r="O1240" s="86">
        <v>201731</v>
      </c>
      <c r="P1240" s="12">
        <v>201741</v>
      </c>
      <c r="U1240" s="12" t="s">
        <v>1068</v>
      </c>
      <c r="V1240" s="12" t="s">
        <v>1069</v>
      </c>
      <c r="W1240" s="12" t="s">
        <v>1067</v>
      </c>
      <c r="X1240" s="70">
        <v>3</v>
      </c>
      <c r="Y1240" s="70">
        <v>3</v>
      </c>
      <c r="Z1240" s="40">
        <v>2</v>
      </c>
      <c r="AA1240" s="40">
        <v>1300010</v>
      </c>
      <c r="AB1240" s="40" t="s">
        <v>1070</v>
      </c>
      <c r="AC1240" s="81"/>
      <c r="AD1240" s="40"/>
      <c r="AE1240" s="40"/>
      <c r="AF1240" s="41">
        <v>1201700</v>
      </c>
      <c r="AH1240" s="12">
        <v>11</v>
      </c>
      <c r="AI1240" s="12">
        <v>2017</v>
      </c>
      <c r="AJ1240" s="12">
        <v>0</v>
      </c>
      <c r="AK1240" s="12">
        <v>1</v>
      </c>
      <c r="AL1240" s="12">
        <v>1260</v>
      </c>
      <c r="BA1240" s="33">
        <f>VLOOKUP(C1240,knight_info!$J$7:$M$74,4,FALSE)</f>
        <v>2</v>
      </c>
      <c r="BB1240" s="33">
        <f t="shared" si="89"/>
        <v>1</v>
      </c>
      <c r="BC1240" s="33">
        <f>ROUND(VLOOKUP($BA1240,$BD$1:$BH$5,5,FALSE)/20*AL1240,0)</f>
        <v>1134</v>
      </c>
    </row>
    <row r="1241" ht="14.25" spans="1:55">
      <c r="A1241" s="12">
        <v>201716</v>
      </c>
      <c r="B1241" s="53">
        <v>2017</v>
      </c>
      <c r="C1241" s="53" t="s">
        <v>236</v>
      </c>
      <c r="D1241" s="12">
        <v>16</v>
      </c>
      <c r="E1241" s="12">
        <v>1</v>
      </c>
      <c r="F1241" s="54">
        <v>5</v>
      </c>
      <c r="G1241" s="54"/>
      <c r="H1241" s="54">
        <v>0</v>
      </c>
      <c r="I1241" s="54">
        <v>0</v>
      </c>
      <c r="J1241" s="54">
        <v>0</v>
      </c>
      <c r="K1241" s="54">
        <v>5</v>
      </c>
      <c r="L1241" s="54">
        <v>1</v>
      </c>
      <c r="M1241" s="12">
        <v>201712</v>
      </c>
      <c r="N1241" s="12">
        <v>201721</v>
      </c>
      <c r="O1241" s="12">
        <v>201732</v>
      </c>
      <c r="P1241" s="12">
        <v>201741</v>
      </c>
      <c r="Q1241" s="12" t="s">
        <v>884</v>
      </c>
      <c r="S1241" s="12" t="s">
        <v>885</v>
      </c>
      <c r="U1241" s="12" t="s">
        <v>1071</v>
      </c>
      <c r="V1241" s="12" t="s">
        <v>1072</v>
      </c>
      <c r="W1241" s="12" t="s">
        <v>1067</v>
      </c>
      <c r="X1241" s="70">
        <v>3</v>
      </c>
      <c r="Y1241" s="70">
        <v>3</v>
      </c>
      <c r="Z1241" s="40">
        <v>2</v>
      </c>
      <c r="AA1241" s="40">
        <v>1300010</v>
      </c>
      <c r="AB1241" s="40" t="s">
        <v>1070</v>
      </c>
      <c r="AC1241" s="40"/>
      <c r="AD1241" s="40"/>
      <c r="AE1241" s="40"/>
      <c r="AF1241" s="41">
        <v>1201700</v>
      </c>
      <c r="AG1241" s="12">
        <v>5</v>
      </c>
      <c r="AH1241" s="12">
        <v>11</v>
      </c>
      <c r="AI1241" s="12">
        <v>2017</v>
      </c>
      <c r="AJ1241" s="12">
        <v>70</v>
      </c>
      <c r="AK1241" s="12">
        <v>53</v>
      </c>
      <c r="AL1241" s="12">
        <v>100</v>
      </c>
      <c r="BA1241" s="33">
        <f>VLOOKUP(C1241,knight_info!$J$7:$M$74,4,FALSE)</f>
        <v>2</v>
      </c>
      <c r="BB1241" s="51">
        <f t="shared" si="89"/>
        <v>53</v>
      </c>
      <c r="BC1241" s="51">
        <f>AL1241</f>
        <v>100</v>
      </c>
    </row>
    <row r="1242" ht="14.25" spans="1:55">
      <c r="A1242" s="12">
        <v>201717</v>
      </c>
      <c r="B1242" s="53">
        <v>2017</v>
      </c>
      <c r="C1242" s="53" t="s">
        <v>236</v>
      </c>
      <c r="D1242" s="12">
        <v>17</v>
      </c>
      <c r="E1242" s="12">
        <v>1</v>
      </c>
      <c r="F1242" s="12">
        <v>5</v>
      </c>
      <c r="H1242" s="12">
        <v>1</v>
      </c>
      <c r="I1242" s="12">
        <v>0</v>
      </c>
      <c r="J1242" s="12">
        <v>0</v>
      </c>
      <c r="K1242" s="12">
        <v>5</v>
      </c>
      <c r="M1242" s="12">
        <v>201712</v>
      </c>
      <c r="N1242" s="12">
        <v>201721</v>
      </c>
      <c r="O1242" s="12">
        <v>201732</v>
      </c>
      <c r="P1242" s="12">
        <v>201741</v>
      </c>
      <c r="U1242" s="12" t="s">
        <v>1071</v>
      </c>
      <c r="V1242" s="12" t="s">
        <v>1072</v>
      </c>
      <c r="W1242" s="12" t="s">
        <v>1067</v>
      </c>
      <c r="X1242" s="70">
        <v>3</v>
      </c>
      <c r="Y1242" s="70">
        <v>3</v>
      </c>
      <c r="Z1242" s="40">
        <v>2</v>
      </c>
      <c r="AA1242" s="40">
        <v>1300010</v>
      </c>
      <c r="AB1242" s="40" t="s">
        <v>1070</v>
      </c>
      <c r="AC1242" s="40"/>
      <c r="AD1242" s="40"/>
      <c r="AE1242" s="40"/>
      <c r="AF1242" s="41">
        <v>1201700</v>
      </c>
      <c r="AH1242" s="12">
        <v>11</v>
      </c>
      <c r="AI1242" s="12">
        <v>2017</v>
      </c>
      <c r="AJ1242" s="12">
        <v>70</v>
      </c>
      <c r="AK1242" s="12">
        <v>2</v>
      </c>
      <c r="AL1242" s="12">
        <v>770</v>
      </c>
      <c r="BA1242" s="33">
        <f>VLOOKUP(C1242,knight_info!$J$7:$M$74,4,FALSE)</f>
        <v>2</v>
      </c>
      <c r="BB1242" s="33">
        <f t="shared" si="89"/>
        <v>2</v>
      </c>
      <c r="BC1242" s="33">
        <f>ROUND(VLOOKUP($BA1242,$BD$1:$BH$5,3,FALSE)/5*AL1242,0)</f>
        <v>847</v>
      </c>
    </row>
    <row r="1243" ht="14.25" spans="1:55">
      <c r="A1243" s="12">
        <v>201718</v>
      </c>
      <c r="B1243" s="53">
        <v>2017</v>
      </c>
      <c r="C1243" s="53" t="s">
        <v>236</v>
      </c>
      <c r="D1243" s="12">
        <v>18</v>
      </c>
      <c r="E1243" s="12">
        <v>1</v>
      </c>
      <c r="F1243" s="12">
        <v>5</v>
      </c>
      <c r="H1243" s="12">
        <v>2</v>
      </c>
      <c r="I1243" s="12">
        <v>0</v>
      </c>
      <c r="J1243" s="12">
        <v>0</v>
      </c>
      <c r="K1243" s="12">
        <v>5</v>
      </c>
      <c r="M1243" s="12">
        <v>201712</v>
      </c>
      <c r="N1243" s="12">
        <v>201721</v>
      </c>
      <c r="O1243" s="12">
        <v>201732</v>
      </c>
      <c r="P1243" s="12">
        <v>201741</v>
      </c>
      <c r="U1243" s="12" t="s">
        <v>1071</v>
      </c>
      <c r="V1243" s="12" t="s">
        <v>1072</v>
      </c>
      <c r="W1243" s="12" t="s">
        <v>1067</v>
      </c>
      <c r="X1243" s="70">
        <v>3</v>
      </c>
      <c r="Y1243" s="70">
        <v>3</v>
      </c>
      <c r="Z1243" s="40">
        <v>2</v>
      </c>
      <c r="AA1243" s="40">
        <v>1300010</v>
      </c>
      <c r="AB1243" s="40" t="s">
        <v>1070</v>
      </c>
      <c r="AC1243" s="40"/>
      <c r="AD1243" s="40"/>
      <c r="AE1243" s="40"/>
      <c r="AF1243" s="41">
        <v>1201700</v>
      </c>
      <c r="AH1243" s="12">
        <v>11</v>
      </c>
      <c r="AI1243" s="12">
        <v>2017</v>
      </c>
      <c r="AJ1243" s="12">
        <v>70</v>
      </c>
      <c r="AK1243" s="12">
        <v>3</v>
      </c>
      <c r="AL1243" s="12">
        <v>350</v>
      </c>
      <c r="BA1243" s="33">
        <f>VLOOKUP(C1243,knight_info!$J$7:$M$74,4,FALSE)</f>
        <v>2</v>
      </c>
      <c r="BB1243" s="33">
        <f t="shared" si="89"/>
        <v>3</v>
      </c>
      <c r="BC1243" s="33">
        <f>ROUND(VLOOKUP($BA1243,$BD$1:$BH$5,4,FALSE)/3*AL1243,0)</f>
        <v>292</v>
      </c>
    </row>
    <row r="1244" ht="14.25" spans="1:55">
      <c r="A1244" s="12">
        <v>201719</v>
      </c>
      <c r="B1244" s="53">
        <v>2017</v>
      </c>
      <c r="C1244" s="53" t="s">
        <v>236</v>
      </c>
      <c r="D1244" s="12">
        <v>19</v>
      </c>
      <c r="E1244" s="12">
        <v>1</v>
      </c>
      <c r="F1244" s="12">
        <v>5</v>
      </c>
      <c r="H1244" s="12">
        <v>3</v>
      </c>
      <c r="I1244" s="12">
        <v>0</v>
      </c>
      <c r="J1244" s="12">
        <v>0</v>
      </c>
      <c r="K1244" s="12">
        <v>5</v>
      </c>
      <c r="M1244" s="12">
        <v>201712</v>
      </c>
      <c r="N1244" s="12">
        <v>201721</v>
      </c>
      <c r="O1244" s="12">
        <v>201732</v>
      </c>
      <c r="P1244" s="12">
        <v>201741</v>
      </c>
      <c r="U1244" s="12" t="s">
        <v>1071</v>
      </c>
      <c r="V1244" s="12" t="s">
        <v>1072</v>
      </c>
      <c r="W1244" s="12" t="s">
        <v>1067</v>
      </c>
      <c r="X1244" s="70">
        <v>3</v>
      </c>
      <c r="Y1244" s="70">
        <v>3</v>
      </c>
      <c r="Z1244" s="40">
        <v>2</v>
      </c>
      <c r="AA1244" s="40">
        <v>1300010</v>
      </c>
      <c r="AB1244" s="40" t="s">
        <v>1070</v>
      </c>
      <c r="AC1244" s="40"/>
      <c r="AD1244" s="40"/>
      <c r="AE1244" s="40"/>
      <c r="AF1244" s="41">
        <v>1201700</v>
      </c>
      <c r="AH1244" s="12">
        <v>11</v>
      </c>
      <c r="AI1244" s="12">
        <v>2017</v>
      </c>
      <c r="AJ1244" s="12">
        <v>0</v>
      </c>
      <c r="AK1244" s="12">
        <v>1</v>
      </c>
      <c r="AL1244" s="12">
        <v>2520</v>
      </c>
      <c r="BA1244" s="33">
        <f>VLOOKUP(C1244,knight_info!$J$7:$M$74,4,FALSE)</f>
        <v>2</v>
      </c>
      <c r="BB1244" s="33">
        <f t="shared" si="89"/>
        <v>1</v>
      </c>
      <c r="BC1244" s="33">
        <f>ROUND(VLOOKUP($BA1244,$BD$1:$BH$5,5,FALSE)/20*AL1244,0)</f>
        <v>2268</v>
      </c>
    </row>
    <row r="1245" ht="14.25" spans="1:55">
      <c r="A1245" s="12">
        <v>201720</v>
      </c>
      <c r="B1245" s="53">
        <v>2017</v>
      </c>
      <c r="C1245" s="53" t="s">
        <v>236</v>
      </c>
      <c r="D1245" s="12">
        <v>20</v>
      </c>
      <c r="E1245" s="12">
        <v>2</v>
      </c>
      <c r="F1245" s="54">
        <v>6</v>
      </c>
      <c r="G1245" s="54"/>
      <c r="H1245" s="54">
        <v>0</v>
      </c>
      <c r="I1245" s="54">
        <v>0</v>
      </c>
      <c r="J1245" s="54">
        <v>0</v>
      </c>
      <c r="K1245" s="54">
        <v>5</v>
      </c>
      <c r="L1245" s="54">
        <v>13</v>
      </c>
      <c r="M1245" s="12">
        <v>201712</v>
      </c>
      <c r="N1245" s="12">
        <v>201721</v>
      </c>
      <c r="O1245" s="12">
        <v>201732</v>
      </c>
      <c r="P1245" s="12">
        <v>201741</v>
      </c>
      <c r="U1245" s="12" t="s">
        <v>1071</v>
      </c>
      <c r="V1245" s="12" t="s">
        <v>1072</v>
      </c>
      <c r="W1245" s="12" t="s">
        <v>1067</v>
      </c>
      <c r="X1245" s="70">
        <v>3</v>
      </c>
      <c r="Y1245" s="70">
        <v>3</v>
      </c>
      <c r="Z1245" s="40">
        <v>2</v>
      </c>
      <c r="AA1245" s="40">
        <v>1300010</v>
      </c>
      <c r="AB1245" s="40" t="s">
        <v>1070</v>
      </c>
      <c r="AC1245" s="70" t="s">
        <v>1073</v>
      </c>
      <c r="AD1245" s="40"/>
      <c r="AE1245" s="40"/>
      <c r="AF1245" s="41">
        <v>1201700</v>
      </c>
      <c r="AG1245" s="12">
        <v>5</v>
      </c>
      <c r="AH1245" s="12">
        <v>11</v>
      </c>
      <c r="AI1245" s="12">
        <v>2017</v>
      </c>
      <c r="AJ1245" s="12">
        <v>90</v>
      </c>
      <c r="AK1245" s="12">
        <v>53</v>
      </c>
      <c r="AL1245" s="12">
        <v>100</v>
      </c>
      <c r="BA1245" s="33">
        <f>VLOOKUP(C1245,knight_info!$J$7:$M$74,4,FALSE)</f>
        <v>2</v>
      </c>
      <c r="BB1245" s="51">
        <f t="shared" si="89"/>
        <v>53</v>
      </c>
      <c r="BC1245" s="51">
        <f>AL1245</f>
        <v>100</v>
      </c>
    </row>
    <row r="1246" ht="14.25" spans="1:55">
      <c r="A1246" s="12">
        <v>201721</v>
      </c>
      <c r="B1246" s="53">
        <v>2017</v>
      </c>
      <c r="C1246" s="53" t="s">
        <v>236</v>
      </c>
      <c r="D1246" s="12">
        <v>21</v>
      </c>
      <c r="E1246" s="12">
        <v>2</v>
      </c>
      <c r="F1246" s="12">
        <v>6</v>
      </c>
      <c r="H1246" s="12">
        <v>1</v>
      </c>
      <c r="I1246" s="12">
        <v>0</v>
      </c>
      <c r="J1246" s="12">
        <v>0</v>
      </c>
      <c r="K1246" s="12">
        <v>5</v>
      </c>
      <c r="M1246" s="12">
        <v>201712</v>
      </c>
      <c r="N1246" s="12">
        <v>201721</v>
      </c>
      <c r="O1246" s="12">
        <v>201732</v>
      </c>
      <c r="P1246" s="12">
        <v>201741</v>
      </c>
      <c r="U1246" s="12" t="s">
        <v>1071</v>
      </c>
      <c r="V1246" s="12" t="s">
        <v>1072</v>
      </c>
      <c r="W1246" s="12" t="s">
        <v>1067</v>
      </c>
      <c r="X1246" s="70">
        <v>3</v>
      </c>
      <c r="Y1246" s="70">
        <v>3</v>
      </c>
      <c r="Z1246" s="40">
        <v>2</v>
      </c>
      <c r="AA1246" s="40">
        <v>1300010</v>
      </c>
      <c r="AB1246" s="40" t="s">
        <v>1070</v>
      </c>
      <c r="AC1246" s="40" t="s">
        <v>1073</v>
      </c>
      <c r="AD1246" s="40"/>
      <c r="AE1246" s="40"/>
      <c r="AF1246" s="41">
        <v>1201700</v>
      </c>
      <c r="AH1246" s="12">
        <v>11</v>
      </c>
      <c r="AI1246" s="12">
        <v>2017</v>
      </c>
      <c r="AJ1246" s="12">
        <v>90</v>
      </c>
      <c r="AK1246" s="12">
        <v>2</v>
      </c>
      <c r="AL1246" s="12">
        <v>770</v>
      </c>
      <c r="BA1246" s="33">
        <f>VLOOKUP(C1246,knight_info!$J$7:$M$74,4,FALSE)</f>
        <v>2</v>
      </c>
      <c r="BB1246" s="33">
        <f t="shared" si="89"/>
        <v>2</v>
      </c>
      <c r="BC1246" s="33">
        <f>ROUND(VLOOKUP($BA1246,$BD$1:$BH$5,3,FALSE)/5*AL1246,0)</f>
        <v>847</v>
      </c>
    </row>
    <row r="1247" ht="14.25" spans="1:55">
      <c r="A1247" s="12">
        <v>201722</v>
      </c>
      <c r="B1247" s="53">
        <v>2017</v>
      </c>
      <c r="C1247" s="53" t="s">
        <v>236</v>
      </c>
      <c r="D1247" s="12">
        <v>22</v>
      </c>
      <c r="E1247" s="12">
        <v>2</v>
      </c>
      <c r="F1247" s="12">
        <v>6</v>
      </c>
      <c r="H1247" s="12">
        <v>2</v>
      </c>
      <c r="I1247" s="12">
        <v>0</v>
      </c>
      <c r="J1247" s="12">
        <v>0</v>
      </c>
      <c r="K1247" s="12">
        <v>5</v>
      </c>
      <c r="M1247" s="12">
        <v>201712</v>
      </c>
      <c r="N1247" s="12">
        <v>201721</v>
      </c>
      <c r="O1247" s="12">
        <v>201732</v>
      </c>
      <c r="P1247" s="12">
        <v>201741</v>
      </c>
      <c r="U1247" s="12" t="s">
        <v>1071</v>
      </c>
      <c r="V1247" s="12" t="s">
        <v>1072</v>
      </c>
      <c r="W1247" s="12" t="s">
        <v>1067</v>
      </c>
      <c r="X1247" s="70">
        <v>3</v>
      </c>
      <c r="Y1247" s="70">
        <v>3</v>
      </c>
      <c r="Z1247" s="40">
        <v>2</v>
      </c>
      <c r="AA1247" s="40">
        <v>1300010</v>
      </c>
      <c r="AB1247" s="40" t="s">
        <v>1070</v>
      </c>
      <c r="AC1247" s="40" t="s">
        <v>1073</v>
      </c>
      <c r="AD1247" s="40"/>
      <c r="AE1247" s="40"/>
      <c r="AF1247" s="41">
        <v>1201700</v>
      </c>
      <c r="AH1247" s="12">
        <v>11</v>
      </c>
      <c r="AI1247" s="12">
        <v>2017</v>
      </c>
      <c r="AJ1247" s="12">
        <v>90</v>
      </c>
      <c r="AK1247" s="12">
        <v>3</v>
      </c>
      <c r="AL1247" s="12">
        <v>350</v>
      </c>
      <c r="BA1247" s="33">
        <f>VLOOKUP(C1247,knight_info!$J$7:$M$74,4,FALSE)</f>
        <v>2</v>
      </c>
      <c r="BB1247" s="33">
        <f t="shared" si="89"/>
        <v>3</v>
      </c>
      <c r="BC1247" s="33">
        <f>ROUND(VLOOKUP($BA1247,$BD$1:$BH$5,4,FALSE)/3*AL1247,0)</f>
        <v>292</v>
      </c>
    </row>
    <row r="1248" ht="14.25" spans="1:55">
      <c r="A1248" s="12">
        <v>201723</v>
      </c>
      <c r="B1248" s="53">
        <v>2017</v>
      </c>
      <c r="C1248" s="53" t="s">
        <v>236</v>
      </c>
      <c r="D1248" s="12">
        <v>23</v>
      </c>
      <c r="E1248" s="12">
        <v>2</v>
      </c>
      <c r="F1248" s="12">
        <v>6</v>
      </c>
      <c r="H1248" s="12">
        <v>3</v>
      </c>
      <c r="I1248" s="12">
        <v>0</v>
      </c>
      <c r="J1248" s="12">
        <v>0</v>
      </c>
      <c r="K1248" s="12">
        <v>5</v>
      </c>
      <c r="M1248" s="12">
        <v>201712</v>
      </c>
      <c r="N1248" s="12">
        <v>201721</v>
      </c>
      <c r="O1248" s="12">
        <v>201732</v>
      </c>
      <c r="P1248" s="12">
        <v>201741</v>
      </c>
      <c r="U1248" s="12" t="s">
        <v>1071</v>
      </c>
      <c r="V1248" s="12" t="s">
        <v>1072</v>
      </c>
      <c r="W1248" s="12" t="s">
        <v>1067</v>
      </c>
      <c r="X1248" s="70">
        <v>3</v>
      </c>
      <c r="Y1248" s="70">
        <v>3</v>
      </c>
      <c r="Z1248" s="40">
        <v>2</v>
      </c>
      <c r="AA1248" s="40">
        <v>1300010</v>
      </c>
      <c r="AB1248" s="40" t="s">
        <v>1070</v>
      </c>
      <c r="AC1248" s="40" t="s">
        <v>1073</v>
      </c>
      <c r="AD1248" s="40"/>
      <c r="AE1248" s="40"/>
      <c r="AF1248" s="41">
        <v>1201700</v>
      </c>
      <c r="AH1248" s="12">
        <v>11</v>
      </c>
      <c r="AI1248" s="12">
        <v>2017</v>
      </c>
      <c r="AJ1248" s="12">
        <v>0</v>
      </c>
      <c r="AK1248" s="12">
        <v>1</v>
      </c>
      <c r="AL1248" s="12">
        <v>2520</v>
      </c>
      <c r="BA1248" s="33">
        <f>VLOOKUP(C1248,knight_info!$J$7:$M$74,4,FALSE)</f>
        <v>2</v>
      </c>
      <c r="BB1248" s="33">
        <f t="shared" si="89"/>
        <v>1</v>
      </c>
      <c r="BC1248" s="33">
        <f>ROUND(VLOOKUP($BA1248,$BD$1:$BH$5,5,FALSE)/20*AL1248,0)</f>
        <v>2268</v>
      </c>
    </row>
    <row r="1249" ht="14.25" spans="1:55">
      <c r="A1249" s="12">
        <v>201724</v>
      </c>
      <c r="B1249" s="53">
        <v>2017</v>
      </c>
      <c r="C1249" s="53" t="s">
        <v>236</v>
      </c>
      <c r="D1249" s="12">
        <v>24</v>
      </c>
      <c r="E1249" s="12">
        <v>2</v>
      </c>
      <c r="F1249" s="54">
        <v>7</v>
      </c>
      <c r="G1249" s="54"/>
      <c r="H1249" s="54">
        <v>0</v>
      </c>
      <c r="I1249" s="54">
        <v>0</v>
      </c>
      <c r="J1249" s="54">
        <v>0</v>
      </c>
      <c r="K1249" s="54">
        <v>5</v>
      </c>
      <c r="L1249" s="54">
        <v>2</v>
      </c>
      <c r="M1249" s="12">
        <v>201712</v>
      </c>
      <c r="N1249" s="12">
        <v>201722</v>
      </c>
      <c r="O1249" s="12">
        <v>201732</v>
      </c>
      <c r="P1249" s="12">
        <v>201742</v>
      </c>
      <c r="R1249" s="12" t="s">
        <v>884</v>
      </c>
      <c r="T1249" s="12" t="s">
        <v>777</v>
      </c>
      <c r="U1249" s="12" t="s">
        <v>1071</v>
      </c>
      <c r="V1249" s="12" t="s">
        <v>1072</v>
      </c>
      <c r="W1249" s="12" t="s">
        <v>1067</v>
      </c>
      <c r="X1249" s="70">
        <v>3</v>
      </c>
      <c r="Y1249" s="70">
        <v>3</v>
      </c>
      <c r="Z1249" s="40">
        <v>2</v>
      </c>
      <c r="AA1249" s="40">
        <v>1300010</v>
      </c>
      <c r="AB1249" s="40" t="s">
        <v>1070</v>
      </c>
      <c r="AC1249" s="40" t="s">
        <v>1073</v>
      </c>
      <c r="AD1249" s="40"/>
      <c r="AE1249" s="40"/>
      <c r="AF1249" s="41">
        <v>1201700</v>
      </c>
      <c r="AG1249" s="12">
        <v>5</v>
      </c>
      <c r="AH1249" s="12">
        <v>11</v>
      </c>
      <c r="AI1249" s="12">
        <v>2017</v>
      </c>
      <c r="AJ1249" s="12">
        <v>100</v>
      </c>
      <c r="AK1249" s="12">
        <v>53</v>
      </c>
      <c r="AL1249" s="12">
        <v>100</v>
      </c>
      <c r="BA1249" s="33">
        <f>VLOOKUP(C1249,knight_info!$J$7:$M$74,4,FALSE)</f>
        <v>2</v>
      </c>
      <c r="BB1249" s="51">
        <f t="shared" si="89"/>
        <v>53</v>
      </c>
      <c r="BC1249" s="51">
        <f>AL1249</f>
        <v>100</v>
      </c>
    </row>
    <row r="1250" ht="14.25" spans="1:55">
      <c r="A1250" s="12">
        <v>201725</v>
      </c>
      <c r="B1250" s="53">
        <v>2017</v>
      </c>
      <c r="C1250" s="53" t="s">
        <v>236</v>
      </c>
      <c r="D1250" s="12">
        <v>25</v>
      </c>
      <c r="E1250" s="12">
        <v>2</v>
      </c>
      <c r="F1250" s="12">
        <v>7</v>
      </c>
      <c r="H1250" s="12">
        <v>1</v>
      </c>
      <c r="I1250" s="12">
        <v>0</v>
      </c>
      <c r="J1250" s="12">
        <v>0</v>
      </c>
      <c r="K1250" s="12">
        <v>5</v>
      </c>
      <c r="M1250" s="12">
        <v>201712</v>
      </c>
      <c r="N1250" s="12">
        <v>201722</v>
      </c>
      <c r="O1250" s="12">
        <v>201732</v>
      </c>
      <c r="P1250" s="12">
        <v>201742</v>
      </c>
      <c r="U1250" s="12" t="s">
        <v>1071</v>
      </c>
      <c r="V1250" s="12" t="s">
        <v>1072</v>
      </c>
      <c r="W1250" s="12" t="s">
        <v>1067</v>
      </c>
      <c r="X1250" s="70">
        <v>3</v>
      </c>
      <c r="Y1250" s="70">
        <v>3</v>
      </c>
      <c r="Z1250" s="40">
        <v>2</v>
      </c>
      <c r="AA1250" s="40">
        <v>1300010</v>
      </c>
      <c r="AB1250" s="40" t="s">
        <v>1070</v>
      </c>
      <c r="AC1250" s="40" t="s">
        <v>1073</v>
      </c>
      <c r="AD1250" s="40"/>
      <c r="AE1250" s="40"/>
      <c r="AF1250" s="41">
        <v>1201700</v>
      </c>
      <c r="AH1250" s="12">
        <v>11</v>
      </c>
      <c r="AI1250" s="12">
        <v>2017</v>
      </c>
      <c r="AJ1250" s="12">
        <v>100</v>
      </c>
      <c r="AK1250" s="12">
        <v>2</v>
      </c>
      <c r="AL1250" s="12">
        <v>770</v>
      </c>
      <c r="BA1250" s="33">
        <f>VLOOKUP(C1250,knight_info!$J$7:$M$74,4,FALSE)</f>
        <v>2</v>
      </c>
      <c r="BB1250" s="33">
        <f t="shared" si="89"/>
        <v>2</v>
      </c>
      <c r="BC1250" s="33">
        <f>ROUND(VLOOKUP($BA1250,$BD$1:$BH$5,3,FALSE)/5*AL1250,0)</f>
        <v>847</v>
      </c>
    </row>
    <row r="1251" ht="14.25" spans="1:55">
      <c r="A1251" s="12">
        <v>201726</v>
      </c>
      <c r="B1251" s="53">
        <v>2017</v>
      </c>
      <c r="C1251" s="53" t="s">
        <v>236</v>
      </c>
      <c r="D1251" s="12">
        <v>26</v>
      </c>
      <c r="E1251" s="12">
        <v>2</v>
      </c>
      <c r="F1251" s="12">
        <v>7</v>
      </c>
      <c r="H1251" s="12">
        <v>2</v>
      </c>
      <c r="I1251" s="12">
        <v>0</v>
      </c>
      <c r="J1251" s="12">
        <v>0</v>
      </c>
      <c r="K1251" s="12">
        <v>5</v>
      </c>
      <c r="M1251" s="12">
        <v>201712</v>
      </c>
      <c r="N1251" s="12">
        <v>201722</v>
      </c>
      <c r="O1251" s="12">
        <v>201732</v>
      </c>
      <c r="P1251" s="12">
        <v>201742</v>
      </c>
      <c r="U1251" s="12" t="s">
        <v>1071</v>
      </c>
      <c r="V1251" s="12" t="s">
        <v>1072</v>
      </c>
      <c r="W1251" s="12" t="s">
        <v>1067</v>
      </c>
      <c r="X1251" s="70">
        <v>3</v>
      </c>
      <c r="Y1251" s="70">
        <v>3</v>
      </c>
      <c r="Z1251" s="40">
        <v>2</v>
      </c>
      <c r="AA1251" s="40">
        <v>1300010</v>
      </c>
      <c r="AB1251" s="40" t="s">
        <v>1070</v>
      </c>
      <c r="AC1251" s="40" t="s">
        <v>1073</v>
      </c>
      <c r="AD1251" s="40"/>
      <c r="AE1251" s="40"/>
      <c r="AF1251" s="41">
        <v>1201700</v>
      </c>
      <c r="AH1251" s="12">
        <v>11</v>
      </c>
      <c r="AI1251" s="12">
        <v>2017</v>
      </c>
      <c r="AJ1251" s="12">
        <v>100</v>
      </c>
      <c r="AK1251" s="12">
        <v>3</v>
      </c>
      <c r="AL1251" s="12">
        <v>350</v>
      </c>
      <c r="BA1251" s="33">
        <f>VLOOKUP(C1251,knight_info!$J$7:$M$74,4,FALSE)</f>
        <v>2</v>
      </c>
      <c r="BB1251" s="33">
        <f t="shared" si="89"/>
        <v>3</v>
      </c>
      <c r="BC1251" s="33">
        <f>ROUND(VLOOKUP($BA1251,$BD$1:$BH$5,4,FALSE)/3*AL1251,0)</f>
        <v>292</v>
      </c>
    </row>
    <row r="1252" ht="14.25" spans="1:55">
      <c r="A1252" s="12">
        <v>201727</v>
      </c>
      <c r="B1252" s="53">
        <v>2017</v>
      </c>
      <c r="C1252" s="53" t="s">
        <v>236</v>
      </c>
      <c r="D1252" s="12">
        <v>27</v>
      </c>
      <c r="E1252" s="12">
        <v>2</v>
      </c>
      <c r="F1252" s="12">
        <v>7</v>
      </c>
      <c r="H1252" s="12">
        <v>3</v>
      </c>
      <c r="I1252" s="12">
        <v>0</v>
      </c>
      <c r="J1252" s="12">
        <v>0</v>
      </c>
      <c r="K1252" s="12">
        <v>5</v>
      </c>
      <c r="M1252" s="12">
        <v>201712</v>
      </c>
      <c r="N1252" s="12">
        <v>201722</v>
      </c>
      <c r="O1252" s="12">
        <v>201732</v>
      </c>
      <c r="P1252" s="12">
        <v>201742</v>
      </c>
      <c r="U1252" s="12" t="s">
        <v>1071</v>
      </c>
      <c r="V1252" s="12" t="s">
        <v>1072</v>
      </c>
      <c r="W1252" s="12" t="s">
        <v>1067</v>
      </c>
      <c r="X1252" s="70">
        <v>3</v>
      </c>
      <c r="Y1252" s="70">
        <v>3</v>
      </c>
      <c r="Z1252" s="40">
        <v>2</v>
      </c>
      <c r="AA1252" s="40">
        <v>1300010</v>
      </c>
      <c r="AB1252" s="40" t="s">
        <v>1070</v>
      </c>
      <c r="AC1252" s="40" t="s">
        <v>1073</v>
      </c>
      <c r="AD1252" s="40"/>
      <c r="AE1252" s="40"/>
      <c r="AF1252" s="41">
        <v>1201700</v>
      </c>
      <c r="AH1252" s="12">
        <v>11</v>
      </c>
      <c r="AI1252" s="12">
        <v>2017</v>
      </c>
      <c r="AJ1252" s="12">
        <v>0</v>
      </c>
      <c r="AK1252" s="12">
        <v>1</v>
      </c>
      <c r="AL1252" s="12">
        <v>2520</v>
      </c>
      <c r="BA1252" s="33">
        <f>VLOOKUP(C1252,knight_info!$J$7:$M$74,4,FALSE)</f>
        <v>2</v>
      </c>
      <c r="BB1252" s="33">
        <f t="shared" si="89"/>
        <v>1</v>
      </c>
      <c r="BC1252" s="33">
        <f>ROUND(VLOOKUP($BA1252,$BD$1:$BH$5,5,FALSE)/20*AL1252,0)</f>
        <v>2268</v>
      </c>
    </row>
    <row r="1253" ht="14.25" spans="1:55">
      <c r="A1253" s="12">
        <v>201728</v>
      </c>
      <c r="B1253" s="53">
        <v>2017</v>
      </c>
      <c r="C1253" s="53" t="s">
        <v>236</v>
      </c>
      <c r="D1253" s="12">
        <v>28</v>
      </c>
      <c r="E1253" s="12">
        <v>2</v>
      </c>
      <c r="F1253" s="54">
        <v>8</v>
      </c>
      <c r="G1253" s="54"/>
      <c r="H1253" s="54">
        <v>0</v>
      </c>
      <c r="I1253" s="54">
        <v>0</v>
      </c>
      <c r="J1253" s="54">
        <v>0</v>
      </c>
      <c r="K1253" s="54">
        <v>5</v>
      </c>
      <c r="L1253" s="54">
        <v>14</v>
      </c>
      <c r="M1253" s="12">
        <v>201712</v>
      </c>
      <c r="N1253" s="12">
        <v>201722</v>
      </c>
      <c r="O1253" s="12">
        <v>201732</v>
      </c>
      <c r="P1253" s="12">
        <v>201742</v>
      </c>
      <c r="U1253" s="12" t="s">
        <v>1071</v>
      </c>
      <c r="V1253" s="12" t="s">
        <v>1072</v>
      </c>
      <c r="W1253" s="12" t="s">
        <v>1067</v>
      </c>
      <c r="X1253" s="70">
        <v>3</v>
      </c>
      <c r="Y1253" s="70">
        <v>3</v>
      </c>
      <c r="Z1253" s="40">
        <v>2</v>
      </c>
      <c r="AA1253" s="40">
        <v>1300010</v>
      </c>
      <c r="AB1253" s="40" t="s">
        <v>1070</v>
      </c>
      <c r="AC1253" s="40" t="s">
        <v>1073</v>
      </c>
      <c r="AD1253" s="80">
        <v>1300020</v>
      </c>
      <c r="AE1253" s="40"/>
      <c r="AF1253" s="41">
        <v>1201700</v>
      </c>
      <c r="AG1253" s="12">
        <v>5</v>
      </c>
      <c r="AH1253" s="12">
        <v>11</v>
      </c>
      <c r="AI1253" s="12">
        <v>2017</v>
      </c>
      <c r="AJ1253" s="12">
        <v>110</v>
      </c>
      <c r="AK1253" s="12">
        <v>53</v>
      </c>
      <c r="AL1253" s="12">
        <v>100</v>
      </c>
      <c r="BA1253" s="33">
        <f>VLOOKUP(C1253,knight_info!$J$7:$M$74,4,FALSE)</f>
        <v>2</v>
      </c>
      <c r="BB1253" s="51">
        <f t="shared" si="89"/>
        <v>53</v>
      </c>
      <c r="BC1253" s="51">
        <f>AL1253</f>
        <v>100</v>
      </c>
    </row>
    <row r="1254" ht="14.25" spans="1:55">
      <c r="A1254" s="12">
        <v>201729</v>
      </c>
      <c r="B1254" s="53">
        <v>2017</v>
      </c>
      <c r="C1254" s="53" t="s">
        <v>236</v>
      </c>
      <c r="D1254" s="12">
        <v>29</v>
      </c>
      <c r="E1254" s="12">
        <v>2</v>
      </c>
      <c r="F1254" s="12">
        <v>8</v>
      </c>
      <c r="H1254" s="12">
        <v>1</v>
      </c>
      <c r="I1254" s="12">
        <v>0</v>
      </c>
      <c r="J1254" s="12">
        <v>0</v>
      </c>
      <c r="K1254" s="12">
        <v>5</v>
      </c>
      <c r="M1254" s="12">
        <v>201712</v>
      </c>
      <c r="N1254" s="12">
        <v>201722</v>
      </c>
      <c r="O1254" s="12">
        <v>201732</v>
      </c>
      <c r="P1254" s="12">
        <v>201742</v>
      </c>
      <c r="U1254" s="12" t="s">
        <v>1071</v>
      </c>
      <c r="V1254" s="12" t="s">
        <v>1072</v>
      </c>
      <c r="W1254" s="12" t="s">
        <v>1067</v>
      </c>
      <c r="X1254" s="70">
        <v>3</v>
      </c>
      <c r="Y1254" s="70">
        <v>3</v>
      </c>
      <c r="Z1254" s="40">
        <v>2</v>
      </c>
      <c r="AA1254" s="40">
        <v>1300010</v>
      </c>
      <c r="AB1254" s="40" t="s">
        <v>1070</v>
      </c>
      <c r="AC1254" s="40" t="s">
        <v>1073</v>
      </c>
      <c r="AD1254" s="40">
        <v>1300020</v>
      </c>
      <c r="AE1254" s="40"/>
      <c r="AF1254" s="41">
        <v>1201700</v>
      </c>
      <c r="AH1254" s="12">
        <v>11</v>
      </c>
      <c r="AI1254" s="12">
        <v>2017</v>
      </c>
      <c r="AJ1254" s="12">
        <v>110</v>
      </c>
      <c r="AK1254" s="12">
        <v>2</v>
      </c>
      <c r="AL1254" s="12">
        <v>770</v>
      </c>
      <c r="BA1254" s="33">
        <f>VLOOKUP(C1254,knight_info!$J$7:$M$74,4,FALSE)</f>
        <v>2</v>
      </c>
      <c r="BB1254" s="33">
        <f t="shared" si="89"/>
        <v>2</v>
      </c>
      <c r="BC1254" s="33">
        <f>ROUND(VLOOKUP($BA1254,$BD$1:$BH$5,3,FALSE)/5*AL1254,0)</f>
        <v>847</v>
      </c>
    </row>
    <row r="1255" ht="14.25" spans="1:55">
      <c r="A1255" s="12">
        <v>201730</v>
      </c>
      <c r="B1255" s="53">
        <v>2017</v>
      </c>
      <c r="C1255" s="53" t="s">
        <v>236</v>
      </c>
      <c r="D1255" s="12">
        <v>30</v>
      </c>
      <c r="E1255" s="12">
        <v>2</v>
      </c>
      <c r="F1255" s="12">
        <v>8</v>
      </c>
      <c r="H1255" s="12">
        <v>2</v>
      </c>
      <c r="I1255" s="12">
        <v>0</v>
      </c>
      <c r="J1255" s="12">
        <v>0</v>
      </c>
      <c r="K1255" s="12">
        <v>5</v>
      </c>
      <c r="L1255" s="64"/>
      <c r="M1255" s="12">
        <v>201712</v>
      </c>
      <c r="N1255" s="12">
        <v>201722</v>
      </c>
      <c r="O1255" s="12">
        <v>201732</v>
      </c>
      <c r="P1255" s="12">
        <v>201742</v>
      </c>
      <c r="U1255" s="12" t="s">
        <v>1071</v>
      </c>
      <c r="V1255" s="12" t="s">
        <v>1072</v>
      </c>
      <c r="W1255" s="12" t="s">
        <v>1067</v>
      </c>
      <c r="X1255" s="70">
        <v>3</v>
      </c>
      <c r="Y1255" s="70">
        <v>3</v>
      </c>
      <c r="Z1255" s="40">
        <v>2</v>
      </c>
      <c r="AA1255" s="40">
        <v>1300010</v>
      </c>
      <c r="AB1255" s="40" t="s">
        <v>1070</v>
      </c>
      <c r="AC1255" s="40" t="s">
        <v>1073</v>
      </c>
      <c r="AD1255" s="40">
        <v>1300020</v>
      </c>
      <c r="AE1255" s="40"/>
      <c r="AF1255" s="41">
        <v>1201700</v>
      </c>
      <c r="AH1255" s="12">
        <v>11</v>
      </c>
      <c r="AI1255" s="12">
        <v>2017</v>
      </c>
      <c r="AJ1255" s="12">
        <v>110</v>
      </c>
      <c r="AK1255" s="12">
        <v>3</v>
      </c>
      <c r="AL1255" s="12">
        <v>350</v>
      </c>
      <c r="BA1255" s="33">
        <f>VLOOKUP(C1255,knight_info!$J$7:$M$74,4,FALSE)</f>
        <v>2</v>
      </c>
      <c r="BB1255" s="33">
        <f t="shared" si="89"/>
        <v>3</v>
      </c>
      <c r="BC1255" s="33">
        <f>ROUND(VLOOKUP($BA1255,$BD$1:$BH$5,4,FALSE)/3*AL1255,0)</f>
        <v>292</v>
      </c>
    </row>
    <row r="1256" ht="14.25" spans="1:55">
      <c r="A1256" s="12">
        <v>201731</v>
      </c>
      <c r="B1256" s="53">
        <v>2017</v>
      </c>
      <c r="C1256" s="53" t="s">
        <v>236</v>
      </c>
      <c r="D1256" s="12">
        <v>31</v>
      </c>
      <c r="E1256" s="12">
        <v>2</v>
      </c>
      <c r="F1256" s="12">
        <v>8</v>
      </c>
      <c r="H1256" s="12">
        <v>3</v>
      </c>
      <c r="I1256" s="12">
        <v>0</v>
      </c>
      <c r="J1256" s="12">
        <v>0</v>
      </c>
      <c r="K1256" s="12">
        <v>5</v>
      </c>
      <c r="L1256" s="64"/>
      <c r="M1256" s="12">
        <v>201712</v>
      </c>
      <c r="N1256" s="12">
        <v>201722</v>
      </c>
      <c r="O1256" s="12">
        <v>201732</v>
      </c>
      <c r="P1256" s="12">
        <v>201742</v>
      </c>
      <c r="U1256" s="12" t="s">
        <v>1071</v>
      </c>
      <c r="V1256" s="12" t="s">
        <v>1072</v>
      </c>
      <c r="W1256" s="12" t="s">
        <v>1067</v>
      </c>
      <c r="X1256" s="70">
        <v>3</v>
      </c>
      <c r="Y1256" s="70">
        <v>3</v>
      </c>
      <c r="Z1256" s="40">
        <v>2</v>
      </c>
      <c r="AA1256" s="40">
        <v>1300010</v>
      </c>
      <c r="AB1256" s="40" t="s">
        <v>1070</v>
      </c>
      <c r="AC1256" s="40" t="s">
        <v>1073</v>
      </c>
      <c r="AD1256" s="40">
        <v>1300020</v>
      </c>
      <c r="AE1256" s="40"/>
      <c r="AF1256" s="41">
        <v>1201700</v>
      </c>
      <c r="AH1256" s="12">
        <v>11</v>
      </c>
      <c r="AI1256" s="12">
        <v>2017</v>
      </c>
      <c r="AJ1256" s="12">
        <v>0</v>
      </c>
      <c r="AK1256" s="12">
        <v>1</v>
      </c>
      <c r="AL1256" s="12">
        <v>2520</v>
      </c>
      <c r="BA1256" s="33">
        <f>VLOOKUP(C1256,knight_info!$J$7:$M$74,4,FALSE)</f>
        <v>2</v>
      </c>
      <c r="BB1256" s="33">
        <f t="shared" si="89"/>
        <v>1</v>
      </c>
      <c r="BC1256" s="33">
        <f>ROUND(VLOOKUP($BA1256,$BD$1:$BH$5,5,FALSE)/20*AL1256,0)</f>
        <v>2268</v>
      </c>
    </row>
    <row r="1257" ht="14.25" spans="1:55">
      <c r="A1257" s="12">
        <v>201732</v>
      </c>
      <c r="B1257" s="53">
        <v>2017</v>
      </c>
      <c r="C1257" s="53" t="s">
        <v>236</v>
      </c>
      <c r="D1257" s="12">
        <v>32</v>
      </c>
      <c r="E1257" s="12">
        <v>2</v>
      </c>
      <c r="F1257" s="54">
        <v>9</v>
      </c>
      <c r="G1257" s="54"/>
      <c r="H1257" s="54">
        <v>0</v>
      </c>
      <c r="I1257" s="54">
        <v>0</v>
      </c>
      <c r="J1257" s="54">
        <v>0</v>
      </c>
      <c r="K1257" s="54">
        <v>5</v>
      </c>
      <c r="L1257" s="54">
        <v>1</v>
      </c>
      <c r="M1257" s="12">
        <v>201713</v>
      </c>
      <c r="N1257" s="12">
        <v>201722</v>
      </c>
      <c r="O1257" s="12">
        <v>201733</v>
      </c>
      <c r="P1257" s="12">
        <v>201742</v>
      </c>
      <c r="Q1257" s="12" t="s">
        <v>884</v>
      </c>
      <c r="S1257" s="12" t="s">
        <v>885</v>
      </c>
      <c r="U1257" s="12" t="s">
        <v>1074</v>
      </c>
      <c r="V1257" s="12" t="s">
        <v>1075</v>
      </c>
      <c r="W1257" s="12" t="s">
        <v>1067</v>
      </c>
      <c r="X1257" s="70">
        <v>3</v>
      </c>
      <c r="Y1257" s="70">
        <v>3</v>
      </c>
      <c r="Z1257" s="40">
        <v>2</v>
      </c>
      <c r="AA1257" s="40">
        <v>1300010</v>
      </c>
      <c r="AB1257" s="40" t="s">
        <v>1070</v>
      </c>
      <c r="AC1257" s="40" t="s">
        <v>1073</v>
      </c>
      <c r="AD1257" s="40">
        <v>1300020</v>
      </c>
      <c r="AE1257" s="40"/>
      <c r="AF1257" s="41">
        <v>1201700</v>
      </c>
      <c r="AG1257" s="12">
        <v>5</v>
      </c>
      <c r="AH1257" s="12">
        <v>11</v>
      </c>
      <c r="AI1257" s="12">
        <v>2017</v>
      </c>
      <c r="AJ1257" s="12">
        <v>130</v>
      </c>
      <c r="AK1257" s="12">
        <v>53</v>
      </c>
      <c r="AL1257" s="12">
        <v>100</v>
      </c>
      <c r="BA1257" s="33">
        <f>VLOOKUP(C1257,knight_info!$J$7:$M$74,4,FALSE)</f>
        <v>2</v>
      </c>
      <c r="BB1257" s="51">
        <f t="shared" si="89"/>
        <v>53</v>
      </c>
      <c r="BC1257" s="51">
        <f>AL1257</f>
        <v>100</v>
      </c>
    </row>
    <row r="1258" ht="14.25" spans="1:55">
      <c r="A1258" s="12">
        <v>201733</v>
      </c>
      <c r="B1258" s="53">
        <v>2017</v>
      </c>
      <c r="C1258" s="53" t="s">
        <v>236</v>
      </c>
      <c r="D1258" s="12">
        <v>33</v>
      </c>
      <c r="E1258" s="12">
        <v>2</v>
      </c>
      <c r="F1258" s="12">
        <v>9</v>
      </c>
      <c r="H1258" s="12">
        <v>1</v>
      </c>
      <c r="I1258" s="12">
        <v>0</v>
      </c>
      <c r="J1258" s="12">
        <v>0</v>
      </c>
      <c r="K1258" s="12">
        <v>5</v>
      </c>
      <c r="M1258" s="12">
        <v>201713</v>
      </c>
      <c r="N1258" s="12">
        <v>201722</v>
      </c>
      <c r="O1258" s="12">
        <v>201733</v>
      </c>
      <c r="P1258" s="12">
        <v>201742</v>
      </c>
      <c r="U1258" s="12" t="s">
        <v>1074</v>
      </c>
      <c r="V1258" s="12" t="s">
        <v>1075</v>
      </c>
      <c r="W1258" s="12" t="s">
        <v>1067</v>
      </c>
      <c r="X1258" s="70">
        <v>3</v>
      </c>
      <c r="Y1258" s="70">
        <v>3</v>
      </c>
      <c r="Z1258" s="40">
        <v>2</v>
      </c>
      <c r="AA1258" s="40">
        <v>1300010</v>
      </c>
      <c r="AB1258" s="40" t="s">
        <v>1070</v>
      </c>
      <c r="AC1258" s="40" t="s">
        <v>1073</v>
      </c>
      <c r="AD1258" s="40">
        <v>1300020</v>
      </c>
      <c r="AE1258" s="40"/>
      <c r="AF1258" s="41">
        <v>1201700</v>
      </c>
      <c r="AH1258" s="12">
        <v>11</v>
      </c>
      <c r="AI1258" s="12">
        <v>2017</v>
      </c>
      <c r="AJ1258" s="12">
        <v>130</v>
      </c>
      <c r="AK1258" s="12">
        <v>2</v>
      </c>
      <c r="AL1258" s="12">
        <v>1155</v>
      </c>
      <c r="BA1258" s="33">
        <f>VLOOKUP(C1258,knight_info!$J$7:$M$74,4,FALSE)</f>
        <v>2</v>
      </c>
      <c r="BB1258" s="33">
        <f t="shared" si="89"/>
        <v>2</v>
      </c>
      <c r="BC1258" s="33">
        <f>ROUND(VLOOKUP($BA1258,$BD$1:$BH$5,3,FALSE)/5*AL1258,0)</f>
        <v>1271</v>
      </c>
    </row>
    <row r="1259" ht="14.25" spans="1:55">
      <c r="A1259" s="12">
        <v>201734</v>
      </c>
      <c r="B1259" s="53">
        <v>2017</v>
      </c>
      <c r="C1259" s="53" t="s">
        <v>236</v>
      </c>
      <c r="D1259" s="12">
        <v>34</v>
      </c>
      <c r="E1259" s="12">
        <v>2</v>
      </c>
      <c r="F1259" s="12">
        <v>9</v>
      </c>
      <c r="H1259" s="12">
        <v>2</v>
      </c>
      <c r="I1259" s="12">
        <v>0</v>
      </c>
      <c r="J1259" s="12">
        <v>0</v>
      </c>
      <c r="K1259" s="12">
        <v>5</v>
      </c>
      <c r="M1259" s="12">
        <v>201713</v>
      </c>
      <c r="N1259" s="12">
        <v>201722</v>
      </c>
      <c r="O1259" s="12">
        <v>201733</v>
      </c>
      <c r="P1259" s="12">
        <v>201742</v>
      </c>
      <c r="U1259" s="12" t="s">
        <v>1074</v>
      </c>
      <c r="V1259" s="12" t="s">
        <v>1075</v>
      </c>
      <c r="W1259" s="12" t="s">
        <v>1067</v>
      </c>
      <c r="X1259" s="70">
        <v>3</v>
      </c>
      <c r="Y1259" s="70">
        <v>3</v>
      </c>
      <c r="Z1259" s="40">
        <v>2</v>
      </c>
      <c r="AA1259" s="40">
        <v>1300010</v>
      </c>
      <c r="AB1259" s="40" t="s">
        <v>1070</v>
      </c>
      <c r="AC1259" s="40" t="s">
        <v>1073</v>
      </c>
      <c r="AD1259" s="40">
        <v>1300020</v>
      </c>
      <c r="AE1259" s="40"/>
      <c r="AF1259" s="41">
        <v>1201700</v>
      </c>
      <c r="AH1259" s="12">
        <v>11</v>
      </c>
      <c r="AI1259" s="12">
        <v>2017</v>
      </c>
      <c r="AJ1259" s="12">
        <v>130</v>
      </c>
      <c r="AK1259" s="12">
        <v>3</v>
      </c>
      <c r="AL1259" s="12">
        <v>525</v>
      </c>
      <c r="BA1259" s="33">
        <f>VLOOKUP(C1259,knight_info!$J$7:$M$74,4,FALSE)</f>
        <v>2</v>
      </c>
      <c r="BB1259" s="33">
        <f t="shared" si="89"/>
        <v>3</v>
      </c>
      <c r="BC1259" s="33">
        <f>ROUND(VLOOKUP($BA1259,$BD$1:$BH$5,4,FALSE)/3*AL1259,0)</f>
        <v>438</v>
      </c>
    </row>
    <row r="1260" ht="14.25" spans="1:55">
      <c r="A1260" s="12">
        <v>201735</v>
      </c>
      <c r="B1260" s="53">
        <v>2017</v>
      </c>
      <c r="C1260" s="53" t="s">
        <v>236</v>
      </c>
      <c r="D1260" s="12">
        <v>35</v>
      </c>
      <c r="E1260" s="12">
        <v>2</v>
      </c>
      <c r="F1260" s="12">
        <v>9</v>
      </c>
      <c r="H1260" s="12">
        <v>3</v>
      </c>
      <c r="I1260" s="12">
        <v>0</v>
      </c>
      <c r="J1260" s="12">
        <v>0</v>
      </c>
      <c r="K1260" s="12">
        <v>5</v>
      </c>
      <c r="M1260" s="12">
        <v>201713</v>
      </c>
      <c r="N1260" s="12">
        <v>201722</v>
      </c>
      <c r="O1260" s="12">
        <v>201733</v>
      </c>
      <c r="P1260" s="12">
        <v>201742</v>
      </c>
      <c r="U1260" s="12" t="s">
        <v>1074</v>
      </c>
      <c r="V1260" s="12" t="s">
        <v>1075</v>
      </c>
      <c r="W1260" s="12" t="s">
        <v>1067</v>
      </c>
      <c r="X1260" s="70">
        <v>3</v>
      </c>
      <c r="Y1260" s="70">
        <v>3</v>
      </c>
      <c r="Z1260" s="40">
        <v>2</v>
      </c>
      <c r="AA1260" s="40">
        <v>1300010</v>
      </c>
      <c r="AB1260" s="40" t="s">
        <v>1070</v>
      </c>
      <c r="AC1260" s="40" t="s">
        <v>1073</v>
      </c>
      <c r="AD1260" s="40">
        <v>1300020</v>
      </c>
      <c r="AE1260" s="40"/>
      <c r="AF1260" s="41">
        <v>1201700</v>
      </c>
      <c r="AH1260" s="12">
        <v>11</v>
      </c>
      <c r="AI1260" s="12">
        <v>2017</v>
      </c>
      <c r="AJ1260" s="12">
        <v>0</v>
      </c>
      <c r="AK1260" s="12">
        <v>1</v>
      </c>
      <c r="AL1260" s="12">
        <v>3780</v>
      </c>
      <c r="BA1260" s="33">
        <f>VLOOKUP(C1260,knight_info!$J$7:$M$74,4,FALSE)</f>
        <v>2</v>
      </c>
      <c r="BB1260" s="33">
        <f t="shared" si="89"/>
        <v>1</v>
      </c>
      <c r="BC1260" s="33">
        <f>ROUND(VLOOKUP($BA1260,$BD$1:$BH$5,5,FALSE)/20*AL1260,0)</f>
        <v>3402</v>
      </c>
    </row>
    <row r="1261" ht="14.25" spans="1:55">
      <c r="A1261" s="12">
        <v>201736</v>
      </c>
      <c r="B1261" s="53">
        <v>2017</v>
      </c>
      <c r="C1261" s="53" t="s">
        <v>236</v>
      </c>
      <c r="D1261" s="12">
        <v>36</v>
      </c>
      <c r="E1261" s="12">
        <v>2</v>
      </c>
      <c r="F1261" s="54">
        <v>10</v>
      </c>
      <c r="G1261" s="54"/>
      <c r="H1261" s="54">
        <v>0</v>
      </c>
      <c r="I1261" s="54">
        <v>0</v>
      </c>
      <c r="J1261" s="54">
        <v>0</v>
      </c>
      <c r="K1261" s="54">
        <v>5</v>
      </c>
      <c r="L1261" s="54">
        <v>15</v>
      </c>
      <c r="M1261" s="12">
        <v>201713</v>
      </c>
      <c r="N1261" s="12">
        <v>201722</v>
      </c>
      <c r="O1261" s="12">
        <v>201733</v>
      </c>
      <c r="P1261" s="12">
        <v>201742</v>
      </c>
      <c r="U1261" s="12" t="s">
        <v>1074</v>
      </c>
      <c r="V1261" s="12" t="s">
        <v>1075</v>
      </c>
      <c r="W1261" s="12" t="s">
        <v>1067</v>
      </c>
      <c r="X1261" s="70">
        <v>3</v>
      </c>
      <c r="Y1261" s="70">
        <v>3</v>
      </c>
      <c r="Z1261" s="40">
        <v>2</v>
      </c>
      <c r="AA1261" s="40">
        <v>1300010</v>
      </c>
      <c r="AB1261" s="40" t="s">
        <v>1070</v>
      </c>
      <c r="AC1261" s="40" t="s">
        <v>1073</v>
      </c>
      <c r="AD1261" s="40">
        <v>1300020</v>
      </c>
      <c r="AE1261" s="70" t="s">
        <v>1076</v>
      </c>
      <c r="AF1261" s="41">
        <v>1201700</v>
      </c>
      <c r="AG1261" s="12">
        <v>5</v>
      </c>
      <c r="AH1261" s="12">
        <v>11</v>
      </c>
      <c r="AI1261" s="12">
        <v>2017</v>
      </c>
      <c r="AJ1261" s="12">
        <v>0</v>
      </c>
      <c r="AK1261" s="12">
        <v>53</v>
      </c>
      <c r="AL1261" s="12">
        <v>100</v>
      </c>
      <c r="BA1261" s="33">
        <f>VLOOKUP(C1261,knight_info!$J$7:$M$74,4,FALSE)</f>
        <v>2</v>
      </c>
      <c r="BB1261" s="51">
        <f t="shared" si="89"/>
        <v>53</v>
      </c>
      <c r="BC1261" s="51">
        <f>AL1261</f>
        <v>100</v>
      </c>
    </row>
    <row r="1262" ht="14.25" spans="1:55">
      <c r="A1262" s="12">
        <v>201737</v>
      </c>
      <c r="B1262" s="53">
        <v>2017</v>
      </c>
      <c r="C1262" s="53" t="s">
        <v>236</v>
      </c>
      <c r="D1262" s="14">
        <v>37</v>
      </c>
      <c r="E1262" s="14">
        <v>3</v>
      </c>
      <c r="F1262" s="14">
        <v>11</v>
      </c>
      <c r="G1262" s="14">
        <v>1</v>
      </c>
      <c r="H1262" s="14"/>
      <c r="I1262" s="14"/>
      <c r="J1262" s="14"/>
      <c r="K1262" s="14"/>
      <c r="L1262" s="54">
        <v>2</v>
      </c>
      <c r="M1262" s="12">
        <v>201713</v>
      </c>
      <c r="N1262" s="12">
        <v>201723</v>
      </c>
      <c r="O1262" s="12">
        <v>201733</v>
      </c>
      <c r="P1262" s="12">
        <v>201743</v>
      </c>
      <c r="R1262" s="12" t="s">
        <v>884</v>
      </c>
      <c r="T1262" s="12" t="s">
        <v>777</v>
      </c>
      <c r="U1262" s="12" t="s">
        <v>1074</v>
      </c>
      <c r="V1262" s="12" t="s">
        <v>1075</v>
      </c>
      <c r="W1262" s="12" t="s">
        <v>1067</v>
      </c>
      <c r="X1262" s="70">
        <v>3</v>
      </c>
      <c r="Y1262" s="70">
        <v>3</v>
      </c>
      <c r="Z1262" s="40">
        <v>2</v>
      </c>
      <c r="AA1262" s="40">
        <v>1300010</v>
      </c>
      <c r="AB1262" s="40" t="s">
        <v>1070</v>
      </c>
      <c r="AC1262" s="40" t="s">
        <v>1073</v>
      </c>
      <c r="AD1262" s="40">
        <v>1300020</v>
      </c>
      <c r="AE1262" s="40" t="s">
        <v>1076</v>
      </c>
      <c r="AF1262" s="41">
        <v>1201700</v>
      </c>
      <c r="AG1262" s="12">
        <v>5</v>
      </c>
      <c r="AH1262" s="12">
        <v>11</v>
      </c>
      <c r="AI1262" s="12">
        <v>2017</v>
      </c>
      <c r="AJ1262" s="14"/>
      <c r="AK1262" s="14"/>
      <c r="AL1262" s="14"/>
      <c r="BA1262" s="33"/>
      <c r="BB1262" s="51"/>
      <c r="BC1262" s="51"/>
    </row>
    <row r="1263" ht="14.25" spans="1:55">
      <c r="A1263" s="12">
        <v>201738</v>
      </c>
      <c r="B1263" s="53">
        <v>2017</v>
      </c>
      <c r="C1263" s="53" t="s">
        <v>236</v>
      </c>
      <c r="D1263" s="14">
        <v>38</v>
      </c>
      <c r="E1263" s="14">
        <v>3</v>
      </c>
      <c r="F1263" s="14">
        <v>12</v>
      </c>
      <c r="G1263" s="14">
        <v>2</v>
      </c>
      <c r="H1263" s="14"/>
      <c r="I1263" s="14"/>
      <c r="J1263" s="14"/>
      <c r="K1263" s="14"/>
      <c r="L1263" s="14"/>
      <c r="M1263" s="12">
        <v>201713</v>
      </c>
      <c r="N1263" s="12">
        <v>201723</v>
      </c>
      <c r="O1263" s="12">
        <v>201733</v>
      </c>
      <c r="P1263" s="12">
        <v>201743</v>
      </c>
      <c r="U1263" s="12" t="s">
        <v>1074</v>
      </c>
      <c r="V1263" s="12" t="s">
        <v>1075</v>
      </c>
      <c r="W1263" s="12" t="s">
        <v>1067</v>
      </c>
      <c r="X1263" s="70">
        <v>3</v>
      </c>
      <c r="Y1263" s="70">
        <v>3</v>
      </c>
      <c r="Z1263" s="40">
        <v>2</v>
      </c>
      <c r="AA1263" s="40">
        <v>1300010</v>
      </c>
      <c r="AB1263" s="40" t="s">
        <v>1070</v>
      </c>
      <c r="AC1263" s="40" t="s">
        <v>1073</v>
      </c>
      <c r="AD1263" s="40">
        <v>1300020</v>
      </c>
      <c r="AE1263" s="40" t="s">
        <v>1076</v>
      </c>
      <c r="AF1263" s="41">
        <v>1201700</v>
      </c>
      <c r="AG1263" s="12">
        <v>5</v>
      </c>
      <c r="AH1263" s="12">
        <v>11</v>
      </c>
      <c r="AI1263" s="12">
        <v>2017</v>
      </c>
      <c r="AJ1263" s="14"/>
      <c r="AK1263" s="14"/>
      <c r="AL1263" s="14"/>
      <c r="BA1263" s="33"/>
      <c r="BB1263" s="51"/>
      <c r="BC1263" s="51"/>
    </row>
    <row r="1264" ht="14.25" spans="1:55">
      <c r="A1264" s="12">
        <v>201739</v>
      </c>
      <c r="B1264" s="53">
        <v>2017</v>
      </c>
      <c r="C1264" s="53" t="s">
        <v>236</v>
      </c>
      <c r="D1264" s="14">
        <v>39</v>
      </c>
      <c r="E1264" s="14">
        <v>3</v>
      </c>
      <c r="F1264" s="14">
        <v>13</v>
      </c>
      <c r="G1264" s="14">
        <v>3</v>
      </c>
      <c r="H1264" s="14"/>
      <c r="I1264" s="14"/>
      <c r="J1264" s="14"/>
      <c r="K1264" s="14"/>
      <c r="L1264" s="54">
        <v>1</v>
      </c>
      <c r="M1264" s="12">
        <v>201714</v>
      </c>
      <c r="N1264" s="12">
        <v>201723</v>
      </c>
      <c r="O1264" s="12">
        <v>201734</v>
      </c>
      <c r="P1264" s="12">
        <v>201743</v>
      </c>
      <c r="Q1264" s="12" t="s">
        <v>884</v>
      </c>
      <c r="S1264" s="12" t="s">
        <v>885</v>
      </c>
      <c r="U1264" s="12" t="s">
        <v>1077</v>
      </c>
      <c r="V1264" s="12" t="s">
        <v>1078</v>
      </c>
      <c r="W1264" s="12" t="s">
        <v>1067</v>
      </c>
      <c r="X1264" s="70">
        <v>3</v>
      </c>
      <c r="Y1264" s="70">
        <v>3</v>
      </c>
      <c r="Z1264" s="40">
        <v>2</v>
      </c>
      <c r="AA1264" s="40">
        <v>1300010</v>
      </c>
      <c r="AB1264" s="40" t="s">
        <v>1070</v>
      </c>
      <c r="AC1264" s="40" t="s">
        <v>1073</v>
      </c>
      <c r="AD1264" s="40">
        <v>1300020</v>
      </c>
      <c r="AE1264" s="40" t="s">
        <v>1076</v>
      </c>
      <c r="AF1264" s="41">
        <v>1201700</v>
      </c>
      <c r="AG1264" s="12">
        <v>5</v>
      </c>
      <c r="AH1264" s="12">
        <v>11</v>
      </c>
      <c r="AI1264" s="12">
        <v>2017</v>
      </c>
      <c r="AJ1264" s="14"/>
      <c r="AK1264" s="14"/>
      <c r="AL1264" s="14"/>
      <c r="BA1264" s="33"/>
      <c r="BB1264" s="51"/>
      <c r="BC1264" s="51"/>
    </row>
    <row r="1265" ht="14.25" spans="1:55">
      <c r="A1265" s="12">
        <v>201740</v>
      </c>
      <c r="B1265" s="53">
        <v>2017</v>
      </c>
      <c r="C1265" s="53" t="s">
        <v>236</v>
      </c>
      <c r="D1265" s="14">
        <v>40</v>
      </c>
      <c r="E1265" s="14">
        <v>3</v>
      </c>
      <c r="F1265" s="14">
        <v>14</v>
      </c>
      <c r="G1265" s="14">
        <v>4</v>
      </c>
      <c r="H1265" s="14"/>
      <c r="I1265" s="14"/>
      <c r="J1265" s="14"/>
      <c r="K1265" s="14"/>
      <c r="L1265" s="54">
        <v>2</v>
      </c>
      <c r="M1265" s="12">
        <v>201714</v>
      </c>
      <c r="N1265" s="12">
        <v>201724</v>
      </c>
      <c r="O1265" s="12">
        <v>201734</v>
      </c>
      <c r="P1265" s="12">
        <v>201744</v>
      </c>
      <c r="R1265" s="12" t="s">
        <v>884</v>
      </c>
      <c r="T1265" s="12" t="s">
        <v>777</v>
      </c>
      <c r="U1265" s="12" t="s">
        <v>1077</v>
      </c>
      <c r="V1265" s="12" t="s">
        <v>1078</v>
      </c>
      <c r="W1265" s="12" t="s">
        <v>1067</v>
      </c>
      <c r="X1265" s="70">
        <v>3</v>
      </c>
      <c r="Y1265" s="70">
        <v>3</v>
      </c>
      <c r="Z1265" s="40">
        <v>2</v>
      </c>
      <c r="AA1265" s="40">
        <v>1300010</v>
      </c>
      <c r="AB1265" s="40" t="s">
        <v>1070</v>
      </c>
      <c r="AC1265" s="40" t="s">
        <v>1073</v>
      </c>
      <c r="AD1265" s="40">
        <v>1300020</v>
      </c>
      <c r="AE1265" s="40" t="s">
        <v>1076</v>
      </c>
      <c r="AF1265" s="41">
        <v>1201700</v>
      </c>
      <c r="AG1265" s="12">
        <v>5</v>
      </c>
      <c r="AH1265" s="12">
        <v>11</v>
      </c>
      <c r="AI1265" s="12">
        <v>2017</v>
      </c>
      <c r="AJ1265" s="14"/>
      <c r="AK1265" s="14"/>
      <c r="AL1265" s="14"/>
      <c r="BA1265" s="33"/>
      <c r="BB1265" s="51"/>
      <c r="BC1265" s="51"/>
    </row>
    <row r="1266" ht="14.25" spans="1:55">
      <c r="A1266" s="12">
        <v>201741</v>
      </c>
      <c r="B1266" s="53">
        <v>2017</v>
      </c>
      <c r="C1266" s="53" t="s">
        <v>236</v>
      </c>
      <c r="D1266" s="14">
        <v>41</v>
      </c>
      <c r="E1266" s="14">
        <v>3</v>
      </c>
      <c r="F1266" s="14">
        <v>15</v>
      </c>
      <c r="G1266" s="14">
        <v>5</v>
      </c>
      <c r="H1266" s="14"/>
      <c r="I1266" s="14"/>
      <c r="J1266" s="14"/>
      <c r="K1266" s="14"/>
      <c r="L1266" s="14"/>
      <c r="M1266" s="12">
        <v>201714</v>
      </c>
      <c r="N1266" s="12">
        <v>201724</v>
      </c>
      <c r="O1266" s="12">
        <v>201734</v>
      </c>
      <c r="P1266" s="12">
        <v>201744</v>
      </c>
      <c r="U1266" s="12" t="s">
        <v>1077</v>
      </c>
      <c r="V1266" s="12" t="s">
        <v>1078</v>
      </c>
      <c r="W1266" s="12" t="s">
        <v>1067</v>
      </c>
      <c r="X1266" s="70">
        <v>3</v>
      </c>
      <c r="Y1266" s="70">
        <v>3</v>
      </c>
      <c r="Z1266" s="40">
        <v>2</v>
      </c>
      <c r="AA1266" s="40">
        <v>1300010</v>
      </c>
      <c r="AB1266" s="40" t="s">
        <v>1070</v>
      </c>
      <c r="AC1266" s="40" t="s">
        <v>1073</v>
      </c>
      <c r="AD1266" s="40">
        <v>1300020</v>
      </c>
      <c r="AE1266" s="40" t="s">
        <v>1076</v>
      </c>
      <c r="AF1266" s="41">
        <v>1201700</v>
      </c>
      <c r="AG1266" s="12">
        <v>5</v>
      </c>
      <c r="AH1266" s="12">
        <v>11</v>
      </c>
      <c r="AI1266" s="12">
        <v>2017</v>
      </c>
      <c r="AJ1266" s="14"/>
      <c r="AK1266" s="14"/>
      <c r="AL1266" s="14"/>
      <c r="BA1266" s="33"/>
      <c r="BB1266" s="51"/>
      <c r="BC1266" s="51"/>
    </row>
    <row r="1267" s="39" customFormat="1" ht="14.25" spans="1:65">
      <c r="A1267" s="88">
        <v>300100</v>
      </c>
      <c r="B1267" s="89">
        <v>3001</v>
      </c>
      <c r="C1267" s="89" t="s">
        <v>239</v>
      </c>
      <c r="D1267" s="88">
        <v>0</v>
      </c>
      <c r="E1267" s="88">
        <v>1</v>
      </c>
      <c r="F1267" s="51">
        <v>1</v>
      </c>
      <c r="G1267" s="88"/>
      <c r="H1267" s="88">
        <v>0</v>
      </c>
      <c r="I1267" s="12">
        <v>0</v>
      </c>
      <c r="J1267" s="12">
        <v>0</v>
      </c>
      <c r="K1267" s="51">
        <v>1</v>
      </c>
      <c r="L1267" s="51"/>
      <c r="M1267" s="51">
        <v>300110</v>
      </c>
      <c r="N1267" s="51">
        <v>300120</v>
      </c>
      <c r="O1267" s="51">
        <v>300130</v>
      </c>
      <c r="P1267" s="51">
        <v>300140</v>
      </c>
      <c r="Q1267" s="51"/>
      <c r="R1267" s="51"/>
      <c r="S1267" s="51"/>
      <c r="T1267" s="51"/>
      <c r="U1267" s="51" t="s">
        <v>1079</v>
      </c>
      <c r="V1267" s="51" t="s">
        <v>1080</v>
      </c>
      <c r="W1267" s="51" t="s">
        <v>1081</v>
      </c>
      <c r="X1267" s="69">
        <v>3</v>
      </c>
      <c r="Y1267" s="69">
        <v>3</v>
      </c>
      <c r="Z1267" s="69">
        <v>2</v>
      </c>
      <c r="AA1267" s="69"/>
      <c r="AB1267" s="69"/>
      <c r="AC1267" s="69"/>
      <c r="AD1267" s="69"/>
      <c r="AE1267" s="69"/>
      <c r="AF1267" s="90"/>
      <c r="AG1267" s="51"/>
      <c r="AH1267" s="88">
        <v>11</v>
      </c>
      <c r="AI1267" s="88">
        <v>3001</v>
      </c>
      <c r="AJ1267" s="88">
        <v>20</v>
      </c>
      <c r="AK1267" s="88">
        <v>2</v>
      </c>
      <c r="AL1267" s="88">
        <v>640</v>
      </c>
      <c r="AM1267" s="88">
        <v>3</v>
      </c>
      <c r="AN1267" s="88">
        <v>384</v>
      </c>
      <c r="AO1267" s="88">
        <v>1</v>
      </c>
      <c r="AP1267" s="88">
        <v>2560</v>
      </c>
      <c r="AQ1267" s="88">
        <v>58</v>
      </c>
      <c r="AR1267" s="88">
        <v>20</v>
      </c>
      <c r="AS1267" s="88">
        <v>59</v>
      </c>
      <c r="AT1267" s="88">
        <v>12</v>
      </c>
      <c r="AU1267" s="88">
        <v>57</v>
      </c>
      <c r="AV1267" s="88">
        <v>80</v>
      </c>
      <c r="BA1267" s="33">
        <f>VLOOKUP(C1267,knight_info!$J$7:$M$74,4,FALSE)</f>
        <v>1</v>
      </c>
      <c r="BB1267" s="33">
        <f t="shared" ref="BB1267:BF1267" si="90">AK1267</f>
        <v>2</v>
      </c>
      <c r="BC1267" s="33">
        <f>ROUND(VLOOKUP($BA1267,$BD$1:$BH$5,3,FALSE)/5*AL1267,0)</f>
        <v>640</v>
      </c>
      <c r="BD1267" s="33">
        <f t="shared" si="90"/>
        <v>3</v>
      </c>
      <c r="BE1267" s="33">
        <f>ROUND(VLOOKUP($BA1267,$BD$1:$BH$5,4,FALSE)/3*AN1267,0)</f>
        <v>384</v>
      </c>
      <c r="BF1267" s="33">
        <f t="shared" si="90"/>
        <v>1</v>
      </c>
      <c r="BG1267" s="33">
        <f>ROUND(VLOOKUP($BA1267,$BD$1:$BH$5,5,FALSE)/20*AP1267,0)</f>
        <v>2560</v>
      </c>
      <c r="BH1267" s="33">
        <f t="shared" ref="BH1267:BL1267" si="91">AQ1267</f>
        <v>58</v>
      </c>
      <c r="BI1267" s="33">
        <f>ROUND(VLOOKUP($BA1267,$BD$1:$BH$5,3,FALSE)/5*AR1267,0)</f>
        <v>20</v>
      </c>
      <c r="BJ1267" s="33">
        <f t="shared" si="91"/>
        <v>59</v>
      </c>
      <c r="BK1267" s="33">
        <f>ROUND(VLOOKUP($BA1267,$BD$1:$BH$5,4,FALSE)/3*AT1267,0)</f>
        <v>12</v>
      </c>
      <c r="BL1267" s="33">
        <f t="shared" si="91"/>
        <v>57</v>
      </c>
      <c r="BM1267" s="33">
        <f>ROUND(VLOOKUP($BA1267,$BD$1:$BH$5,5,FALSE)/20*AV1267,0)</f>
        <v>80</v>
      </c>
    </row>
    <row r="1268" ht="14.25" spans="1:55">
      <c r="A1268" s="12">
        <v>300101</v>
      </c>
      <c r="B1268" s="53">
        <v>3001</v>
      </c>
      <c r="C1268" s="53" t="s">
        <v>239</v>
      </c>
      <c r="D1268" s="12">
        <v>1</v>
      </c>
      <c r="E1268" s="12">
        <v>1</v>
      </c>
      <c r="F1268" s="12">
        <v>1</v>
      </c>
      <c r="H1268" s="12">
        <v>1</v>
      </c>
      <c r="I1268" s="12">
        <v>0</v>
      </c>
      <c r="J1268" s="12">
        <v>0</v>
      </c>
      <c r="K1268" s="12">
        <v>1</v>
      </c>
      <c r="M1268" s="12">
        <v>300110</v>
      </c>
      <c r="N1268" s="12">
        <v>300120</v>
      </c>
      <c r="O1268" s="12">
        <v>300130</v>
      </c>
      <c r="P1268" s="12">
        <v>300140</v>
      </c>
      <c r="U1268" s="12" t="s">
        <v>1079</v>
      </c>
      <c r="V1268" s="12" t="s">
        <v>1080</v>
      </c>
      <c r="W1268" s="12" t="s">
        <v>1081</v>
      </c>
      <c r="X1268" s="70">
        <v>3</v>
      </c>
      <c r="Y1268" s="70">
        <v>3</v>
      </c>
      <c r="Z1268" s="40">
        <v>2</v>
      </c>
      <c r="AA1268" s="40"/>
      <c r="AB1268" s="40"/>
      <c r="AC1268" s="40"/>
      <c r="AD1268" s="40"/>
      <c r="AE1268" s="40"/>
      <c r="AH1268" s="12">
        <v>11</v>
      </c>
      <c r="AI1268" s="12">
        <v>3001</v>
      </c>
      <c r="AJ1268" s="12">
        <v>20</v>
      </c>
      <c r="AK1268" s="12">
        <v>2</v>
      </c>
      <c r="AL1268" s="12">
        <v>500</v>
      </c>
      <c r="BA1268" s="33">
        <f>VLOOKUP(C1268,knight_info!$J$7:$M$74,4,FALSE)</f>
        <v>1</v>
      </c>
      <c r="BB1268" s="33">
        <f t="shared" ref="BB1268:BB1303" si="92">AK1268</f>
        <v>2</v>
      </c>
      <c r="BC1268" s="33">
        <f>ROUND(VLOOKUP($BA1268,$BD$1:$BH$5,3,FALSE)/5*AL1268,0)</f>
        <v>500</v>
      </c>
    </row>
    <row r="1269" ht="14.25" spans="1:55">
      <c r="A1269" s="12">
        <v>300102</v>
      </c>
      <c r="B1269" s="53">
        <v>3001</v>
      </c>
      <c r="C1269" s="53" t="s">
        <v>239</v>
      </c>
      <c r="D1269" s="12">
        <v>2</v>
      </c>
      <c r="E1269" s="12">
        <v>1</v>
      </c>
      <c r="F1269" s="12">
        <v>1</v>
      </c>
      <c r="H1269" s="12">
        <v>2</v>
      </c>
      <c r="I1269" s="12">
        <v>0</v>
      </c>
      <c r="J1269" s="12">
        <v>0</v>
      </c>
      <c r="K1269" s="12">
        <v>1</v>
      </c>
      <c r="M1269" s="12">
        <v>300110</v>
      </c>
      <c r="N1269" s="12">
        <v>300120</v>
      </c>
      <c r="O1269" s="12">
        <v>300130</v>
      </c>
      <c r="P1269" s="12">
        <v>300140</v>
      </c>
      <c r="U1269" s="12" t="s">
        <v>1079</v>
      </c>
      <c r="V1269" s="12" t="s">
        <v>1080</v>
      </c>
      <c r="W1269" s="12" t="s">
        <v>1081</v>
      </c>
      <c r="X1269" s="70">
        <v>3</v>
      </c>
      <c r="Y1269" s="70">
        <v>3</v>
      </c>
      <c r="Z1269" s="40">
        <v>2</v>
      </c>
      <c r="AA1269" s="40"/>
      <c r="AB1269" s="40"/>
      <c r="AC1269" s="40"/>
      <c r="AD1269" s="40"/>
      <c r="AE1269" s="40"/>
      <c r="AH1269" s="12">
        <v>11</v>
      </c>
      <c r="AI1269" s="12">
        <v>3001</v>
      </c>
      <c r="AJ1269" s="12">
        <v>20</v>
      </c>
      <c r="AK1269" s="12">
        <v>3</v>
      </c>
      <c r="AL1269" s="12">
        <v>300</v>
      </c>
      <c r="BA1269" s="33">
        <f>VLOOKUP(C1269,knight_info!$J$7:$M$74,4,FALSE)</f>
        <v>1</v>
      </c>
      <c r="BB1269" s="33">
        <f t="shared" si="92"/>
        <v>3</v>
      </c>
      <c r="BC1269" s="33">
        <f>ROUND(VLOOKUP($BA1269,$BD$1:$BH$5,4,FALSE)/3*AL1269,0)</f>
        <v>300</v>
      </c>
    </row>
    <row r="1270" ht="14.25" spans="1:55">
      <c r="A1270" s="12">
        <v>300103</v>
      </c>
      <c r="B1270" s="53">
        <v>3001</v>
      </c>
      <c r="C1270" s="53" t="s">
        <v>239</v>
      </c>
      <c r="D1270" s="12">
        <v>3</v>
      </c>
      <c r="E1270" s="12">
        <v>1</v>
      </c>
      <c r="F1270" s="12">
        <v>1</v>
      </c>
      <c r="H1270" s="12">
        <v>3</v>
      </c>
      <c r="I1270" s="12">
        <v>0</v>
      </c>
      <c r="J1270" s="12">
        <v>0</v>
      </c>
      <c r="K1270" s="12">
        <v>1</v>
      </c>
      <c r="M1270" s="12">
        <v>300110</v>
      </c>
      <c r="N1270" s="12">
        <v>300120</v>
      </c>
      <c r="O1270" s="12">
        <v>300130</v>
      </c>
      <c r="P1270" s="12">
        <v>300140</v>
      </c>
      <c r="U1270" s="12" t="s">
        <v>1079</v>
      </c>
      <c r="V1270" s="12" t="s">
        <v>1080</v>
      </c>
      <c r="W1270" s="12" t="s">
        <v>1081</v>
      </c>
      <c r="X1270" s="70">
        <v>3</v>
      </c>
      <c r="Y1270" s="70">
        <v>3</v>
      </c>
      <c r="Z1270" s="40">
        <v>2</v>
      </c>
      <c r="AA1270" s="40"/>
      <c r="AB1270" s="40"/>
      <c r="AC1270" s="40"/>
      <c r="AD1270" s="40"/>
      <c r="AE1270" s="40"/>
      <c r="AH1270" s="12">
        <v>11</v>
      </c>
      <c r="AI1270" s="12">
        <v>3001</v>
      </c>
      <c r="AJ1270" s="12">
        <v>0</v>
      </c>
      <c r="AK1270" s="12">
        <v>1</v>
      </c>
      <c r="AL1270" s="12">
        <v>2000</v>
      </c>
      <c r="BA1270" s="33">
        <f>VLOOKUP(C1270,knight_info!$J$7:$M$74,4,FALSE)</f>
        <v>1</v>
      </c>
      <c r="BB1270" s="33">
        <f t="shared" si="92"/>
        <v>1</v>
      </c>
      <c r="BC1270" s="33">
        <f>ROUND(VLOOKUP($BA1270,$BD$1:$BH$5,5,FALSE)/20*AL1270,0)</f>
        <v>2000</v>
      </c>
    </row>
    <row r="1271" ht="14.25" spans="1:55">
      <c r="A1271" s="12">
        <v>300104</v>
      </c>
      <c r="B1271" s="53">
        <v>3001</v>
      </c>
      <c r="C1271" s="53" t="s">
        <v>239</v>
      </c>
      <c r="D1271" s="12">
        <v>4</v>
      </c>
      <c r="E1271" s="12">
        <v>1</v>
      </c>
      <c r="F1271" s="54">
        <v>2</v>
      </c>
      <c r="H1271" s="12">
        <v>0</v>
      </c>
      <c r="I1271" s="12">
        <v>0</v>
      </c>
      <c r="J1271" s="12">
        <v>0</v>
      </c>
      <c r="K1271" s="54">
        <v>2</v>
      </c>
      <c r="L1271" s="54">
        <v>11</v>
      </c>
      <c r="M1271" s="12">
        <v>300110</v>
      </c>
      <c r="N1271" s="12">
        <v>300120</v>
      </c>
      <c r="O1271" s="12">
        <v>300130</v>
      </c>
      <c r="P1271" s="12">
        <v>300140</v>
      </c>
      <c r="U1271" s="12" t="s">
        <v>1079</v>
      </c>
      <c r="V1271" s="12" t="s">
        <v>1080</v>
      </c>
      <c r="W1271" s="12" t="s">
        <v>1081</v>
      </c>
      <c r="X1271" s="70">
        <v>3</v>
      </c>
      <c r="Y1271" s="70">
        <v>3</v>
      </c>
      <c r="Z1271" s="40">
        <v>2</v>
      </c>
      <c r="AA1271" s="91">
        <v>1300010</v>
      </c>
      <c r="AB1271" s="40"/>
      <c r="AC1271" s="40"/>
      <c r="AD1271" s="40"/>
      <c r="AE1271" s="40"/>
      <c r="AG1271" s="12">
        <v>5</v>
      </c>
      <c r="AH1271" s="12">
        <v>11</v>
      </c>
      <c r="AI1271" s="12">
        <v>3001</v>
      </c>
      <c r="AJ1271" s="12">
        <v>20</v>
      </c>
      <c r="AK1271" s="12">
        <v>53</v>
      </c>
      <c r="AL1271" s="12">
        <v>100</v>
      </c>
      <c r="BA1271" s="33">
        <f>VLOOKUP(C1271,knight_info!$J$7:$M$74,4,FALSE)</f>
        <v>1</v>
      </c>
      <c r="BB1271" s="51">
        <f t="shared" si="92"/>
        <v>53</v>
      </c>
      <c r="BC1271" s="51">
        <f>AL1271</f>
        <v>100</v>
      </c>
    </row>
    <row r="1272" ht="14.25" spans="1:55">
      <c r="A1272" s="12">
        <v>300105</v>
      </c>
      <c r="B1272" s="53">
        <v>3001</v>
      </c>
      <c r="C1272" s="53" t="s">
        <v>239</v>
      </c>
      <c r="D1272" s="12">
        <v>5</v>
      </c>
      <c r="E1272" s="12">
        <v>1</v>
      </c>
      <c r="F1272" s="12">
        <v>2</v>
      </c>
      <c r="H1272" s="12">
        <v>1</v>
      </c>
      <c r="I1272" s="12">
        <v>0</v>
      </c>
      <c r="J1272" s="12">
        <v>0</v>
      </c>
      <c r="K1272" s="12">
        <v>2</v>
      </c>
      <c r="M1272" s="12">
        <v>300110</v>
      </c>
      <c r="N1272" s="12">
        <v>300120</v>
      </c>
      <c r="O1272" s="12">
        <v>300130</v>
      </c>
      <c r="P1272" s="12">
        <v>300140</v>
      </c>
      <c r="U1272" s="12" t="s">
        <v>1079</v>
      </c>
      <c r="V1272" s="12" t="s">
        <v>1080</v>
      </c>
      <c r="W1272" s="12" t="s">
        <v>1081</v>
      </c>
      <c r="X1272" s="70">
        <v>3</v>
      </c>
      <c r="Y1272" s="70">
        <v>3</v>
      </c>
      <c r="Z1272" s="40">
        <v>2</v>
      </c>
      <c r="AA1272" s="40">
        <v>1300010</v>
      </c>
      <c r="AB1272" s="40"/>
      <c r="AC1272" s="40"/>
      <c r="AD1272" s="40"/>
      <c r="AE1272" s="40"/>
      <c r="AH1272" s="12">
        <v>11</v>
      </c>
      <c r="AI1272" s="12">
        <v>3001</v>
      </c>
      <c r="AJ1272" s="12">
        <v>20</v>
      </c>
      <c r="AK1272" s="12">
        <v>2</v>
      </c>
      <c r="AL1272" s="12">
        <v>500</v>
      </c>
      <c r="BA1272" s="33">
        <f>VLOOKUP(C1272,knight_info!$J$7:$M$74,4,FALSE)</f>
        <v>1</v>
      </c>
      <c r="BB1272" s="33">
        <f t="shared" si="92"/>
        <v>2</v>
      </c>
      <c r="BC1272" s="33">
        <f>ROUND(VLOOKUP($BA1272,$BD$1:$BH$5,3,FALSE)/5*AL1272,0)</f>
        <v>500</v>
      </c>
    </row>
    <row r="1273" ht="14.25" spans="1:55">
      <c r="A1273" s="12">
        <v>300106</v>
      </c>
      <c r="B1273" s="53">
        <v>3001</v>
      </c>
      <c r="C1273" s="53" t="s">
        <v>239</v>
      </c>
      <c r="D1273" s="12">
        <v>6</v>
      </c>
      <c r="E1273" s="12">
        <v>1</v>
      </c>
      <c r="F1273" s="12">
        <v>2</v>
      </c>
      <c r="H1273" s="12">
        <v>2</v>
      </c>
      <c r="I1273" s="12">
        <v>0</v>
      </c>
      <c r="J1273" s="12">
        <v>0</v>
      </c>
      <c r="K1273" s="12">
        <v>2</v>
      </c>
      <c r="M1273" s="12">
        <v>300110</v>
      </c>
      <c r="N1273" s="12">
        <v>300120</v>
      </c>
      <c r="O1273" s="12">
        <v>300130</v>
      </c>
      <c r="P1273" s="12">
        <v>300140</v>
      </c>
      <c r="U1273" s="12" t="s">
        <v>1079</v>
      </c>
      <c r="V1273" s="12" t="s">
        <v>1080</v>
      </c>
      <c r="W1273" s="12" t="s">
        <v>1081</v>
      </c>
      <c r="X1273" s="70">
        <v>3</v>
      </c>
      <c r="Y1273" s="70">
        <v>3</v>
      </c>
      <c r="Z1273" s="40">
        <v>2</v>
      </c>
      <c r="AA1273" s="40">
        <v>1300010</v>
      </c>
      <c r="AB1273" s="40"/>
      <c r="AC1273" s="40"/>
      <c r="AD1273" s="40"/>
      <c r="AE1273" s="40"/>
      <c r="AH1273" s="12">
        <v>11</v>
      </c>
      <c r="AI1273" s="12">
        <v>3001</v>
      </c>
      <c r="AJ1273" s="12">
        <v>20</v>
      </c>
      <c r="AK1273" s="12">
        <v>3</v>
      </c>
      <c r="AL1273" s="12">
        <v>300</v>
      </c>
      <c r="BA1273" s="33">
        <f>VLOOKUP(C1273,knight_info!$J$7:$M$74,4,FALSE)</f>
        <v>1</v>
      </c>
      <c r="BB1273" s="33">
        <f t="shared" si="92"/>
        <v>3</v>
      </c>
      <c r="BC1273" s="33">
        <f>ROUND(VLOOKUP($BA1273,$BD$1:$BH$5,4,FALSE)/3*AL1273,0)</f>
        <v>300</v>
      </c>
    </row>
    <row r="1274" ht="14.25" spans="1:55">
      <c r="A1274" s="12">
        <v>300107</v>
      </c>
      <c r="B1274" s="53">
        <v>3001</v>
      </c>
      <c r="C1274" s="53" t="s">
        <v>239</v>
      </c>
      <c r="D1274" s="12">
        <v>7</v>
      </c>
      <c r="E1274" s="12">
        <v>1</v>
      </c>
      <c r="F1274" s="12">
        <v>2</v>
      </c>
      <c r="H1274" s="12">
        <v>3</v>
      </c>
      <c r="I1274" s="12">
        <v>0</v>
      </c>
      <c r="J1274" s="12">
        <v>0</v>
      </c>
      <c r="K1274" s="12">
        <v>2</v>
      </c>
      <c r="M1274" s="12">
        <v>300110</v>
      </c>
      <c r="N1274" s="12">
        <v>300120</v>
      </c>
      <c r="O1274" s="12">
        <v>300130</v>
      </c>
      <c r="P1274" s="12">
        <v>300140</v>
      </c>
      <c r="U1274" s="12" t="s">
        <v>1079</v>
      </c>
      <c r="V1274" s="12" t="s">
        <v>1080</v>
      </c>
      <c r="W1274" s="12" t="s">
        <v>1081</v>
      </c>
      <c r="X1274" s="70">
        <v>3</v>
      </c>
      <c r="Y1274" s="70">
        <v>3</v>
      </c>
      <c r="Z1274" s="40">
        <v>2</v>
      </c>
      <c r="AA1274" s="40">
        <v>1300010</v>
      </c>
      <c r="AB1274" s="40"/>
      <c r="AC1274" s="40"/>
      <c r="AD1274" s="40"/>
      <c r="AE1274" s="40"/>
      <c r="AH1274" s="12">
        <v>11</v>
      </c>
      <c r="AI1274" s="12">
        <v>3001</v>
      </c>
      <c r="AJ1274" s="12">
        <v>0</v>
      </c>
      <c r="AK1274" s="12">
        <v>1</v>
      </c>
      <c r="AL1274" s="12">
        <v>2000</v>
      </c>
      <c r="BA1274" s="33">
        <f>VLOOKUP(C1274,knight_info!$J$7:$M$74,4,FALSE)</f>
        <v>1</v>
      </c>
      <c r="BB1274" s="33">
        <f t="shared" si="92"/>
        <v>1</v>
      </c>
      <c r="BC1274" s="33">
        <f>ROUND(VLOOKUP($BA1274,$BD$1:$BH$5,5,FALSE)/20*AL1274,0)</f>
        <v>2000</v>
      </c>
    </row>
    <row r="1275" ht="14.25" spans="1:55">
      <c r="A1275" s="12">
        <v>300108</v>
      </c>
      <c r="B1275" s="53">
        <v>3001</v>
      </c>
      <c r="C1275" s="53" t="s">
        <v>239</v>
      </c>
      <c r="D1275" s="12">
        <v>8</v>
      </c>
      <c r="E1275" s="12">
        <v>1</v>
      </c>
      <c r="F1275" s="54">
        <v>3</v>
      </c>
      <c r="H1275" s="12">
        <v>0</v>
      </c>
      <c r="I1275" s="12">
        <v>0</v>
      </c>
      <c r="J1275" s="12">
        <v>0</v>
      </c>
      <c r="K1275" s="54">
        <v>3</v>
      </c>
      <c r="L1275" s="54">
        <v>2</v>
      </c>
      <c r="M1275" s="12">
        <v>300110</v>
      </c>
      <c r="N1275" s="12">
        <v>300121</v>
      </c>
      <c r="O1275" s="12">
        <v>300130</v>
      </c>
      <c r="P1275" s="12">
        <v>300141</v>
      </c>
      <c r="R1275" s="12" t="s">
        <v>1082</v>
      </c>
      <c r="T1275" s="12" t="s">
        <v>778</v>
      </c>
      <c r="U1275" s="12" t="s">
        <v>1079</v>
      </c>
      <c r="V1275" s="12" t="s">
        <v>1080</v>
      </c>
      <c r="W1275" s="12" t="s">
        <v>1081</v>
      </c>
      <c r="X1275" s="70">
        <v>3</v>
      </c>
      <c r="Y1275" s="70">
        <v>3</v>
      </c>
      <c r="Z1275" s="40">
        <v>2</v>
      </c>
      <c r="AA1275" s="40">
        <v>1300010</v>
      </c>
      <c r="AB1275" s="40"/>
      <c r="AC1275" s="40"/>
      <c r="AD1275" s="40"/>
      <c r="AE1275" s="40"/>
      <c r="AG1275" s="12">
        <v>5</v>
      </c>
      <c r="AH1275" s="12">
        <v>11</v>
      </c>
      <c r="AI1275" s="12">
        <v>3001</v>
      </c>
      <c r="AJ1275" s="12">
        <v>20</v>
      </c>
      <c r="AK1275" s="12">
        <v>53</v>
      </c>
      <c r="AL1275" s="12">
        <v>100</v>
      </c>
      <c r="BA1275" s="33">
        <f>VLOOKUP(C1275,knight_info!$J$7:$M$74,4,FALSE)</f>
        <v>1</v>
      </c>
      <c r="BB1275" s="51">
        <f t="shared" si="92"/>
        <v>53</v>
      </c>
      <c r="BC1275" s="51">
        <f>AL1275</f>
        <v>100</v>
      </c>
    </row>
    <row r="1276" ht="14.25" spans="1:55">
      <c r="A1276" s="12">
        <v>300109</v>
      </c>
      <c r="B1276" s="53">
        <v>3001</v>
      </c>
      <c r="C1276" s="53" t="s">
        <v>239</v>
      </c>
      <c r="D1276" s="12">
        <v>9</v>
      </c>
      <c r="E1276" s="12">
        <v>1</v>
      </c>
      <c r="F1276" s="12">
        <v>3</v>
      </c>
      <c r="H1276" s="12">
        <v>1</v>
      </c>
      <c r="I1276" s="12">
        <v>0</v>
      </c>
      <c r="J1276" s="12">
        <v>0</v>
      </c>
      <c r="K1276" s="12">
        <v>3</v>
      </c>
      <c r="M1276" s="12">
        <v>300110</v>
      </c>
      <c r="N1276" s="12">
        <v>300121</v>
      </c>
      <c r="O1276" s="12">
        <v>300130</v>
      </c>
      <c r="P1276" s="12">
        <v>300141</v>
      </c>
      <c r="U1276" s="12" t="s">
        <v>1079</v>
      </c>
      <c r="V1276" s="12" t="s">
        <v>1080</v>
      </c>
      <c r="W1276" s="12" t="s">
        <v>1081</v>
      </c>
      <c r="X1276" s="70">
        <v>3</v>
      </c>
      <c r="Y1276" s="70">
        <v>3</v>
      </c>
      <c r="Z1276" s="40">
        <v>2</v>
      </c>
      <c r="AA1276" s="40">
        <v>1300010</v>
      </c>
      <c r="AB1276" s="40"/>
      <c r="AC1276" s="40"/>
      <c r="AD1276" s="40"/>
      <c r="AE1276" s="40"/>
      <c r="AH1276" s="12">
        <v>11</v>
      </c>
      <c r="AI1276" s="12">
        <v>3001</v>
      </c>
      <c r="AJ1276" s="12">
        <v>20</v>
      </c>
      <c r="AK1276" s="12">
        <v>2</v>
      </c>
      <c r="AL1276" s="12">
        <v>500</v>
      </c>
      <c r="BA1276" s="33">
        <f>VLOOKUP(C1276,knight_info!$J$7:$M$74,4,FALSE)</f>
        <v>1</v>
      </c>
      <c r="BB1276" s="33">
        <f t="shared" si="92"/>
        <v>2</v>
      </c>
      <c r="BC1276" s="33">
        <f>ROUND(VLOOKUP($BA1276,$BD$1:$BH$5,3,FALSE)/5*AL1276,0)</f>
        <v>500</v>
      </c>
    </row>
    <row r="1277" ht="14.25" spans="1:55">
      <c r="A1277" s="12">
        <v>300110</v>
      </c>
      <c r="B1277" s="53">
        <v>3001</v>
      </c>
      <c r="C1277" s="53" t="s">
        <v>239</v>
      </c>
      <c r="D1277" s="12">
        <v>10</v>
      </c>
      <c r="E1277" s="12">
        <v>1</v>
      </c>
      <c r="F1277" s="12">
        <v>3</v>
      </c>
      <c r="H1277" s="12">
        <v>2</v>
      </c>
      <c r="I1277" s="12">
        <v>0</v>
      </c>
      <c r="J1277" s="12">
        <v>0</v>
      </c>
      <c r="K1277" s="12">
        <v>3</v>
      </c>
      <c r="M1277" s="12">
        <v>300110</v>
      </c>
      <c r="N1277" s="12">
        <v>300121</v>
      </c>
      <c r="O1277" s="12">
        <v>300130</v>
      </c>
      <c r="P1277" s="12">
        <v>300141</v>
      </c>
      <c r="U1277" s="12" t="s">
        <v>1079</v>
      </c>
      <c r="V1277" s="12" t="s">
        <v>1080</v>
      </c>
      <c r="W1277" s="12" t="s">
        <v>1081</v>
      </c>
      <c r="X1277" s="70">
        <v>3</v>
      </c>
      <c r="Y1277" s="70">
        <v>3</v>
      </c>
      <c r="Z1277" s="40">
        <v>2</v>
      </c>
      <c r="AA1277" s="40">
        <v>1300010</v>
      </c>
      <c r="AB1277" s="40"/>
      <c r="AC1277" s="40"/>
      <c r="AD1277" s="40"/>
      <c r="AE1277" s="40"/>
      <c r="AH1277" s="12">
        <v>11</v>
      </c>
      <c r="AI1277" s="12">
        <v>3001</v>
      </c>
      <c r="AJ1277" s="12">
        <v>20</v>
      </c>
      <c r="AK1277" s="12">
        <v>3</v>
      </c>
      <c r="AL1277" s="12">
        <v>300</v>
      </c>
      <c r="BA1277" s="33">
        <f>VLOOKUP(C1277,knight_info!$J$7:$M$74,4,FALSE)</f>
        <v>1</v>
      </c>
      <c r="BB1277" s="33">
        <f t="shared" si="92"/>
        <v>3</v>
      </c>
      <c r="BC1277" s="33">
        <f>ROUND(VLOOKUP($BA1277,$BD$1:$BH$5,4,FALSE)/3*AL1277,0)</f>
        <v>300</v>
      </c>
    </row>
    <row r="1278" ht="14.25" spans="1:55">
      <c r="A1278" s="12">
        <v>300111</v>
      </c>
      <c r="B1278" s="53">
        <v>3001</v>
      </c>
      <c r="C1278" s="53" t="s">
        <v>239</v>
      </c>
      <c r="D1278" s="12">
        <v>11</v>
      </c>
      <c r="E1278" s="12">
        <v>1</v>
      </c>
      <c r="F1278" s="12">
        <v>3</v>
      </c>
      <c r="H1278" s="12">
        <v>3</v>
      </c>
      <c r="I1278" s="12">
        <v>0</v>
      </c>
      <c r="J1278" s="12">
        <v>0</v>
      </c>
      <c r="K1278" s="12">
        <v>3</v>
      </c>
      <c r="M1278" s="12">
        <v>300110</v>
      </c>
      <c r="N1278" s="12">
        <v>300121</v>
      </c>
      <c r="O1278" s="12">
        <v>300130</v>
      </c>
      <c r="P1278" s="12">
        <v>300141</v>
      </c>
      <c r="U1278" s="12" t="s">
        <v>1079</v>
      </c>
      <c r="V1278" s="12" t="s">
        <v>1080</v>
      </c>
      <c r="W1278" s="12" t="s">
        <v>1081</v>
      </c>
      <c r="X1278" s="70">
        <v>3</v>
      </c>
      <c r="Y1278" s="70">
        <v>3</v>
      </c>
      <c r="Z1278" s="40">
        <v>2</v>
      </c>
      <c r="AA1278" s="40">
        <v>1300010</v>
      </c>
      <c r="AB1278" s="40"/>
      <c r="AC1278" s="40"/>
      <c r="AD1278" s="40"/>
      <c r="AE1278" s="40"/>
      <c r="AH1278" s="12">
        <v>11</v>
      </c>
      <c r="AI1278" s="12">
        <v>3001</v>
      </c>
      <c r="AJ1278" s="12">
        <v>0</v>
      </c>
      <c r="AK1278" s="12">
        <v>1</v>
      </c>
      <c r="AL1278" s="12">
        <v>2000</v>
      </c>
      <c r="BA1278" s="33">
        <f>VLOOKUP(C1278,knight_info!$J$7:$M$74,4,FALSE)</f>
        <v>1</v>
      </c>
      <c r="BB1278" s="33">
        <f t="shared" si="92"/>
        <v>1</v>
      </c>
      <c r="BC1278" s="33">
        <f>ROUND(VLOOKUP($BA1278,$BD$1:$BH$5,5,FALSE)/20*AL1278,0)</f>
        <v>2000</v>
      </c>
    </row>
    <row r="1279" ht="14.25" spans="1:55">
      <c r="A1279" s="12">
        <v>300112</v>
      </c>
      <c r="B1279" s="53">
        <v>3001</v>
      </c>
      <c r="C1279" s="53" t="s">
        <v>239</v>
      </c>
      <c r="D1279" s="12">
        <v>12</v>
      </c>
      <c r="E1279" s="12">
        <v>1</v>
      </c>
      <c r="F1279" s="54">
        <v>4</v>
      </c>
      <c r="H1279" s="12">
        <v>0</v>
      </c>
      <c r="I1279" s="12">
        <v>0</v>
      </c>
      <c r="J1279" s="12">
        <v>0</v>
      </c>
      <c r="K1279" s="54">
        <v>4</v>
      </c>
      <c r="L1279" s="54">
        <v>12</v>
      </c>
      <c r="M1279" s="12">
        <v>300110</v>
      </c>
      <c r="N1279" s="12">
        <v>300121</v>
      </c>
      <c r="O1279" s="12">
        <v>300130</v>
      </c>
      <c r="P1279" s="12">
        <v>300141</v>
      </c>
      <c r="U1279" s="12" t="s">
        <v>1079</v>
      </c>
      <c r="V1279" s="12" t="s">
        <v>1080</v>
      </c>
      <c r="W1279" s="12" t="s">
        <v>1081</v>
      </c>
      <c r="X1279" s="70">
        <v>3</v>
      </c>
      <c r="Y1279" s="70">
        <v>3</v>
      </c>
      <c r="Z1279" s="40">
        <v>2</v>
      </c>
      <c r="AA1279" s="40">
        <v>1300010</v>
      </c>
      <c r="AB1279" s="70">
        <v>1300101</v>
      </c>
      <c r="AC1279" s="40"/>
      <c r="AD1279" s="40"/>
      <c r="AE1279" s="40"/>
      <c r="AG1279" s="12">
        <v>5</v>
      </c>
      <c r="AH1279" s="12">
        <v>11</v>
      </c>
      <c r="AI1279" s="12">
        <v>3001</v>
      </c>
      <c r="AJ1279" s="12">
        <v>20</v>
      </c>
      <c r="AK1279" s="12">
        <v>53</v>
      </c>
      <c r="AL1279" s="12">
        <v>100</v>
      </c>
      <c r="BA1279" s="33">
        <f>VLOOKUP(C1279,knight_info!$J$7:$M$74,4,FALSE)</f>
        <v>1</v>
      </c>
      <c r="BB1279" s="51">
        <f t="shared" si="92"/>
        <v>53</v>
      </c>
      <c r="BC1279" s="51">
        <f>AL1279</f>
        <v>100</v>
      </c>
    </row>
    <row r="1280" ht="14.25" spans="1:55">
      <c r="A1280" s="12">
        <v>300113</v>
      </c>
      <c r="B1280" s="53">
        <v>3001</v>
      </c>
      <c r="C1280" s="53" t="s">
        <v>239</v>
      </c>
      <c r="D1280" s="12">
        <v>13</v>
      </c>
      <c r="E1280" s="12">
        <v>1</v>
      </c>
      <c r="F1280" s="12">
        <v>4</v>
      </c>
      <c r="H1280" s="12">
        <v>1</v>
      </c>
      <c r="I1280" s="12">
        <v>0</v>
      </c>
      <c r="J1280" s="12">
        <v>0</v>
      </c>
      <c r="K1280" s="12">
        <v>4</v>
      </c>
      <c r="M1280" s="12">
        <v>300110</v>
      </c>
      <c r="N1280" s="12">
        <v>300121</v>
      </c>
      <c r="O1280" s="12">
        <v>300130</v>
      </c>
      <c r="P1280" s="12">
        <v>300141</v>
      </c>
      <c r="U1280" s="12" t="s">
        <v>1079</v>
      </c>
      <c r="V1280" s="12" t="s">
        <v>1080</v>
      </c>
      <c r="W1280" s="12" t="s">
        <v>1081</v>
      </c>
      <c r="X1280" s="70">
        <v>3</v>
      </c>
      <c r="Y1280" s="70">
        <v>3</v>
      </c>
      <c r="Z1280" s="40">
        <v>2</v>
      </c>
      <c r="AA1280" s="40">
        <v>1300010</v>
      </c>
      <c r="AB1280" s="40">
        <v>1300101</v>
      </c>
      <c r="AC1280" s="40"/>
      <c r="AD1280" s="40"/>
      <c r="AE1280" s="40"/>
      <c r="AH1280" s="12">
        <v>11</v>
      </c>
      <c r="AI1280" s="12">
        <v>3001</v>
      </c>
      <c r="AJ1280" s="12">
        <v>20</v>
      </c>
      <c r="AK1280" s="12">
        <v>2</v>
      </c>
      <c r="AL1280" s="12">
        <v>500</v>
      </c>
      <c r="BA1280" s="33">
        <f>VLOOKUP(C1280,knight_info!$J$7:$M$74,4,FALSE)</f>
        <v>1</v>
      </c>
      <c r="BB1280" s="33">
        <f t="shared" si="92"/>
        <v>2</v>
      </c>
      <c r="BC1280" s="33">
        <f>ROUND(VLOOKUP($BA1280,$BD$1:$BH$5,3,FALSE)/5*AL1280,0)</f>
        <v>500</v>
      </c>
    </row>
    <row r="1281" ht="14.25" spans="1:55">
      <c r="A1281" s="12">
        <v>300114</v>
      </c>
      <c r="B1281" s="53">
        <v>3001</v>
      </c>
      <c r="C1281" s="53" t="s">
        <v>239</v>
      </c>
      <c r="D1281" s="12">
        <v>14</v>
      </c>
      <c r="E1281" s="12">
        <v>1</v>
      </c>
      <c r="F1281" s="12">
        <v>4</v>
      </c>
      <c r="H1281" s="12">
        <v>2</v>
      </c>
      <c r="I1281" s="12">
        <v>0</v>
      </c>
      <c r="J1281" s="12">
        <v>0</v>
      </c>
      <c r="K1281" s="64">
        <v>4</v>
      </c>
      <c r="L1281" s="64"/>
      <c r="M1281" s="12">
        <v>300110</v>
      </c>
      <c r="N1281" s="12">
        <v>300121</v>
      </c>
      <c r="O1281" s="12">
        <v>300130</v>
      </c>
      <c r="P1281" s="12">
        <v>300141</v>
      </c>
      <c r="U1281" s="12" t="s">
        <v>1079</v>
      </c>
      <c r="V1281" s="12" t="s">
        <v>1080</v>
      </c>
      <c r="W1281" s="12" t="s">
        <v>1081</v>
      </c>
      <c r="X1281" s="70">
        <v>3</v>
      </c>
      <c r="Y1281" s="70">
        <v>3</v>
      </c>
      <c r="Z1281" s="40">
        <v>2</v>
      </c>
      <c r="AA1281" s="40">
        <v>1300010</v>
      </c>
      <c r="AB1281" s="40">
        <v>1300101</v>
      </c>
      <c r="AC1281" s="81"/>
      <c r="AD1281" s="40"/>
      <c r="AE1281" s="40"/>
      <c r="AH1281" s="12">
        <v>11</v>
      </c>
      <c r="AI1281" s="12">
        <v>3001</v>
      </c>
      <c r="AJ1281" s="12">
        <v>20</v>
      </c>
      <c r="AK1281" s="12">
        <v>3</v>
      </c>
      <c r="AL1281" s="12">
        <v>300</v>
      </c>
      <c r="BA1281" s="33">
        <f>VLOOKUP(C1281,knight_info!$J$7:$M$74,4,FALSE)</f>
        <v>1</v>
      </c>
      <c r="BB1281" s="33">
        <f t="shared" si="92"/>
        <v>3</v>
      </c>
      <c r="BC1281" s="33">
        <f>ROUND(VLOOKUP($BA1281,$BD$1:$BH$5,4,FALSE)/3*AL1281,0)</f>
        <v>300</v>
      </c>
    </row>
    <row r="1282" ht="14.25" spans="1:55">
      <c r="A1282" s="12">
        <v>300115</v>
      </c>
      <c r="B1282" s="53">
        <v>3001</v>
      </c>
      <c r="C1282" s="53" t="s">
        <v>239</v>
      </c>
      <c r="D1282" s="12">
        <v>15</v>
      </c>
      <c r="E1282" s="12">
        <v>1</v>
      </c>
      <c r="F1282" s="12">
        <v>4</v>
      </c>
      <c r="H1282" s="12">
        <v>3</v>
      </c>
      <c r="I1282" s="12">
        <v>0</v>
      </c>
      <c r="J1282" s="12">
        <v>0</v>
      </c>
      <c r="K1282" s="64">
        <v>4</v>
      </c>
      <c r="L1282" s="64"/>
      <c r="M1282" s="12">
        <v>300110</v>
      </c>
      <c r="N1282" s="12">
        <v>300121</v>
      </c>
      <c r="O1282" s="12">
        <v>300130</v>
      </c>
      <c r="P1282" s="12">
        <v>300141</v>
      </c>
      <c r="U1282" s="12" t="s">
        <v>1079</v>
      </c>
      <c r="V1282" s="12" t="s">
        <v>1080</v>
      </c>
      <c r="W1282" s="12" t="s">
        <v>1081</v>
      </c>
      <c r="X1282" s="70">
        <v>3</v>
      </c>
      <c r="Y1282" s="70">
        <v>3</v>
      </c>
      <c r="Z1282" s="40">
        <v>2</v>
      </c>
      <c r="AA1282" s="40">
        <v>1300010</v>
      </c>
      <c r="AB1282" s="40">
        <v>1300101</v>
      </c>
      <c r="AC1282" s="81"/>
      <c r="AD1282" s="40"/>
      <c r="AE1282" s="40"/>
      <c r="AH1282" s="12">
        <v>11</v>
      </c>
      <c r="AI1282" s="12">
        <v>3001</v>
      </c>
      <c r="AJ1282" s="12">
        <v>0</v>
      </c>
      <c r="AK1282" s="12">
        <v>1</v>
      </c>
      <c r="AL1282" s="12">
        <v>2000</v>
      </c>
      <c r="BA1282" s="33">
        <f>VLOOKUP(C1282,knight_info!$J$7:$M$74,4,FALSE)</f>
        <v>1</v>
      </c>
      <c r="BB1282" s="33">
        <f t="shared" si="92"/>
        <v>1</v>
      </c>
      <c r="BC1282" s="33">
        <f>ROUND(VLOOKUP($BA1282,$BD$1:$BH$5,5,FALSE)/20*AL1282,0)</f>
        <v>2000</v>
      </c>
    </row>
    <row r="1283" ht="14.25" spans="1:55">
      <c r="A1283" s="12">
        <v>300116</v>
      </c>
      <c r="B1283" s="53">
        <v>3001</v>
      </c>
      <c r="C1283" s="53" t="s">
        <v>239</v>
      </c>
      <c r="D1283" s="12">
        <v>16</v>
      </c>
      <c r="E1283" s="12">
        <v>1</v>
      </c>
      <c r="F1283" s="54">
        <v>5</v>
      </c>
      <c r="H1283" s="12">
        <v>0</v>
      </c>
      <c r="I1283" s="12">
        <v>1</v>
      </c>
      <c r="J1283" s="12" t="s">
        <v>1083</v>
      </c>
      <c r="K1283" s="54">
        <v>5</v>
      </c>
      <c r="L1283" s="54">
        <v>1</v>
      </c>
      <c r="M1283" s="12">
        <v>300111</v>
      </c>
      <c r="N1283" s="12">
        <v>300121</v>
      </c>
      <c r="O1283" s="12">
        <v>300131</v>
      </c>
      <c r="P1283" s="12">
        <v>300141</v>
      </c>
      <c r="Q1283" s="12" t="s">
        <v>1082</v>
      </c>
      <c r="S1283" s="12" t="s">
        <v>931</v>
      </c>
      <c r="U1283" s="12" t="s">
        <v>1084</v>
      </c>
      <c r="V1283" s="12" t="s">
        <v>1085</v>
      </c>
      <c r="W1283" s="12" t="s">
        <v>1081</v>
      </c>
      <c r="X1283" s="70">
        <v>3</v>
      </c>
      <c r="Y1283" s="70">
        <v>3</v>
      </c>
      <c r="Z1283" s="40">
        <v>2</v>
      </c>
      <c r="AA1283" s="40">
        <v>1300010</v>
      </c>
      <c r="AB1283" s="40">
        <v>1300101</v>
      </c>
      <c r="AC1283" s="40"/>
      <c r="AD1283" s="40"/>
      <c r="AE1283" s="40"/>
      <c r="AG1283" s="12">
        <v>5</v>
      </c>
      <c r="AH1283" s="12">
        <v>11</v>
      </c>
      <c r="AI1283" s="12">
        <v>3001</v>
      </c>
      <c r="AJ1283" s="12">
        <v>40</v>
      </c>
      <c r="AK1283" s="12">
        <v>53</v>
      </c>
      <c r="AL1283" s="12">
        <v>100</v>
      </c>
      <c r="BA1283" s="33">
        <f>VLOOKUP(C1283,knight_info!$J$7:$M$74,4,FALSE)</f>
        <v>1</v>
      </c>
      <c r="BB1283" s="51">
        <f t="shared" si="92"/>
        <v>53</v>
      </c>
      <c r="BC1283" s="51">
        <f>AL1283</f>
        <v>100</v>
      </c>
    </row>
    <row r="1284" ht="14.25" spans="1:55">
      <c r="A1284" s="12">
        <v>300117</v>
      </c>
      <c r="B1284" s="53">
        <v>3001</v>
      </c>
      <c r="C1284" s="53" t="s">
        <v>239</v>
      </c>
      <c r="D1284" s="12">
        <v>17</v>
      </c>
      <c r="E1284" s="12">
        <v>1</v>
      </c>
      <c r="F1284" s="12">
        <v>5</v>
      </c>
      <c r="H1284" s="12">
        <v>1</v>
      </c>
      <c r="I1284" s="12">
        <v>0</v>
      </c>
      <c r="J1284" s="12">
        <v>0</v>
      </c>
      <c r="K1284" s="12">
        <v>5</v>
      </c>
      <c r="M1284" s="12">
        <v>300111</v>
      </c>
      <c r="N1284" s="12">
        <v>300121</v>
      </c>
      <c r="O1284" s="12">
        <v>300131</v>
      </c>
      <c r="P1284" s="12">
        <v>300141</v>
      </c>
      <c r="U1284" s="12" t="s">
        <v>1084</v>
      </c>
      <c r="V1284" s="12" t="s">
        <v>1085</v>
      </c>
      <c r="W1284" s="12" t="s">
        <v>1081</v>
      </c>
      <c r="X1284" s="70">
        <v>3</v>
      </c>
      <c r="Y1284" s="70">
        <v>3</v>
      </c>
      <c r="Z1284" s="40">
        <v>2</v>
      </c>
      <c r="AA1284" s="40">
        <v>1300010</v>
      </c>
      <c r="AB1284" s="40">
        <v>1300101</v>
      </c>
      <c r="AC1284" s="40"/>
      <c r="AD1284" s="40"/>
      <c r="AE1284" s="40"/>
      <c r="AH1284" s="12">
        <v>11</v>
      </c>
      <c r="AI1284" s="12">
        <v>3001</v>
      </c>
      <c r="AJ1284" s="12">
        <v>40</v>
      </c>
      <c r="AK1284" s="12">
        <v>2</v>
      </c>
      <c r="AL1284" s="12">
        <v>1000</v>
      </c>
      <c r="BA1284" s="33">
        <f>VLOOKUP(C1284,knight_info!$J$7:$M$74,4,FALSE)</f>
        <v>1</v>
      </c>
      <c r="BB1284" s="33">
        <f t="shared" si="92"/>
        <v>2</v>
      </c>
      <c r="BC1284" s="33">
        <f>ROUND(VLOOKUP($BA1284,$BD$1:$BH$5,3,FALSE)/5*AL1284,0)</f>
        <v>1000</v>
      </c>
    </row>
    <row r="1285" ht="14.25" spans="1:55">
      <c r="A1285" s="12">
        <v>300118</v>
      </c>
      <c r="B1285" s="53">
        <v>3001</v>
      </c>
      <c r="C1285" s="53" t="s">
        <v>239</v>
      </c>
      <c r="D1285" s="12">
        <v>18</v>
      </c>
      <c r="E1285" s="12">
        <v>1</v>
      </c>
      <c r="F1285" s="12">
        <v>5</v>
      </c>
      <c r="H1285" s="12">
        <v>2</v>
      </c>
      <c r="I1285" s="12">
        <v>0</v>
      </c>
      <c r="J1285" s="12">
        <v>0</v>
      </c>
      <c r="K1285" s="12">
        <v>5</v>
      </c>
      <c r="M1285" s="12">
        <v>300111</v>
      </c>
      <c r="N1285" s="12">
        <v>300121</v>
      </c>
      <c r="O1285" s="12">
        <v>300131</v>
      </c>
      <c r="P1285" s="12">
        <v>300141</v>
      </c>
      <c r="U1285" s="12" t="s">
        <v>1084</v>
      </c>
      <c r="V1285" s="12" t="s">
        <v>1085</v>
      </c>
      <c r="W1285" s="12" t="s">
        <v>1081</v>
      </c>
      <c r="X1285" s="70">
        <v>3</v>
      </c>
      <c r="Y1285" s="70">
        <v>3</v>
      </c>
      <c r="Z1285" s="40">
        <v>2</v>
      </c>
      <c r="AA1285" s="40">
        <v>1300010</v>
      </c>
      <c r="AB1285" s="40">
        <v>1300101</v>
      </c>
      <c r="AC1285" s="40"/>
      <c r="AD1285" s="40"/>
      <c r="AE1285" s="40"/>
      <c r="AH1285" s="12">
        <v>11</v>
      </c>
      <c r="AI1285" s="12">
        <v>3001</v>
      </c>
      <c r="AJ1285" s="12">
        <v>40</v>
      </c>
      <c r="AK1285" s="12">
        <v>3</v>
      </c>
      <c r="AL1285" s="12">
        <v>600</v>
      </c>
      <c r="BA1285" s="33">
        <f>VLOOKUP(C1285,knight_info!$J$7:$M$74,4,FALSE)</f>
        <v>1</v>
      </c>
      <c r="BB1285" s="33">
        <f t="shared" si="92"/>
        <v>3</v>
      </c>
      <c r="BC1285" s="33">
        <f>ROUND(VLOOKUP($BA1285,$BD$1:$BH$5,4,FALSE)/3*AL1285,0)</f>
        <v>600</v>
      </c>
    </row>
    <row r="1286" ht="14.25" spans="1:55">
      <c r="A1286" s="12">
        <v>300119</v>
      </c>
      <c r="B1286" s="53">
        <v>3001</v>
      </c>
      <c r="C1286" s="53" t="s">
        <v>239</v>
      </c>
      <c r="D1286" s="12">
        <v>19</v>
      </c>
      <c r="E1286" s="12">
        <v>1</v>
      </c>
      <c r="F1286" s="12">
        <v>5</v>
      </c>
      <c r="H1286" s="12">
        <v>3</v>
      </c>
      <c r="I1286" s="12">
        <v>0</v>
      </c>
      <c r="J1286" s="12">
        <v>0</v>
      </c>
      <c r="K1286" s="12">
        <v>5</v>
      </c>
      <c r="M1286" s="12">
        <v>300111</v>
      </c>
      <c r="N1286" s="12">
        <v>300121</v>
      </c>
      <c r="O1286" s="12">
        <v>300131</v>
      </c>
      <c r="P1286" s="12">
        <v>300141</v>
      </c>
      <c r="U1286" s="12" t="s">
        <v>1084</v>
      </c>
      <c r="V1286" s="12" t="s">
        <v>1085</v>
      </c>
      <c r="W1286" s="12" t="s">
        <v>1081</v>
      </c>
      <c r="X1286" s="70">
        <v>3</v>
      </c>
      <c r="Y1286" s="70">
        <v>3</v>
      </c>
      <c r="Z1286" s="40">
        <v>2</v>
      </c>
      <c r="AA1286" s="40">
        <v>1300010</v>
      </c>
      <c r="AB1286" s="40">
        <v>1300101</v>
      </c>
      <c r="AC1286" s="40"/>
      <c r="AD1286" s="40"/>
      <c r="AE1286" s="40"/>
      <c r="AH1286" s="12">
        <v>11</v>
      </c>
      <c r="AI1286" s="12">
        <v>3001</v>
      </c>
      <c r="AJ1286" s="12">
        <v>0</v>
      </c>
      <c r="AK1286" s="12">
        <v>1</v>
      </c>
      <c r="AL1286" s="12">
        <v>4000</v>
      </c>
      <c r="BA1286" s="33">
        <f>VLOOKUP(C1286,knight_info!$J$7:$M$74,4,FALSE)</f>
        <v>1</v>
      </c>
      <c r="BB1286" s="33">
        <f t="shared" si="92"/>
        <v>1</v>
      </c>
      <c r="BC1286" s="33">
        <f>ROUND(VLOOKUP($BA1286,$BD$1:$BH$5,5,FALSE)/20*AL1286,0)</f>
        <v>4000</v>
      </c>
    </row>
    <row r="1287" ht="14.25" spans="1:55">
      <c r="A1287" s="12">
        <v>300120</v>
      </c>
      <c r="B1287" s="53">
        <v>3001</v>
      </c>
      <c r="C1287" s="53" t="s">
        <v>239</v>
      </c>
      <c r="D1287" s="12">
        <v>20</v>
      </c>
      <c r="E1287" s="12">
        <v>2</v>
      </c>
      <c r="F1287" s="54">
        <v>6</v>
      </c>
      <c r="H1287" s="12">
        <v>0</v>
      </c>
      <c r="I1287" s="12">
        <v>0</v>
      </c>
      <c r="J1287" s="12">
        <v>0</v>
      </c>
      <c r="K1287" s="54">
        <v>5</v>
      </c>
      <c r="L1287" s="54">
        <v>13</v>
      </c>
      <c r="M1287" s="12">
        <v>300111</v>
      </c>
      <c r="N1287" s="12">
        <v>300121</v>
      </c>
      <c r="O1287" s="12">
        <v>300131</v>
      </c>
      <c r="P1287" s="12">
        <v>300141</v>
      </c>
      <c r="U1287" s="12" t="s">
        <v>1084</v>
      </c>
      <c r="V1287" s="12" t="s">
        <v>1085</v>
      </c>
      <c r="W1287" s="12" t="s">
        <v>1081</v>
      </c>
      <c r="X1287" s="70">
        <v>3</v>
      </c>
      <c r="Y1287" s="70">
        <v>3</v>
      </c>
      <c r="Z1287" s="40">
        <v>2</v>
      </c>
      <c r="AA1287" s="40">
        <v>1300010</v>
      </c>
      <c r="AB1287" s="40">
        <v>1300101</v>
      </c>
      <c r="AC1287" s="70">
        <v>1300102</v>
      </c>
      <c r="AD1287" s="40"/>
      <c r="AE1287" s="40"/>
      <c r="AG1287" s="12">
        <v>5</v>
      </c>
      <c r="AH1287" s="12">
        <v>11</v>
      </c>
      <c r="AI1287" s="12">
        <v>3001</v>
      </c>
      <c r="AJ1287" s="12">
        <v>40</v>
      </c>
      <c r="AK1287" s="12">
        <v>53</v>
      </c>
      <c r="AL1287" s="12">
        <v>100</v>
      </c>
      <c r="BA1287" s="33">
        <f>VLOOKUP(C1287,knight_info!$J$7:$M$74,4,FALSE)</f>
        <v>1</v>
      </c>
      <c r="BB1287" s="51">
        <f t="shared" si="92"/>
        <v>53</v>
      </c>
      <c r="BC1287" s="51">
        <f>AL1287</f>
        <v>100</v>
      </c>
    </row>
    <row r="1288" ht="14.25" spans="1:55">
      <c r="A1288" s="12">
        <v>300121</v>
      </c>
      <c r="B1288" s="53">
        <v>3001</v>
      </c>
      <c r="C1288" s="53" t="s">
        <v>239</v>
      </c>
      <c r="D1288" s="12">
        <v>21</v>
      </c>
      <c r="E1288" s="12">
        <v>2</v>
      </c>
      <c r="F1288" s="12">
        <v>6</v>
      </c>
      <c r="H1288" s="12">
        <v>1</v>
      </c>
      <c r="I1288" s="12">
        <v>0</v>
      </c>
      <c r="J1288" s="12">
        <v>0</v>
      </c>
      <c r="K1288" s="12">
        <v>5</v>
      </c>
      <c r="M1288" s="12">
        <v>300111</v>
      </c>
      <c r="N1288" s="12">
        <v>300121</v>
      </c>
      <c r="O1288" s="12">
        <v>300131</v>
      </c>
      <c r="P1288" s="12">
        <v>300141</v>
      </c>
      <c r="U1288" s="12" t="s">
        <v>1084</v>
      </c>
      <c r="V1288" s="12" t="s">
        <v>1085</v>
      </c>
      <c r="W1288" s="12" t="s">
        <v>1081</v>
      </c>
      <c r="X1288" s="70">
        <v>3</v>
      </c>
      <c r="Y1288" s="70">
        <v>3</v>
      </c>
      <c r="Z1288" s="40">
        <v>2</v>
      </c>
      <c r="AA1288" s="40">
        <v>1300010</v>
      </c>
      <c r="AB1288" s="40">
        <v>1300101</v>
      </c>
      <c r="AC1288" s="40">
        <v>1300102</v>
      </c>
      <c r="AD1288" s="40"/>
      <c r="AE1288" s="40"/>
      <c r="AH1288" s="12">
        <v>11</v>
      </c>
      <c r="AI1288" s="12">
        <v>3001</v>
      </c>
      <c r="AJ1288" s="12">
        <v>40</v>
      </c>
      <c r="AK1288" s="12">
        <v>2</v>
      </c>
      <c r="AL1288" s="12">
        <v>1000</v>
      </c>
      <c r="BA1288" s="33">
        <f>VLOOKUP(C1288,knight_info!$J$7:$M$74,4,FALSE)</f>
        <v>1</v>
      </c>
      <c r="BB1288" s="33">
        <f t="shared" si="92"/>
        <v>2</v>
      </c>
      <c r="BC1288" s="33">
        <f>ROUND(VLOOKUP($BA1288,$BD$1:$BH$5,3,FALSE)/5*AL1288,0)</f>
        <v>1000</v>
      </c>
    </row>
    <row r="1289" ht="14.25" spans="1:55">
      <c r="A1289" s="12">
        <v>300122</v>
      </c>
      <c r="B1289" s="53">
        <v>3001</v>
      </c>
      <c r="C1289" s="53" t="s">
        <v>239</v>
      </c>
      <c r="D1289" s="12">
        <v>22</v>
      </c>
      <c r="E1289" s="12">
        <v>2</v>
      </c>
      <c r="F1289" s="12">
        <v>6</v>
      </c>
      <c r="H1289" s="12">
        <v>2</v>
      </c>
      <c r="I1289" s="12">
        <v>0</v>
      </c>
      <c r="J1289" s="12">
        <v>0</v>
      </c>
      <c r="K1289" s="12">
        <v>5</v>
      </c>
      <c r="M1289" s="12">
        <v>300111</v>
      </c>
      <c r="N1289" s="12">
        <v>300121</v>
      </c>
      <c r="O1289" s="12">
        <v>300131</v>
      </c>
      <c r="P1289" s="12">
        <v>300141</v>
      </c>
      <c r="U1289" s="12" t="s">
        <v>1084</v>
      </c>
      <c r="V1289" s="12" t="s">
        <v>1085</v>
      </c>
      <c r="W1289" s="12" t="s">
        <v>1081</v>
      </c>
      <c r="X1289" s="70">
        <v>3</v>
      </c>
      <c r="Y1289" s="70">
        <v>3</v>
      </c>
      <c r="Z1289" s="40">
        <v>2</v>
      </c>
      <c r="AA1289" s="40">
        <v>1300010</v>
      </c>
      <c r="AB1289" s="40">
        <v>1300101</v>
      </c>
      <c r="AC1289" s="40">
        <v>1300102</v>
      </c>
      <c r="AD1289" s="40"/>
      <c r="AE1289" s="40"/>
      <c r="AH1289" s="12">
        <v>11</v>
      </c>
      <c r="AI1289" s="12">
        <v>3001</v>
      </c>
      <c r="AJ1289" s="12">
        <v>40</v>
      </c>
      <c r="AK1289" s="12">
        <v>3</v>
      </c>
      <c r="AL1289" s="12">
        <v>600</v>
      </c>
      <c r="BA1289" s="33">
        <f>VLOOKUP(C1289,knight_info!$J$7:$M$74,4,FALSE)</f>
        <v>1</v>
      </c>
      <c r="BB1289" s="33">
        <f t="shared" si="92"/>
        <v>3</v>
      </c>
      <c r="BC1289" s="33">
        <f>ROUND(VLOOKUP($BA1289,$BD$1:$BH$5,4,FALSE)/3*AL1289,0)</f>
        <v>600</v>
      </c>
    </row>
    <row r="1290" ht="14.25" spans="1:55">
      <c r="A1290" s="12">
        <v>300123</v>
      </c>
      <c r="B1290" s="53">
        <v>3001</v>
      </c>
      <c r="C1290" s="53" t="s">
        <v>239</v>
      </c>
      <c r="D1290" s="12">
        <v>23</v>
      </c>
      <c r="E1290" s="12">
        <v>2</v>
      </c>
      <c r="F1290" s="12">
        <v>6</v>
      </c>
      <c r="H1290" s="12">
        <v>3</v>
      </c>
      <c r="I1290" s="12">
        <v>0</v>
      </c>
      <c r="J1290" s="12">
        <v>0</v>
      </c>
      <c r="K1290" s="12">
        <v>5</v>
      </c>
      <c r="M1290" s="12">
        <v>300111</v>
      </c>
      <c r="N1290" s="12">
        <v>300121</v>
      </c>
      <c r="O1290" s="12">
        <v>300131</v>
      </c>
      <c r="P1290" s="12">
        <v>300141</v>
      </c>
      <c r="U1290" s="12" t="s">
        <v>1084</v>
      </c>
      <c r="V1290" s="12" t="s">
        <v>1085</v>
      </c>
      <c r="W1290" s="12" t="s">
        <v>1081</v>
      </c>
      <c r="X1290" s="70">
        <v>3</v>
      </c>
      <c r="Y1290" s="70">
        <v>3</v>
      </c>
      <c r="Z1290" s="40">
        <v>2</v>
      </c>
      <c r="AA1290" s="40">
        <v>1300010</v>
      </c>
      <c r="AB1290" s="40">
        <v>1300101</v>
      </c>
      <c r="AC1290" s="40">
        <v>1300102</v>
      </c>
      <c r="AD1290" s="40"/>
      <c r="AE1290" s="40"/>
      <c r="AH1290" s="12">
        <v>11</v>
      </c>
      <c r="AI1290" s="12">
        <v>3001</v>
      </c>
      <c r="AJ1290" s="12">
        <v>0</v>
      </c>
      <c r="AK1290" s="12">
        <v>1</v>
      </c>
      <c r="AL1290" s="12">
        <v>4000</v>
      </c>
      <c r="BA1290" s="33">
        <f>VLOOKUP(C1290,knight_info!$J$7:$M$74,4,FALSE)</f>
        <v>1</v>
      </c>
      <c r="BB1290" s="33">
        <f t="shared" si="92"/>
        <v>1</v>
      </c>
      <c r="BC1290" s="33">
        <f>ROUND(VLOOKUP($BA1290,$BD$1:$BH$5,5,FALSE)/20*AL1290,0)</f>
        <v>4000</v>
      </c>
    </row>
    <row r="1291" ht="14.25" spans="1:55">
      <c r="A1291" s="12">
        <v>300124</v>
      </c>
      <c r="B1291" s="53">
        <v>3001</v>
      </c>
      <c r="C1291" s="53" t="s">
        <v>239</v>
      </c>
      <c r="D1291" s="12">
        <v>24</v>
      </c>
      <c r="E1291" s="12">
        <v>2</v>
      </c>
      <c r="F1291" s="54">
        <v>7</v>
      </c>
      <c r="H1291" s="12">
        <v>0</v>
      </c>
      <c r="I1291" s="12">
        <v>0</v>
      </c>
      <c r="J1291" s="12">
        <v>0</v>
      </c>
      <c r="K1291" s="54">
        <v>5</v>
      </c>
      <c r="L1291" s="54">
        <v>2</v>
      </c>
      <c r="M1291" s="12">
        <v>300111</v>
      </c>
      <c r="N1291" s="12">
        <v>300122</v>
      </c>
      <c r="O1291" s="12">
        <v>300131</v>
      </c>
      <c r="P1291" s="12">
        <v>300142</v>
      </c>
      <c r="R1291" s="12" t="s">
        <v>1082</v>
      </c>
      <c r="T1291" s="12" t="s">
        <v>778</v>
      </c>
      <c r="U1291" s="12" t="s">
        <v>1084</v>
      </c>
      <c r="V1291" s="12" t="s">
        <v>1085</v>
      </c>
      <c r="W1291" s="12" t="s">
        <v>1081</v>
      </c>
      <c r="X1291" s="70">
        <v>3</v>
      </c>
      <c r="Y1291" s="70">
        <v>3</v>
      </c>
      <c r="Z1291" s="40">
        <v>2</v>
      </c>
      <c r="AA1291" s="40">
        <v>1300010</v>
      </c>
      <c r="AB1291" s="40">
        <v>1300101</v>
      </c>
      <c r="AC1291" s="40">
        <v>1300102</v>
      </c>
      <c r="AD1291" s="40"/>
      <c r="AE1291" s="40"/>
      <c r="AG1291" s="12">
        <v>5</v>
      </c>
      <c r="AH1291" s="12">
        <v>11</v>
      </c>
      <c r="AI1291" s="12">
        <v>3001</v>
      </c>
      <c r="AJ1291" s="12">
        <v>40</v>
      </c>
      <c r="AK1291" s="12">
        <v>53</v>
      </c>
      <c r="AL1291" s="12">
        <v>100</v>
      </c>
      <c r="BA1291" s="33">
        <f>VLOOKUP(C1291,knight_info!$J$7:$M$74,4,FALSE)</f>
        <v>1</v>
      </c>
      <c r="BB1291" s="51">
        <f t="shared" si="92"/>
        <v>53</v>
      </c>
      <c r="BC1291" s="51">
        <f>AL1291</f>
        <v>100</v>
      </c>
    </row>
    <row r="1292" ht="14.25" spans="1:55">
      <c r="A1292" s="12">
        <v>300125</v>
      </c>
      <c r="B1292" s="53">
        <v>3001</v>
      </c>
      <c r="C1292" s="53" t="s">
        <v>239</v>
      </c>
      <c r="D1292" s="12">
        <v>25</v>
      </c>
      <c r="E1292" s="12">
        <v>2</v>
      </c>
      <c r="F1292" s="12">
        <v>7</v>
      </c>
      <c r="H1292" s="12">
        <v>1</v>
      </c>
      <c r="I1292" s="12">
        <v>0</v>
      </c>
      <c r="J1292" s="12">
        <v>0</v>
      </c>
      <c r="K1292" s="12">
        <v>5</v>
      </c>
      <c r="M1292" s="12">
        <v>300111</v>
      </c>
      <c r="N1292" s="12">
        <v>300122</v>
      </c>
      <c r="O1292" s="12">
        <v>300131</v>
      </c>
      <c r="P1292" s="12">
        <v>300142</v>
      </c>
      <c r="U1292" s="12" t="s">
        <v>1084</v>
      </c>
      <c r="V1292" s="12" t="s">
        <v>1085</v>
      </c>
      <c r="W1292" s="12" t="s">
        <v>1081</v>
      </c>
      <c r="X1292" s="70">
        <v>3</v>
      </c>
      <c r="Y1292" s="70">
        <v>3</v>
      </c>
      <c r="Z1292" s="40">
        <v>2</v>
      </c>
      <c r="AA1292" s="40">
        <v>1300010</v>
      </c>
      <c r="AB1292" s="40">
        <v>1300101</v>
      </c>
      <c r="AC1292" s="40">
        <v>1300102</v>
      </c>
      <c r="AD1292" s="40"/>
      <c r="AE1292" s="40"/>
      <c r="AH1292" s="12">
        <v>11</v>
      </c>
      <c r="AI1292" s="12">
        <v>3001</v>
      </c>
      <c r="AJ1292" s="12">
        <v>40</v>
      </c>
      <c r="AK1292" s="12">
        <v>2</v>
      </c>
      <c r="AL1292" s="12">
        <v>1000</v>
      </c>
      <c r="BA1292" s="33">
        <f>VLOOKUP(C1292,knight_info!$J$7:$M$74,4,FALSE)</f>
        <v>1</v>
      </c>
      <c r="BB1292" s="33">
        <f t="shared" si="92"/>
        <v>2</v>
      </c>
      <c r="BC1292" s="33">
        <f>ROUND(VLOOKUP($BA1292,$BD$1:$BH$5,3,FALSE)/5*AL1292,0)</f>
        <v>1000</v>
      </c>
    </row>
    <row r="1293" ht="14.25" spans="1:55">
      <c r="A1293" s="12">
        <v>300126</v>
      </c>
      <c r="B1293" s="53">
        <v>3001</v>
      </c>
      <c r="C1293" s="53" t="s">
        <v>239</v>
      </c>
      <c r="D1293" s="12">
        <v>26</v>
      </c>
      <c r="E1293" s="12">
        <v>2</v>
      </c>
      <c r="F1293" s="12">
        <v>7</v>
      </c>
      <c r="H1293" s="12">
        <v>2</v>
      </c>
      <c r="I1293" s="12">
        <v>0</v>
      </c>
      <c r="J1293" s="12">
        <v>0</v>
      </c>
      <c r="K1293" s="12">
        <v>5</v>
      </c>
      <c r="M1293" s="12">
        <v>300111</v>
      </c>
      <c r="N1293" s="12">
        <v>300122</v>
      </c>
      <c r="O1293" s="12">
        <v>300131</v>
      </c>
      <c r="P1293" s="12">
        <v>300142</v>
      </c>
      <c r="U1293" s="12" t="s">
        <v>1084</v>
      </c>
      <c r="V1293" s="12" t="s">
        <v>1085</v>
      </c>
      <c r="W1293" s="12" t="s">
        <v>1081</v>
      </c>
      <c r="X1293" s="70">
        <v>3</v>
      </c>
      <c r="Y1293" s="70">
        <v>3</v>
      </c>
      <c r="Z1293" s="40">
        <v>2</v>
      </c>
      <c r="AA1293" s="40">
        <v>1300010</v>
      </c>
      <c r="AB1293" s="40">
        <v>1300101</v>
      </c>
      <c r="AC1293" s="40">
        <v>1300102</v>
      </c>
      <c r="AD1293" s="40"/>
      <c r="AE1293" s="40"/>
      <c r="AH1293" s="12">
        <v>11</v>
      </c>
      <c r="AI1293" s="12">
        <v>3001</v>
      </c>
      <c r="AJ1293" s="12">
        <v>40</v>
      </c>
      <c r="AK1293" s="12">
        <v>3</v>
      </c>
      <c r="AL1293" s="12">
        <v>600</v>
      </c>
      <c r="BA1293" s="33">
        <f>VLOOKUP(C1293,knight_info!$J$7:$M$74,4,FALSE)</f>
        <v>1</v>
      </c>
      <c r="BB1293" s="33">
        <f t="shared" si="92"/>
        <v>3</v>
      </c>
      <c r="BC1293" s="33">
        <f>ROUND(VLOOKUP($BA1293,$BD$1:$BH$5,4,FALSE)/3*AL1293,0)</f>
        <v>600</v>
      </c>
    </row>
    <row r="1294" ht="14.25" spans="1:55">
      <c r="A1294" s="12">
        <v>300127</v>
      </c>
      <c r="B1294" s="53">
        <v>3001</v>
      </c>
      <c r="C1294" s="53" t="s">
        <v>239</v>
      </c>
      <c r="D1294" s="12">
        <v>27</v>
      </c>
      <c r="E1294" s="12">
        <v>2</v>
      </c>
      <c r="F1294" s="12">
        <v>7</v>
      </c>
      <c r="H1294" s="12">
        <v>3</v>
      </c>
      <c r="I1294" s="12">
        <v>0</v>
      </c>
      <c r="J1294" s="12">
        <v>0</v>
      </c>
      <c r="K1294" s="12">
        <v>5</v>
      </c>
      <c r="M1294" s="12">
        <v>300111</v>
      </c>
      <c r="N1294" s="12">
        <v>300122</v>
      </c>
      <c r="O1294" s="12">
        <v>300131</v>
      </c>
      <c r="P1294" s="12">
        <v>300142</v>
      </c>
      <c r="U1294" s="12" t="s">
        <v>1084</v>
      </c>
      <c r="V1294" s="12" t="s">
        <v>1085</v>
      </c>
      <c r="W1294" s="12" t="s">
        <v>1081</v>
      </c>
      <c r="X1294" s="70">
        <v>3</v>
      </c>
      <c r="Y1294" s="70">
        <v>3</v>
      </c>
      <c r="Z1294" s="40">
        <v>2</v>
      </c>
      <c r="AA1294" s="40">
        <v>1300010</v>
      </c>
      <c r="AB1294" s="40">
        <v>1300101</v>
      </c>
      <c r="AC1294" s="40">
        <v>1300102</v>
      </c>
      <c r="AD1294" s="40"/>
      <c r="AE1294" s="40"/>
      <c r="AH1294" s="12">
        <v>11</v>
      </c>
      <c r="AI1294" s="12">
        <v>3001</v>
      </c>
      <c r="AJ1294" s="12">
        <v>0</v>
      </c>
      <c r="AK1294" s="12">
        <v>1</v>
      </c>
      <c r="AL1294" s="12">
        <v>4000</v>
      </c>
      <c r="BA1294" s="33">
        <f>VLOOKUP(C1294,knight_info!$J$7:$M$74,4,FALSE)</f>
        <v>1</v>
      </c>
      <c r="BB1294" s="33">
        <f t="shared" si="92"/>
        <v>1</v>
      </c>
      <c r="BC1294" s="33">
        <f>ROUND(VLOOKUP($BA1294,$BD$1:$BH$5,5,FALSE)/20*AL1294,0)</f>
        <v>4000</v>
      </c>
    </row>
    <row r="1295" ht="14.25" spans="1:55">
      <c r="A1295" s="12">
        <v>300128</v>
      </c>
      <c r="B1295" s="53">
        <v>3001</v>
      </c>
      <c r="C1295" s="53" t="s">
        <v>239</v>
      </c>
      <c r="D1295" s="12">
        <v>28</v>
      </c>
      <c r="E1295" s="12">
        <v>2</v>
      </c>
      <c r="F1295" s="54">
        <v>8</v>
      </c>
      <c r="H1295" s="12">
        <v>0</v>
      </c>
      <c r="I1295" s="12">
        <v>0</v>
      </c>
      <c r="J1295" s="12">
        <v>0</v>
      </c>
      <c r="K1295" s="54">
        <v>5</v>
      </c>
      <c r="L1295" s="54">
        <v>14</v>
      </c>
      <c r="M1295" s="12">
        <v>300111</v>
      </c>
      <c r="N1295" s="12">
        <v>300122</v>
      </c>
      <c r="O1295" s="12">
        <v>300131</v>
      </c>
      <c r="P1295" s="12">
        <v>300142</v>
      </c>
      <c r="U1295" s="12" t="s">
        <v>1084</v>
      </c>
      <c r="V1295" s="12" t="s">
        <v>1085</v>
      </c>
      <c r="W1295" s="12" t="s">
        <v>1081</v>
      </c>
      <c r="X1295" s="70">
        <v>3</v>
      </c>
      <c r="Y1295" s="70">
        <v>3</v>
      </c>
      <c r="Z1295" s="40">
        <v>2</v>
      </c>
      <c r="AA1295" s="40">
        <v>1300010</v>
      </c>
      <c r="AB1295" s="40">
        <v>1300101</v>
      </c>
      <c r="AC1295" s="40">
        <v>1300102</v>
      </c>
      <c r="AD1295" s="91">
        <v>1300020</v>
      </c>
      <c r="AE1295" s="40"/>
      <c r="AG1295" s="12">
        <v>5</v>
      </c>
      <c r="AH1295" s="12">
        <v>11</v>
      </c>
      <c r="AI1295" s="12">
        <v>3001</v>
      </c>
      <c r="AJ1295" s="12">
        <v>40</v>
      </c>
      <c r="AK1295" s="12">
        <v>53</v>
      </c>
      <c r="AL1295" s="12">
        <v>100</v>
      </c>
      <c r="BA1295" s="33">
        <f>VLOOKUP(C1295,knight_info!$J$7:$M$74,4,FALSE)</f>
        <v>1</v>
      </c>
      <c r="BB1295" s="51">
        <f t="shared" si="92"/>
        <v>53</v>
      </c>
      <c r="BC1295" s="51">
        <f>AL1295</f>
        <v>100</v>
      </c>
    </row>
    <row r="1296" ht="14.25" spans="1:55">
      <c r="A1296" s="12">
        <v>300129</v>
      </c>
      <c r="B1296" s="53">
        <v>3001</v>
      </c>
      <c r="C1296" s="53" t="s">
        <v>239</v>
      </c>
      <c r="D1296" s="12">
        <v>29</v>
      </c>
      <c r="E1296" s="12">
        <v>2</v>
      </c>
      <c r="F1296" s="12">
        <v>8</v>
      </c>
      <c r="H1296" s="12">
        <v>1</v>
      </c>
      <c r="I1296" s="12">
        <v>0</v>
      </c>
      <c r="J1296" s="12">
        <v>0</v>
      </c>
      <c r="K1296" s="12">
        <v>5</v>
      </c>
      <c r="M1296" s="12">
        <v>300111</v>
      </c>
      <c r="N1296" s="12">
        <v>300122</v>
      </c>
      <c r="O1296" s="12">
        <v>300131</v>
      </c>
      <c r="P1296" s="12">
        <v>300142</v>
      </c>
      <c r="U1296" s="12" t="s">
        <v>1084</v>
      </c>
      <c r="V1296" s="12" t="s">
        <v>1085</v>
      </c>
      <c r="W1296" s="12" t="s">
        <v>1081</v>
      </c>
      <c r="X1296" s="70">
        <v>3</v>
      </c>
      <c r="Y1296" s="70">
        <v>3</v>
      </c>
      <c r="Z1296" s="40">
        <v>2</v>
      </c>
      <c r="AA1296" s="40">
        <v>1300010</v>
      </c>
      <c r="AB1296" s="40">
        <v>1300101</v>
      </c>
      <c r="AC1296" s="40">
        <v>1300102</v>
      </c>
      <c r="AD1296" s="40">
        <v>1300020</v>
      </c>
      <c r="AE1296" s="40"/>
      <c r="AH1296" s="12">
        <v>11</v>
      </c>
      <c r="AI1296" s="12">
        <v>3001</v>
      </c>
      <c r="AJ1296" s="12">
        <v>40</v>
      </c>
      <c r="AK1296" s="12">
        <v>2</v>
      </c>
      <c r="AL1296" s="12">
        <v>1000</v>
      </c>
      <c r="BA1296" s="33">
        <f>VLOOKUP(C1296,knight_info!$J$7:$M$74,4,FALSE)</f>
        <v>1</v>
      </c>
      <c r="BB1296" s="33">
        <f t="shared" si="92"/>
        <v>2</v>
      </c>
      <c r="BC1296" s="33">
        <f>ROUND(VLOOKUP($BA1296,$BD$1:$BH$5,3,FALSE)/5*AL1296,0)</f>
        <v>1000</v>
      </c>
    </row>
    <row r="1297" ht="14.25" spans="1:55">
      <c r="A1297" s="12">
        <v>300130</v>
      </c>
      <c r="B1297" s="53">
        <v>3001</v>
      </c>
      <c r="C1297" s="53" t="s">
        <v>239</v>
      </c>
      <c r="D1297" s="12">
        <v>30</v>
      </c>
      <c r="E1297" s="12">
        <v>2</v>
      </c>
      <c r="F1297" s="12">
        <v>8</v>
      </c>
      <c r="H1297" s="12">
        <v>2</v>
      </c>
      <c r="I1297" s="12">
        <v>0</v>
      </c>
      <c r="J1297" s="12">
        <v>0</v>
      </c>
      <c r="K1297" s="12">
        <v>5</v>
      </c>
      <c r="L1297" s="64"/>
      <c r="M1297" s="12">
        <v>300111</v>
      </c>
      <c r="N1297" s="12">
        <v>300122</v>
      </c>
      <c r="O1297" s="12">
        <v>300131</v>
      </c>
      <c r="P1297" s="12">
        <v>300142</v>
      </c>
      <c r="U1297" s="12" t="s">
        <v>1084</v>
      </c>
      <c r="V1297" s="12" t="s">
        <v>1085</v>
      </c>
      <c r="W1297" s="12" t="s">
        <v>1081</v>
      </c>
      <c r="X1297" s="70">
        <v>3</v>
      </c>
      <c r="Y1297" s="70">
        <v>3</v>
      </c>
      <c r="Z1297" s="40">
        <v>2</v>
      </c>
      <c r="AA1297" s="40">
        <v>1300010</v>
      </c>
      <c r="AB1297" s="40">
        <v>1300101</v>
      </c>
      <c r="AC1297" s="40">
        <v>1300102</v>
      </c>
      <c r="AD1297" s="40">
        <v>1300020</v>
      </c>
      <c r="AE1297" s="40"/>
      <c r="AH1297" s="12">
        <v>11</v>
      </c>
      <c r="AI1297" s="12">
        <v>3001</v>
      </c>
      <c r="AJ1297" s="12">
        <v>40</v>
      </c>
      <c r="AK1297" s="12">
        <v>3</v>
      </c>
      <c r="AL1297" s="12">
        <v>600</v>
      </c>
      <c r="BA1297" s="33">
        <f>VLOOKUP(C1297,knight_info!$J$7:$M$74,4,FALSE)</f>
        <v>1</v>
      </c>
      <c r="BB1297" s="33">
        <f t="shared" si="92"/>
        <v>3</v>
      </c>
      <c r="BC1297" s="33">
        <f>ROUND(VLOOKUP($BA1297,$BD$1:$BH$5,4,FALSE)/3*AL1297,0)</f>
        <v>600</v>
      </c>
    </row>
    <row r="1298" ht="14.25" spans="1:55">
      <c r="A1298" s="12">
        <v>300131</v>
      </c>
      <c r="B1298" s="53">
        <v>3001</v>
      </c>
      <c r="C1298" s="53" t="s">
        <v>239</v>
      </c>
      <c r="D1298" s="12">
        <v>31</v>
      </c>
      <c r="E1298" s="12">
        <v>2</v>
      </c>
      <c r="F1298" s="12">
        <v>8</v>
      </c>
      <c r="H1298" s="12">
        <v>3</v>
      </c>
      <c r="I1298" s="12">
        <v>0</v>
      </c>
      <c r="J1298" s="12">
        <v>0</v>
      </c>
      <c r="K1298" s="12">
        <v>5</v>
      </c>
      <c r="L1298" s="64"/>
      <c r="M1298" s="12">
        <v>300111</v>
      </c>
      <c r="N1298" s="12">
        <v>300122</v>
      </c>
      <c r="O1298" s="12">
        <v>300131</v>
      </c>
      <c r="P1298" s="12">
        <v>300142</v>
      </c>
      <c r="U1298" s="12" t="s">
        <v>1084</v>
      </c>
      <c r="V1298" s="12" t="s">
        <v>1085</v>
      </c>
      <c r="W1298" s="12" t="s">
        <v>1081</v>
      </c>
      <c r="X1298" s="70">
        <v>3</v>
      </c>
      <c r="Y1298" s="70">
        <v>3</v>
      </c>
      <c r="Z1298" s="40">
        <v>2</v>
      </c>
      <c r="AA1298" s="40">
        <v>1300010</v>
      </c>
      <c r="AB1298" s="40">
        <v>1300101</v>
      </c>
      <c r="AC1298" s="40">
        <v>1300102</v>
      </c>
      <c r="AD1298" s="40">
        <v>1300020</v>
      </c>
      <c r="AE1298" s="40"/>
      <c r="AH1298" s="12">
        <v>11</v>
      </c>
      <c r="AI1298" s="12">
        <v>3001</v>
      </c>
      <c r="AJ1298" s="12">
        <v>0</v>
      </c>
      <c r="AK1298" s="12">
        <v>1</v>
      </c>
      <c r="AL1298" s="12">
        <v>4000</v>
      </c>
      <c r="BA1298" s="33">
        <f>VLOOKUP(C1298,knight_info!$J$7:$M$74,4,FALSE)</f>
        <v>1</v>
      </c>
      <c r="BB1298" s="33">
        <f t="shared" si="92"/>
        <v>1</v>
      </c>
      <c r="BC1298" s="33">
        <f>ROUND(VLOOKUP($BA1298,$BD$1:$BH$5,5,FALSE)/20*AL1298,0)</f>
        <v>4000</v>
      </c>
    </row>
    <row r="1299" ht="14.25" spans="1:55">
      <c r="A1299" s="12">
        <v>300132</v>
      </c>
      <c r="B1299" s="53">
        <v>3001</v>
      </c>
      <c r="C1299" s="53" t="s">
        <v>239</v>
      </c>
      <c r="D1299" s="12">
        <v>32</v>
      </c>
      <c r="E1299" s="12">
        <v>2</v>
      </c>
      <c r="F1299" s="54">
        <v>9</v>
      </c>
      <c r="H1299" s="12">
        <v>0</v>
      </c>
      <c r="I1299" s="12">
        <v>1</v>
      </c>
      <c r="J1299" s="12" t="s">
        <v>1086</v>
      </c>
      <c r="K1299" s="54">
        <v>5</v>
      </c>
      <c r="L1299" s="54">
        <v>1</v>
      </c>
      <c r="M1299" s="12">
        <v>300112</v>
      </c>
      <c r="N1299" s="12">
        <v>300122</v>
      </c>
      <c r="O1299" s="12">
        <v>300132</v>
      </c>
      <c r="P1299" s="12">
        <v>300142</v>
      </c>
      <c r="Q1299" s="12" t="s">
        <v>1082</v>
      </c>
      <c r="S1299" s="12" t="s">
        <v>931</v>
      </c>
      <c r="U1299" s="12" t="s">
        <v>1087</v>
      </c>
      <c r="V1299" s="12" t="s">
        <v>1088</v>
      </c>
      <c r="W1299" s="12" t="s">
        <v>1081</v>
      </c>
      <c r="X1299" s="70">
        <v>3</v>
      </c>
      <c r="Y1299" s="70">
        <v>3</v>
      </c>
      <c r="Z1299" s="40">
        <v>2</v>
      </c>
      <c r="AA1299" s="40">
        <v>1300010</v>
      </c>
      <c r="AB1299" s="40">
        <v>1300101</v>
      </c>
      <c r="AC1299" s="40">
        <v>1300102</v>
      </c>
      <c r="AD1299" s="40">
        <v>1300020</v>
      </c>
      <c r="AE1299" s="40"/>
      <c r="AG1299" s="12">
        <v>5</v>
      </c>
      <c r="AH1299" s="12">
        <v>11</v>
      </c>
      <c r="AI1299" s="12">
        <v>3001</v>
      </c>
      <c r="AJ1299" s="12">
        <v>60</v>
      </c>
      <c r="AK1299" s="12">
        <v>53</v>
      </c>
      <c r="AL1299" s="12">
        <v>100</v>
      </c>
      <c r="BA1299" s="33">
        <f>VLOOKUP(C1299,knight_info!$J$7:$M$74,4,FALSE)</f>
        <v>1</v>
      </c>
      <c r="BB1299" s="51">
        <f t="shared" si="92"/>
        <v>53</v>
      </c>
      <c r="BC1299" s="51">
        <f>AL1299</f>
        <v>100</v>
      </c>
    </row>
    <row r="1300" ht="14.25" spans="1:55">
      <c r="A1300" s="12">
        <v>300133</v>
      </c>
      <c r="B1300" s="53">
        <v>3001</v>
      </c>
      <c r="C1300" s="53" t="s">
        <v>239</v>
      </c>
      <c r="D1300" s="12">
        <v>33</v>
      </c>
      <c r="E1300" s="12">
        <v>2</v>
      </c>
      <c r="F1300" s="12">
        <v>9</v>
      </c>
      <c r="H1300" s="12">
        <v>1</v>
      </c>
      <c r="I1300" s="12">
        <v>0</v>
      </c>
      <c r="J1300" s="12">
        <v>0</v>
      </c>
      <c r="K1300" s="12">
        <v>5</v>
      </c>
      <c r="M1300" s="12">
        <v>300112</v>
      </c>
      <c r="N1300" s="12">
        <v>300122</v>
      </c>
      <c r="O1300" s="12">
        <v>300132</v>
      </c>
      <c r="P1300" s="12">
        <v>300142</v>
      </c>
      <c r="U1300" s="12" t="s">
        <v>1087</v>
      </c>
      <c r="V1300" s="12" t="s">
        <v>1088</v>
      </c>
      <c r="W1300" s="12" t="s">
        <v>1081</v>
      </c>
      <c r="X1300" s="70">
        <v>3</v>
      </c>
      <c r="Y1300" s="70">
        <v>3</v>
      </c>
      <c r="Z1300" s="40">
        <v>2</v>
      </c>
      <c r="AA1300" s="40">
        <v>1300010</v>
      </c>
      <c r="AB1300" s="40">
        <v>1300101</v>
      </c>
      <c r="AC1300" s="40">
        <v>1300102</v>
      </c>
      <c r="AD1300" s="40">
        <v>1300020</v>
      </c>
      <c r="AE1300" s="40"/>
      <c r="AH1300" s="12">
        <v>11</v>
      </c>
      <c r="AI1300" s="12">
        <v>3001</v>
      </c>
      <c r="AJ1300" s="12">
        <v>60</v>
      </c>
      <c r="AK1300" s="12">
        <v>2</v>
      </c>
      <c r="AL1300" s="12">
        <v>1500</v>
      </c>
      <c r="BA1300" s="33">
        <f>VLOOKUP(C1300,knight_info!$J$7:$M$74,4,FALSE)</f>
        <v>1</v>
      </c>
      <c r="BB1300" s="33">
        <f t="shared" si="92"/>
        <v>2</v>
      </c>
      <c r="BC1300" s="33">
        <f>ROUND(VLOOKUP($BA1300,$BD$1:$BH$5,3,FALSE)/5*AL1300,0)</f>
        <v>1500</v>
      </c>
    </row>
    <row r="1301" ht="14.25" spans="1:55">
      <c r="A1301" s="12">
        <v>300134</v>
      </c>
      <c r="B1301" s="53">
        <v>3001</v>
      </c>
      <c r="C1301" s="53" t="s">
        <v>239</v>
      </c>
      <c r="D1301" s="12">
        <v>34</v>
      </c>
      <c r="E1301" s="12">
        <v>2</v>
      </c>
      <c r="F1301" s="12">
        <v>9</v>
      </c>
      <c r="H1301" s="12">
        <v>2</v>
      </c>
      <c r="I1301" s="12">
        <v>0</v>
      </c>
      <c r="J1301" s="12">
        <v>0</v>
      </c>
      <c r="K1301" s="12">
        <v>5</v>
      </c>
      <c r="M1301" s="12">
        <v>300112</v>
      </c>
      <c r="N1301" s="12">
        <v>300122</v>
      </c>
      <c r="O1301" s="12">
        <v>300132</v>
      </c>
      <c r="P1301" s="12">
        <v>300142</v>
      </c>
      <c r="U1301" s="12" t="s">
        <v>1087</v>
      </c>
      <c r="V1301" s="12" t="s">
        <v>1088</v>
      </c>
      <c r="W1301" s="12" t="s">
        <v>1081</v>
      </c>
      <c r="X1301" s="70">
        <v>3</v>
      </c>
      <c r="Y1301" s="70">
        <v>3</v>
      </c>
      <c r="Z1301" s="40">
        <v>2</v>
      </c>
      <c r="AA1301" s="40">
        <v>1300010</v>
      </c>
      <c r="AB1301" s="40">
        <v>1300101</v>
      </c>
      <c r="AC1301" s="40">
        <v>1300102</v>
      </c>
      <c r="AD1301" s="40">
        <v>1300020</v>
      </c>
      <c r="AE1301" s="40"/>
      <c r="AH1301" s="12">
        <v>11</v>
      </c>
      <c r="AI1301" s="12">
        <v>3001</v>
      </c>
      <c r="AJ1301" s="12">
        <v>60</v>
      </c>
      <c r="AK1301" s="12">
        <v>3</v>
      </c>
      <c r="AL1301" s="12">
        <v>900</v>
      </c>
      <c r="BA1301" s="33">
        <f>VLOOKUP(C1301,knight_info!$J$7:$M$74,4,FALSE)</f>
        <v>1</v>
      </c>
      <c r="BB1301" s="33">
        <f t="shared" si="92"/>
        <v>3</v>
      </c>
      <c r="BC1301" s="33">
        <f>ROUND(VLOOKUP($BA1301,$BD$1:$BH$5,4,FALSE)/3*AL1301,0)</f>
        <v>900</v>
      </c>
    </row>
    <row r="1302" ht="14.25" spans="1:55">
      <c r="A1302" s="12">
        <v>300135</v>
      </c>
      <c r="B1302" s="53">
        <v>3001</v>
      </c>
      <c r="C1302" s="53" t="s">
        <v>239</v>
      </c>
      <c r="D1302" s="12">
        <v>35</v>
      </c>
      <c r="E1302" s="12">
        <v>2</v>
      </c>
      <c r="F1302" s="12">
        <v>9</v>
      </c>
      <c r="H1302" s="12">
        <v>3</v>
      </c>
      <c r="I1302" s="12">
        <v>0</v>
      </c>
      <c r="J1302" s="12">
        <v>0</v>
      </c>
      <c r="K1302" s="12">
        <v>5</v>
      </c>
      <c r="M1302" s="12">
        <v>300112</v>
      </c>
      <c r="N1302" s="12">
        <v>300122</v>
      </c>
      <c r="O1302" s="12">
        <v>300132</v>
      </c>
      <c r="P1302" s="12">
        <v>300142</v>
      </c>
      <c r="U1302" s="12" t="s">
        <v>1087</v>
      </c>
      <c r="V1302" s="12" t="s">
        <v>1088</v>
      </c>
      <c r="W1302" s="12" t="s">
        <v>1081</v>
      </c>
      <c r="X1302" s="70">
        <v>3</v>
      </c>
      <c r="Y1302" s="70">
        <v>3</v>
      </c>
      <c r="Z1302" s="40">
        <v>2</v>
      </c>
      <c r="AA1302" s="40">
        <v>1300010</v>
      </c>
      <c r="AB1302" s="40">
        <v>1300101</v>
      </c>
      <c r="AC1302" s="40">
        <v>1300102</v>
      </c>
      <c r="AD1302" s="40">
        <v>1300020</v>
      </c>
      <c r="AE1302" s="40"/>
      <c r="AH1302" s="12">
        <v>11</v>
      </c>
      <c r="AI1302" s="12">
        <v>3001</v>
      </c>
      <c r="AJ1302" s="12">
        <v>0</v>
      </c>
      <c r="AK1302" s="12">
        <v>1</v>
      </c>
      <c r="AL1302" s="12">
        <v>6000</v>
      </c>
      <c r="BA1302" s="33">
        <f>VLOOKUP(C1302,knight_info!$J$7:$M$74,4,FALSE)</f>
        <v>1</v>
      </c>
      <c r="BB1302" s="33">
        <f t="shared" si="92"/>
        <v>1</v>
      </c>
      <c r="BC1302" s="33">
        <f>ROUND(VLOOKUP($BA1302,$BD$1:$BH$5,5,FALSE)/20*AL1302,0)</f>
        <v>6000</v>
      </c>
    </row>
    <row r="1303" ht="14.25" spans="1:55">
      <c r="A1303" s="12">
        <v>300136</v>
      </c>
      <c r="B1303" s="53">
        <v>3001</v>
      </c>
      <c r="C1303" s="53" t="s">
        <v>239</v>
      </c>
      <c r="D1303" s="12">
        <v>36</v>
      </c>
      <c r="E1303" s="12">
        <v>2</v>
      </c>
      <c r="F1303" s="54">
        <v>10</v>
      </c>
      <c r="H1303" s="12">
        <v>0</v>
      </c>
      <c r="I1303" s="12">
        <v>0</v>
      </c>
      <c r="J1303" s="12">
        <v>0</v>
      </c>
      <c r="K1303" s="54">
        <v>5</v>
      </c>
      <c r="L1303" s="54">
        <v>15</v>
      </c>
      <c r="M1303" s="12">
        <v>300112</v>
      </c>
      <c r="N1303" s="12">
        <v>300122</v>
      </c>
      <c r="O1303" s="12">
        <v>300132</v>
      </c>
      <c r="P1303" s="12">
        <v>300142</v>
      </c>
      <c r="U1303" s="12" t="s">
        <v>1087</v>
      </c>
      <c r="V1303" s="12" t="s">
        <v>1088</v>
      </c>
      <c r="W1303" s="12" t="s">
        <v>1081</v>
      </c>
      <c r="X1303" s="70">
        <v>3</v>
      </c>
      <c r="Y1303" s="70">
        <v>3</v>
      </c>
      <c r="Z1303" s="40">
        <v>2</v>
      </c>
      <c r="AA1303" s="40">
        <v>1300010</v>
      </c>
      <c r="AB1303" s="40">
        <v>1300101</v>
      </c>
      <c r="AC1303" s="40">
        <v>1300102</v>
      </c>
      <c r="AD1303" s="40">
        <v>1300020</v>
      </c>
      <c r="AE1303" s="70">
        <v>1300103</v>
      </c>
      <c r="AG1303" s="12">
        <v>5</v>
      </c>
      <c r="AH1303" s="12">
        <v>11</v>
      </c>
      <c r="AI1303" s="12">
        <v>3001</v>
      </c>
      <c r="AJ1303" s="12">
        <v>0</v>
      </c>
      <c r="AK1303" s="12">
        <v>53</v>
      </c>
      <c r="AL1303" s="12">
        <v>100</v>
      </c>
      <c r="BA1303" s="33">
        <f>VLOOKUP(C1303,knight_info!$J$7:$M$74,4,FALSE)</f>
        <v>1</v>
      </c>
      <c r="BB1303" s="51">
        <f t="shared" si="92"/>
        <v>53</v>
      </c>
      <c r="BC1303" s="51">
        <f>AL1303</f>
        <v>100</v>
      </c>
    </row>
    <row r="1304" ht="14.25" spans="1:55">
      <c r="A1304" s="12">
        <v>300137</v>
      </c>
      <c r="B1304" s="53">
        <v>3001</v>
      </c>
      <c r="C1304" s="53" t="s">
        <v>239</v>
      </c>
      <c r="D1304" s="14">
        <v>37</v>
      </c>
      <c r="E1304" s="14">
        <v>3</v>
      </c>
      <c r="F1304" s="14">
        <v>11</v>
      </c>
      <c r="G1304" s="14">
        <v>1</v>
      </c>
      <c r="H1304" s="14"/>
      <c r="I1304" s="14"/>
      <c r="J1304" s="14"/>
      <c r="K1304" s="14"/>
      <c r="L1304" s="54">
        <v>2</v>
      </c>
      <c r="M1304" s="12">
        <v>300112</v>
      </c>
      <c r="N1304" s="12">
        <v>300123</v>
      </c>
      <c r="O1304" s="12">
        <v>300132</v>
      </c>
      <c r="P1304" s="12">
        <v>300143</v>
      </c>
      <c r="Q1304" s="14"/>
      <c r="R1304" s="12" t="s">
        <v>1082</v>
      </c>
      <c r="T1304" s="12" t="s">
        <v>778</v>
      </c>
      <c r="U1304" s="12" t="s">
        <v>1087</v>
      </c>
      <c r="V1304" s="12" t="s">
        <v>1088</v>
      </c>
      <c r="W1304" s="12" t="s">
        <v>1081</v>
      </c>
      <c r="X1304" s="70">
        <v>3</v>
      </c>
      <c r="Y1304" s="70">
        <v>3</v>
      </c>
      <c r="Z1304" s="40">
        <v>2</v>
      </c>
      <c r="AA1304" s="40">
        <v>1300010</v>
      </c>
      <c r="AB1304" s="40">
        <v>1300101</v>
      </c>
      <c r="AC1304" s="40">
        <v>1300102</v>
      </c>
      <c r="AD1304" s="40">
        <v>1300020</v>
      </c>
      <c r="AE1304" s="40">
        <v>1300103</v>
      </c>
      <c r="AG1304" s="12">
        <v>5</v>
      </c>
      <c r="AH1304" s="12">
        <v>11</v>
      </c>
      <c r="AI1304" s="12">
        <v>3001</v>
      </c>
      <c r="AJ1304" s="14"/>
      <c r="AK1304" s="14"/>
      <c r="AL1304" s="14"/>
      <c r="BA1304" s="33"/>
      <c r="BB1304" s="51"/>
      <c r="BC1304" s="51"/>
    </row>
    <row r="1305" ht="14.25" spans="1:55">
      <c r="A1305" s="12">
        <v>300138</v>
      </c>
      <c r="B1305" s="53">
        <v>3001</v>
      </c>
      <c r="C1305" s="53" t="s">
        <v>239</v>
      </c>
      <c r="D1305" s="14">
        <v>38</v>
      </c>
      <c r="E1305" s="14">
        <v>3</v>
      </c>
      <c r="F1305" s="14">
        <v>12</v>
      </c>
      <c r="G1305" s="14">
        <v>2</v>
      </c>
      <c r="H1305" s="14"/>
      <c r="I1305" s="14"/>
      <c r="J1305" s="14"/>
      <c r="K1305" s="14"/>
      <c r="L1305" s="14"/>
      <c r="M1305" s="12">
        <v>300112</v>
      </c>
      <c r="N1305" s="12">
        <v>300123</v>
      </c>
      <c r="O1305" s="12">
        <v>300132</v>
      </c>
      <c r="P1305" s="12">
        <v>300143</v>
      </c>
      <c r="Q1305" s="14"/>
      <c r="R1305" s="14"/>
      <c r="S1305" s="14"/>
      <c r="T1305" s="14"/>
      <c r="U1305" s="12" t="s">
        <v>1087</v>
      </c>
      <c r="V1305" s="12" t="s">
        <v>1088</v>
      </c>
      <c r="W1305" s="12" t="s">
        <v>1081</v>
      </c>
      <c r="X1305" s="70">
        <v>3</v>
      </c>
      <c r="Y1305" s="70">
        <v>3</v>
      </c>
      <c r="Z1305" s="40">
        <v>2</v>
      </c>
      <c r="AA1305" s="40">
        <v>1300010</v>
      </c>
      <c r="AB1305" s="40">
        <v>1300101</v>
      </c>
      <c r="AC1305" s="40">
        <v>1300102</v>
      </c>
      <c r="AD1305" s="40">
        <v>1300020</v>
      </c>
      <c r="AE1305" s="40">
        <v>1300103</v>
      </c>
      <c r="AG1305" s="12">
        <v>5</v>
      </c>
      <c r="AH1305" s="12">
        <v>11</v>
      </c>
      <c r="AI1305" s="12">
        <v>3001</v>
      </c>
      <c r="AJ1305" s="14"/>
      <c r="AK1305" s="14"/>
      <c r="AL1305" s="14"/>
      <c r="BA1305" s="33"/>
      <c r="BB1305" s="51"/>
      <c r="BC1305" s="51"/>
    </row>
    <row r="1306" ht="14.25" spans="1:55">
      <c r="A1306" s="12">
        <v>300139</v>
      </c>
      <c r="B1306" s="53">
        <v>3001</v>
      </c>
      <c r="C1306" s="53" t="s">
        <v>239</v>
      </c>
      <c r="D1306" s="14">
        <v>39</v>
      </c>
      <c r="E1306" s="14">
        <v>3</v>
      </c>
      <c r="F1306" s="14">
        <v>13</v>
      </c>
      <c r="G1306" s="14">
        <v>3</v>
      </c>
      <c r="H1306" s="14"/>
      <c r="I1306" s="14"/>
      <c r="J1306" s="14"/>
      <c r="K1306" s="14"/>
      <c r="L1306" s="54">
        <v>1</v>
      </c>
      <c r="M1306" s="12">
        <v>300113</v>
      </c>
      <c r="N1306" s="12">
        <v>300123</v>
      </c>
      <c r="O1306" s="12">
        <v>300133</v>
      </c>
      <c r="P1306" s="12">
        <v>300143</v>
      </c>
      <c r="Q1306" s="12" t="s">
        <v>1082</v>
      </c>
      <c r="S1306" s="12" t="s">
        <v>931</v>
      </c>
      <c r="T1306" s="14"/>
      <c r="U1306" s="12" t="s">
        <v>1089</v>
      </c>
      <c r="V1306" s="12" t="s">
        <v>1090</v>
      </c>
      <c r="W1306" s="12" t="s">
        <v>1081</v>
      </c>
      <c r="X1306" s="70">
        <v>3</v>
      </c>
      <c r="Y1306" s="70">
        <v>3</v>
      </c>
      <c r="Z1306" s="40">
        <v>2</v>
      </c>
      <c r="AA1306" s="40">
        <v>1300010</v>
      </c>
      <c r="AB1306" s="40">
        <v>1300101</v>
      </c>
      <c r="AC1306" s="40">
        <v>1300102</v>
      </c>
      <c r="AD1306" s="40">
        <v>1300020</v>
      </c>
      <c r="AE1306" s="40">
        <v>1300103</v>
      </c>
      <c r="AG1306" s="12">
        <v>5</v>
      </c>
      <c r="AH1306" s="12">
        <v>11</v>
      </c>
      <c r="AI1306" s="12">
        <v>3001</v>
      </c>
      <c r="AJ1306" s="14"/>
      <c r="AK1306" s="14"/>
      <c r="AL1306" s="14"/>
      <c r="BA1306" s="33"/>
      <c r="BB1306" s="51"/>
      <c r="BC1306" s="51"/>
    </row>
    <row r="1307" ht="14.25" spans="1:55">
      <c r="A1307" s="12">
        <v>300140</v>
      </c>
      <c r="B1307" s="53">
        <v>3001</v>
      </c>
      <c r="C1307" s="53" t="s">
        <v>239</v>
      </c>
      <c r="D1307" s="14">
        <v>40</v>
      </c>
      <c r="E1307" s="14">
        <v>3</v>
      </c>
      <c r="F1307" s="14">
        <v>14</v>
      </c>
      <c r="G1307" s="14">
        <v>4</v>
      </c>
      <c r="H1307" s="14"/>
      <c r="I1307" s="14"/>
      <c r="J1307" s="14"/>
      <c r="K1307" s="14"/>
      <c r="L1307" s="54">
        <v>2</v>
      </c>
      <c r="M1307" s="12">
        <v>300113</v>
      </c>
      <c r="N1307" s="12">
        <v>300124</v>
      </c>
      <c r="O1307" s="12">
        <v>300133</v>
      </c>
      <c r="P1307" s="12">
        <v>300144</v>
      </c>
      <c r="Q1307" s="14"/>
      <c r="R1307" s="12" t="s">
        <v>1082</v>
      </c>
      <c r="T1307" s="12" t="s">
        <v>778</v>
      </c>
      <c r="U1307" s="12" t="s">
        <v>1089</v>
      </c>
      <c r="V1307" s="12" t="s">
        <v>1090</v>
      </c>
      <c r="W1307" s="12" t="s">
        <v>1081</v>
      </c>
      <c r="X1307" s="70">
        <v>3</v>
      </c>
      <c r="Y1307" s="70">
        <v>3</v>
      </c>
      <c r="Z1307" s="40">
        <v>2</v>
      </c>
      <c r="AA1307" s="40">
        <v>1300010</v>
      </c>
      <c r="AB1307" s="40">
        <v>1300101</v>
      </c>
      <c r="AC1307" s="40">
        <v>1300102</v>
      </c>
      <c r="AD1307" s="40">
        <v>1300020</v>
      </c>
      <c r="AE1307" s="40">
        <v>1300103</v>
      </c>
      <c r="AG1307" s="12">
        <v>5</v>
      </c>
      <c r="AH1307" s="12">
        <v>11</v>
      </c>
      <c r="AI1307" s="12">
        <v>3001</v>
      </c>
      <c r="AJ1307" s="14"/>
      <c r="AK1307" s="14"/>
      <c r="AL1307" s="14"/>
      <c r="BA1307" s="33"/>
      <c r="BB1307" s="51"/>
      <c r="BC1307" s="51"/>
    </row>
    <row r="1308" ht="14.25" spans="1:55">
      <c r="A1308" s="12">
        <v>300141</v>
      </c>
      <c r="B1308" s="53">
        <v>3001</v>
      </c>
      <c r="C1308" s="53" t="s">
        <v>239</v>
      </c>
      <c r="D1308" s="14">
        <v>41</v>
      </c>
      <c r="E1308" s="14">
        <v>3</v>
      </c>
      <c r="F1308" s="14">
        <v>15</v>
      </c>
      <c r="G1308" s="14">
        <v>5</v>
      </c>
      <c r="H1308" s="14"/>
      <c r="I1308" s="14"/>
      <c r="J1308" s="14"/>
      <c r="K1308" s="14"/>
      <c r="L1308" s="14"/>
      <c r="M1308" s="12">
        <v>300113</v>
      </c>
      <c r="N1308" s="12">
        <v>300124</v>
      </c>
      <c r="O1308" s="12">
        <v>300133</v>
      </c>
      <c r="P1308" s="12">
        <v>300144</v>
      </c>
      <c r="Q1308" s="14"/>
      <c r="R1308" s="14"/>
      <c r="S1308" s="14"/>
      <c r="T1308" s="14"/>
      <c r="U1308" s="12" t="s">
        <v>1089</v>
      </c>
      <c r="V1308" s="12" t="s">
        <v>1090</v>
      </c>
      <c r="W1308" s="12" t="s">
        <v>1081</v>
      </c>
      <c r="X1308" s="70">
        <v>3</v>
      </c>
      <c r="Y1308" s="70">
        <v>3</v>
      </c>
      <c r="Z1308" s="40">
        <v>2</v>
      </c>
      <c r="AA1308" s="40">
        <v>1300010</v>
      </c>
      <c r="AB1308" s="40">
        <v>1300101</v>
      </c>
      <c r="AC1308" s="40">
        <v>1300102</v>
      </c>
      <c r="AD1308" s="40">
        <v>1300020</v>
      </c>
      <c r="AE1308" s="40">
        <v>1300103</v>
      </c>
      <c r="AG1308" s="12">
        <v>5</v>
      </c>
      <c r="AH1308" s="12">
        <v>11</v>
      </c>
      <c r="AI1308" s="12">
        <v>3001</v>
      </c>
      <c r="AJ1308" s="14"/>
      <c r="AK1308" s="14"/>
      <c r="AL1308" s="14"/>
      <c r="BA1308" s="33"/>
      <c r="BB1308" s="51"/>
      <c r="BC1308" s="51"/>
    </row>
    <row r="1309" s="39" customFormat="1" ht="14.25" spans="1:65">
      <c r="A1309" s="88">
        <v>300200</v>
      </c>
      <c r="B1309" s="89">
        <v>3002</v>
      </c>
      <c r="C1309" s="89" t="s">
        <v>242</v>
      </c>
      <c r="D1309" s="88">
        <v>0</v>
      </c>
      <c r="E1309" s="88">
        <v>1</v>
      </c>
      <c r="F1309" s="51">
        <v>1</v>
      </c>
      <c r="G1309" s="88"/>
      <c r="H1309" s="88">
        <v>0</v>
      </c>
      <c r="I1309" s="12">
        <v>0</v>
      </c>
      <c r="J1309" s="12">
        <v>0</v>
      </c>
      <c r="K1309" s="51">
        <v>1</v>
      </c>
      <c r="L1309" s="51"/>
      <c r="M1309" s="51">
        <v>300210</v>
      </c>
      <c r="N1309" s="51">
        <v>300220</v>
      </c>
      <c r="O1309" s="51">
        <v>300230</v>
      </c>
      <c r="P1309" s="51">
        <v>300240</v>
      </c>
      <c r="Q1309" s="51"/>
      <c r="R1309" s="51"/>
      <c r="S1309" s="51"/>
      <c r="T1309" s="51"/>
      <c r="U1309" s="51" t="s">
        <v>1091</v>
      </c>
      <c r="V1309" s="51" t="s">
        <v>1092</v>
      </c>
      <c r="W1309" s="51" t="s">
        <v>1093</v>
      </c>
      <c r="X1309" s="69">
        <v>3</v>
      </c>
      <c r="Y1309" s="69">
        <v>3</v>
      </c>
      <c r="Z1309" s="69">
        <v>2</v>
      </c>
      <c r="AA1309" s="69"/>
      <c r="AB1309" s="69"/>
      <c r="AC1309" s="69"/>
      <c r="AD1309" s="69"/>
      <c r="AE1309" s="69"/>
      <c r="AF1309" s="168" t="s">
        <v>1094</v>
      </c>
      <c r="AG1309" s="51"/>
      <c r="AH1309" s="88">
        <v>11</v>
      </c>
      <c r="AI1309" s="88">
        <v>3002</v>
      </c>
      <c r="AJ1309" s="88">
        <v>20</v>
      </c>
      <c r="AK1309" s="88">
        <v>2</v>
      </c>
      <c r="AL1309" s="88">
        <v>704</v>
      </c>
      <c r="AM1309" s="88">
        <v>3</v>
      </c>
      <c r="AN1309" s="88">
        <v>320</v>
      </c>
      <c r="AO1309" s="88">
        <v>1</v>
      </c>
      <c r="AP1309" s="88">
        <v>2304</v>
      </c>
      <c r="AQ1309" s="88">
        <v>58</v>
      </c>
      <c r="AR1309" s="88">
        <v>22</v>
      </c>
      <c r="AS1309" s="88">
        <v>59</v>
      </c>
      <c r="AT1309" s="88">
        <v>10</v>
      </c>
      <c r="AU1309" s="88">
        <v>57</v>
      </c>
      <c r="AV1309" s="88">
        <v>72</v>
      </c>
      <c r="BA1309" s="33">
        <f>VLOOKUP(C1309,knight_info!$J$7:$M$74,4,FALSE)</f>
        <v>2</v>
      </c>
      <c r="BB1309" s="33">
        <f t="shared" ref="BB1309:BF1309" si="93">AK1309</f>
        <v>2</v>
      </c>
      <c r="BC1309" s="33">
        <f>ROUND(VLOOKUP($BA1309,$BD$1:$BH$5,3,FALSE)/5*AL1309,0)</f>
        <v>774</v>
      </c>
      <c r="BD1309" s="33">
        <f t="shared" si="93"/>
        <v>3</v>
      </c>
      <c r="BE1309" s="33">
        <f>ROUND(VLOOKUP($BA1309,$BD$1:$BH$5,4,FALSE)/3*AN1309,0)</f>
        <v>267</v>
      </c>
      <c r="BF1309" s="33">
        <f t="shared" si="93"/>
        <v>1</v>
      </c>
      <c r="BG1309" s="33">
        <f>ROUND(VLOOKUP($BA1309,$BD$1:$BH$5,5,FALSE)/20*AP1309,0)</f>
        <v>2074</v>
      </c>
      <c r="BH1309" s="33">
        <f t="shared" ref="BH1309:BL1309" si="94">AQ1309</f>
        <v>58</v>
      </c>
      <c r="BI1309" s="33">
        <f>ROUND(VLOOKUP($BA1309,$BD$1:$BH$5,3,FALSE)/5*AR1309,0)</f>
        <v>24</v>
      </c>
      <c r="BJ1309" s="33">
        <f t="shared" si="94"/>
        <v>59</v>
      </c>
      <c r="BK1309" s="33">
        <f>ROUND(VLOOKUP($BA1309,$BD$1:$BH$5,4,FALSE)/3*AT1309,0)</f>
        <v>8</v>
      </c>
      <c r="BL1309" s="33">
        <f t="shared" si="94"/>
        <v>57</v>
      </c>
      <c r="BM1309" s="33">
        <f>ROUND(VLOOKUP($BA1309,$BD$1:$BH$5,5,FALSE)/20*AV1309,0)</f>
        <v>65</v>
      </c>
    </row>
    <row r="1310" ht="14.25" spans="1:55">
      <c r="A1310" s="12">
        <v>300201</v>
      </c>
      <c r="B1310" s="53">
        <v>3002</v>
      </c>
      <c r="C1310" s="53" t="s">
        <v>242</v>
      </c>
      <c r="D1310" s="12">
        <v>1</v>
      </c>
      <c r="E1310" s="12">
        <v>1</v>
      </c>
      <c r="F1310" s="12">
        <v>1</v>
      </c>
      <c r="H1310" s="12">
        <v>1</v>
      </c>
      <c r="I1310" s="12">
        <v>0</v>
      </c>
      <c r="J1310" s="12">
        <v>0</v>
      </c>
      <c r="K1310" s="12">
        <v>1</v>
      </c>
      <c r="M1310" s="12">
        <v>300210</v>
      </c>
      <c r="N1310" s="12">
        <v>300220</v>
      </c>
      <c r="O1310" s="12">
        <v>300230</v>
      </c>
      <c r="P1310" s="12">
        <v>300240</v>
      </c>
      <c r="U1310" s="12" t="s">
        <v>1091</v>
      </c>
      <c r="V1310" s="12" t="s">
        <v>1092</v>
      </c>
      <c r="W1310" s="12" t="s">
        <v>1093</v>
      </c>
      <c r="X1310" s="70">
        <v>3</v>
      </c>
      <c r="Y1310" s="70">
        <v>3</v>
      </c>
      <c r="Z1310" s="40">
        <v>2</v>
      </c>
      <c r="AA1310" s="40"/>
      <c r="AB1310" s="40"/>
      <c r="AC1310" s="40"/>
      <c r="AD1310" s="40"/>
      <c r="AE1310" s="40"/>
      <c r="AF1310" s="168" t="s">
        <v>1094</v>
      </c>
      <c r="AH1310" s="12">
        <v>11</v>
      </c>
      <c r="AI1310" s="12">
        <v>3002</v>
      </c>
      <c r="AJ1310" s="12">
        <v>20</v>
      </c>
      <c r="AK1310" s="12">
        <v>2</v>
      </c>
      <c r="AL1310" s="12">
        <v>550</v>
      </c>
      <c r="BA1310" s="33">
        <f>VLOOKUP(C1310,knight_info!$J$7:$M$74,4,FALSE)</f>
        <v>2</v>
      </c>
      <c r="BB1310" s="33">
        <f t="shared" ref="BB1310:BB1345" si="95">AK1310</f>
        <v>2</v>
      </c>
      <c r="BC1310" s="33">
        <f>ROUND(VLOOKUP($BA1310,$BD$1:$BH$5,3,FALSE)/5*AL1310,0)</f>
        <v>605</v>
      </c>
    </row>
    <row r="1311" ht="14.25" spans="1:55">
      <c r="A1311" s="12">
        <v>300202</v>
      </c>
      <c r="B1311" s="53">
        <v>3002</v>
      </c>
      <c r="C1311" s="53" t="s">
        <v>242</v>
      </c>
      <c r="D1311" s="12">
        <v>2</v>
      </c>
      <c r="E1311" s="12">
        <v>1</v>
      </c>
      <c r="F1311" s="12">
        <v>1</v>
      </c>
      <c r="H1311" s="12">
        <v>2</v>
      </c>
      <c r="I1311" s="12">
        <v>0</v>
      </c>
      <c r="J1311" s="12">
        <v>0</v>
      </c>
      <c r="K1311" s="12">
        <v>1</v>
      </c>
      <c r="M1311" s="12">
        <v>300210</v>
      </c>
      <c r="N1311" s="12">
        <v>300220</v>
      </c>
      <c r="O1311" s="12">
        <v>300230</v>
      </c>
      <c r="P1311" s="12">
        <v>300240</v>
      </c>
      <c r="U1311" s="12" t="s">
        <v>1091</v>
      </c>
      <c r="V1311" s="12" t="s">
        <v>1092</v>
      </c>
      <c r="W1311" s="12" t="s">
        <v>1093</v>
      </c>
      <c r="X1311" s="70">
        <v>3</v>
      </c>
      <c r="Y1311" s="70">
        <v>3</v>
      </c>
      <c r="Z1311" s="40">
        <v>2</v>
      </c>
      <c r="AA1311" s="40"/>
      <c r="AB1311" s="40"/>
      <c r="AC1311" s="40"/>
      <c r="AD1311" s="40"/>
      <c r="AE1311" s="40"/>
      <c r="AF1311" s="168" t="s">
        <v>1094</v>
      </c>
      <c r="AH1311" s="12">
        <v>11</v>
      </c>
      <c r="AI1311" s="12">
        <v>3002</v>
      </c>
      <c r="AJ1311" s="12">
        <v>20</v>
      </c>
      <c r="AK1311" s="12">
        <v>3</v>
      </c>
      <c r="AL1311" s="12">
        <v>250</v>
      </c>
      <c r="BA1311" s="33">
        <f>VLOOKUP(C1311,knight_info!$J$7:$M$74,4,FALSE)</f>
        <v>2</v>
      </c>
      <c r="BB1311" s="33">
        <f t="shared" si="95"/>
        <v>3</v>
      </c>
      <c r="BC1311" s="33">
        <f>ROUND(VLOOKUP($BA1311,$BD$1:$BH$5,4,FALSE)/3*AL1311,0)</f>
        <v>208</v>
      </c>
    </row>
    <row r="1312" ht="14.25" spans="1:55">
      <c r="A1312" s="12">
        <v>300203</v>
      </c>
      <c r="B1312" s="53">
        <v>3002</v>
      </c>
      <c r="C1312" s="53" t="s">
        <v>242</v>
      </c>
      <c r="D1312" s="12">
        <v>3</v>
      </c>
      <c r="E1312" s="12">
        <v>1</v>
      </c>
      <c r="F1312" s="12">
        <v>1</v>
      </c>
      <c r="H1312" s="12">
        <v>3</v>
      </c>
      <c r="I1312" s="12">
        <v>0</v>
      </c>
      <c r="J1312" s="12">
        <v>0</v>
      </c>
      <c r="K1312" s="12">
        <v>1</v>
      </c>
      <c r="M1312" s="12">
        <v>300210</v>
      </c>
      <c r="N1312" s="12">
        <v>300220</v>
      </c>
      <c r="O1312" s="12">
        <v>300230</v>
      </c>
      <c r="P1312" s="12">
        <v>300240</v>
      </c>
      <c r="U1312" s="12" t="s">
        <v>1091</v>
      </c>
      <c r="V1312" s="12" t="s">
        <v>1092</v>
      </c>
      <c r="W1312" s="12" t="s">
        <v>1093</v>
      </c>
      <c r="X1312" s="70">
        <v>3</v>
      </c>
      <c r="Y1312" s="70">
        <v>3</v>
      </c>
      <c r="Z1312" s="40">
        <v>2</v>
      </c>
      <c r="AA1312" s="40"/>
      <c r="AB1312" s="40"/>
      <c r="AC1312" s="40"/>
      <c r="AD1312" s="40"/>
      <c r="AE1312" s="40"/>
      <c r="AF1312" s="168" t="s">
        <v>1094</v>
      </c>
      <c r="AH1312" s="12">
        <v>11</v>
      </c>
      <c r="AI1312" s="12">
        <v>3002</v>
      </c>
      <c r="AJ1312" s="12">
        <v>0</v>
      </c>
      <c r="AK1312" s="12">
        <v>1</v>
      </c>
      <c r="AL1312" s="12">
        <v>1800</v>
      </c>
      <c r="BA1312" s="33">
        <f>VLOOKUP(C1312,knight_info!$J$7:$M$74,4,FALSE)</f>
        <v>2</v>
      </c>
      <c r="BB1312" s="33">
        <f t="shared" si="95"/>
        <v>1</v>
      </c>
      <c r="BC1312" s="33">
        <f>ROUND(VLOOKUP($BA1312,$BD$1:$BH$5,5,FALSE)/20*AL1312,0)</f>
        <v>1620</v>
      </c>
    </row>
    <row r="1313" ht="14.25" spans="1:55">
      <c r="A1313" s="12">
        <v>300204</v>
      </c>
      <c r="B1313" s="53">
        <v>3002</v>
      </c>
      <c r="C1313" s="53" t="s">
        <v>242</v>
      </c>
      <c r="D1313" s="12">
        <v>4</v>
      </c>
      <c r="E1313" s="12">
        <v>1</v>
      </c>
      <c r="F1313" s="54">
        <v>2</v>
      </c>
      <c r="H1313" s="12">
        <v>0</v>
      </c>
      <c r="I1313" s="12">
        <v>0</v>
      </c>
      <c r="J1313" s="12">
        <v>0</v>
      </c>
      <c r="K1313" s="54">
        <v>2</v>
      </c>
      <c r="L1313" s="54">
        <v>11</v>
      </c>
      <c r="M1313" s="12">
        <v>300210</v>
      </c>
      <c r="N1313" s="12">
        <v>300220</v>
      </c>
      <c r="O1313" s="12">
        <v>300230</v>
      </c>
      <c r="P1313" s="12">
        <v>300240</v>
      </c>
      <c r="U1313" s="12" t="s">
        <v>1091</v>
      </c>
      <c r="V1313" s="12" t="s">
        <v>1092</v>
      </c>
      <c r="W1313" s="12" t="s">
        <v>1093</v>
      </c>
      <c r="X1313" s="70">
        <v>3</v>
      </c>
      <c r="Y1313" s="70">
        <v>3</v>
      </c>
      <c r="Z1313" s="40">
        <v>2</v>
      </c>
      <c r="AA1313" s="91">
        <v>1300010</v>
      </c>
      <c r="AB1313" s="40"/>
      <c r="AC1313" s="40"/>
      <c r="AD1313" s="40"/>
      <c r="AE1313" s="40"/>
      <c r="AF1313" s="168" t="s">
        <v>1094</v>
      </c>
      <c r="AG1313" s="12">
        <v>5</v>
      </c>
      <c r="AH1313" s="12">
        <v>11</v>
      </c>
      <c r="AI1313" s="12">
        <v>3002</v>
      </c>
      <c r="AJ1313" s="12">
        <v>20</v>
      </c>
      <c r="AK1313" s="12">
        <v>53</v>
      </c>
      <c r="AL1313" s="12">
        <v>100</v>
      </c>
      <c r="BA1313" s="33">
        <f>VLOOKUP(C1313,knight_info!$J$7:$M$74,4,FALSE)</f>
        <v>2</v>
      </c>
      <c r="BB1313" s="51">
        <f t="shared" si="95"/>
        <v>53</v>
      </c>
      <c r="BC1313" s="51">
        <f>AL1313</f>
        <v>100</v>
      </c>
    </row>
    <row r="1314" ht="14.25" spans="1:55">
      <c r="A1314" s="12">
        <v>300205</v>
      </c>
      <c r="B1314" s="53">
        <v>3002</v>
      </c>
      <c r="C1314" s="53" t="s">
        <v>242</v>
      </c>
      <c r="D1314" s="12">
        <v>5</v>
      </c>
      <c r="E1314" s="12">
        <v>1</v>
      </c>
      <c r="F1314" s="12">
        <v>2</v>
      </c>
      <c r="H1314" s="12">
        <v>1</v>
      </c>
      <c r="I1314" s="12">
        <v>0</v>
      </c>
      <c r="J1314" s="12">
        <v>0</v>
      </c>
      <c r="K1314" s="12">
        <v>2</v>
      </c>
      <c r="M1314" s="12">
        <v>300210</v>
      </c>
      <c r="N1314" s="12">
        <v>300220</v>
      </c>
      <c r="O1314" s="12">
        <v>300230</v>
      </c>
      <c r="P1314" s="12">
        <v>300240</v>
      </c>
      <c r="U1314" s="12" t="s">
        <v>1091</v>
      </c>
      <c r="V1314" s="12" t="s">
        <v>1092</v>
      </c>
      <c r="W1314" s="12" t="s">
        <v>1093</v>
      </c>
      <c r="X1314" s="70">
        <v>3</v>
      </c>
      <c r="Y1314" s="70">
        <v>3</v>
      </c>
      <c r="Z1314" s="40">
        <v>2</v>
      </c>
      <c r="AA1314" s="40">
        <v>1300010</v>
      </c>
      <c r="AB1314" s="40"/>
      <c r="AC1314" s="40"/>
      <c r="AD1314" s="40"/>
      <c r="AE1314" s="40"/>
      <c r="AF1314" s="168" t="s">
        <v>1094</v>
      </c>
      <c r="AH1314" s="12">
        <v>11</v>
      </c>
      <c r="AI1314" s="12">
        <v>3002</v>
      </c>
      <c r="AJ1314" s="12">
        <v>20</v>
      </c>
      <c r="AK1314" s="12">
        <v>2</v>
      </c>
      <c r="AL1314" s="12">
        <v>550</v>
      </c>
      <c r="BA1314" s="33">
        <f>VLOOKUP(C1314,knight_info!$J$7:$M$74,4,FALSE)</f>
        <v>2</v>
      </c>
      <c r="BB1314" s="33">
        <f t="shared" si="95"/>
        <v>2</v>
      </c>
      <c r="BC1314" s="33">
        <f>ROUND(VLOOKUP($BA1314,$BD$1:$BH$5,3,FALSE)/5*AL1314,0)</f>
        <v>605</v>
      </c>
    </row>
    <row r="1315" ht="14.25" spans="1:55">
      <c r="A1315" s="12">
        <v>300206</v>
      </c>
      <c r="B1315" s="53">
        <v>3002</v>
      </c>
      <c r="C1315" s="53" t="s">
        <v>242</v>
      </c>
      <c r="D1315" s="12">
        <v>6</v>
      </c>
      <c r="E1315" s="12">
        <v>1</v>
      </c>
      <c r="F1315" s="12">
        <v>2</v>
      </c>
      <c r="H1315" s="12">
        <v>2</v>
      </c>
      <c r="I1315" s="12">
        <v>0</v>
      </c>
      <c r="J1315" s="12">
        <v>0</v>
      </c>
      <c r="K1315" s="12">
        <v>2</v>
      </c>
      <c r="M1315" s="12">
        <v>300210</v>
      </c>
      <c r="N1315" s="12">
        <v>300220</v>
      </c>
      <c r="O1315" s="12">
        <v>300230</v>
      </c>
      <c r="P1315" s="12">
        <v>300240</v>
      </c>
      <c r="U1315" s="12" t="s">
        <v>1091</v>
      </c>
      <c r="V1315" s="12" t="s">
        <v>1092</v>
      </c>
      <c r="W1315" s="12" t="s">
        <v>1093</v>
      </c>
      <c r="X1315" s="70">
        <v>3</v>
      </c>
      <c r="Y1315" s="70">
        <v>3</v>
      </c>
      <c r="Z1315" s="40">
        <v>2</v>
      </c>
      <c r="AA1315" s="40">
        <v>1300010</v>
      </c>
      <c r="AB1315" s="40"/>
      <c r="AC1315" s="40"/>
      <c r="AD1315" s="40"/>
      <c r="AE1315" s="40"/>
      <c r="AF1315" s="168" t="s">
        <v>1094</v>
      </c>
      <c r="AH1315" s="12">
        <v>11</v>
      </c>
      <c r="AI1315" s="12">
        <v>3002</v>
      </c>
      <c r="AJ1315" s="12">
        <v>20</v>
      </c>
      <c r="AK1315" s="12">
        <v>3</v>
      </c>
      <c r="AL1315" s="12">
        <v>250</v>
      </c>
      <c r="BA1315" s="33">
        <f>VLOOKUP(C1315,knight_info!$J$7:$M$74,4,FALSE)</f>
        <v>2</v>
      </c>
      <c r="BB1315" s="33">
        <f t="shared" si="95"/>
        <v>3</v>
      </c>
      <c r="BC1315" s="33">
        <f>ROUND(VLOOKUP($BA1315,$BD$1:$BH$5,4,FALSE)/3*AL1315,0)</f>
        <v>208</v>
      </c>
    </row>
    <row r="1316" ht="14.25" spans="1:55">
      <c r="A1316" s="12">
        <v>300207</v>
      </c>
      <c r="B1316" s="53">
        <v>3002</v>
      </c>
      <c r="C1316" s="53" t="s">
        <v>242</v>
      </c>
      <c r="D1316" s="12">
        <v>7</v>
      </c>
      <c r="E1316" s="12">
        <v>1</v>
      </c>
      <c r="F1316" s="12">
        <v>2</v>
      </c>
      <c r="H1316" s="12">
        <v>3</v>
      </c>
      <c r="I1316" s="12">
        <v>0</v>
      </c>
      <c r="J1316" s="12">
        <v>0</v>
      </c>
      <c r="K1316" s="12">
        <v>2</v>
      </c>
      <c r="M1316" s="12">
        <v>300210</v>
      </c>
      <c r="N1316" s="12">
        <v>300220</v>
      </c>
      <c r="O1316" s="12">
        <v>300230</v>
      </c>
      <c r="P1316" s="12">
        <v>300240</v>
      </c>
      <c r="U1316" s="12" t="s">
        <v>1091</v>
      </c>
      <c r="V1316" s="12" t="s">
        <v>1092</v>
      </c>
      <c r="W1316" s="12" t="s">
        <v>1093</v>
      </c>
      <c r="X1316" s="70">
        <v>3</v>
      </c>
      <c r="Y1316" s="70">
        <v>3</v>
      </c>
      <c r="Z1316" s="40">
        <v>2</v>
      </c>
      <c r="AA1316" s="40">
        <v>1300010</v>
      </c>
      <c r="AB1316" s="40"/>
      <c r="AC1316" s="40"/>
      <c r="AD1316" s="40"/>
      <c r="AE1316" s="40"/>
      <c r="AF1316" s="168" t="s">
        <v>1094</v>
      </c>
      <c r="AH1316" s="12">
        <v>11</v>
      </c>
      <c r="AI1316" s="12">
        <v>3002</v>
      </c>
      <c r="AJ1316" s="12">
        <v>0</v>
      </c>
      <c r="AK1316" s="12">
        <v>1</v>
      </c>
      <c r="AL1316" s="12">
        <v>1800</v>
      </c>
      <c r="BA1316" s="33">
        <f>VLOOKUP(C1316,knight_info!$J$7:$M$74,4,FALSE)</f>
        <v>2</v>
      </c>
      <c r="BB1316" s="33">
        <f t="shared" si="95"/>
        <v>1</v>
      </c>
      <c r="BC1316" s="33">
        <f>ROUND(VLOOKUP($BA1316,$BD$1:$BH$5,5,FALSE)/20*AL1316,0)</f>
        <v>1620</v>
      </c>
    </row>
    <row r="1317" ht="14.25" spans="1:55">
      <c r="A1317" s="12">
        <v>300208</v>
      </c>
      <c r="B1317" s="53">
        <v>3002</v>
      </c>
      <c r="C1317" s="53" t="s">
        <v>242</v>
      </c>
      <c r="D1317" s="12">
        <v>8</v>
      </c>
      <c r="E1317" s="12">
        <v>1</v>
      </c>
      <c r="F1317" s="54">
        <v>3</v>
      </c>
      <c r="H1317" s="12">
        <v>0</v>
      </c>
      <c r="I1317" s="12">
        <v>0</v>
      </c>
      <c r="J1317" s="12">
        <v>0</v>
      </c>
      <c r="K1317" s="54">
        <v>3</v>
      </c>
      <c r="L1317" s="54">
        <v>2</v>
      </c>
      <c r="M1317" s="12">
        <v>300210</v>
      </c>
      <c r="N1317" s="12">
        <v>300221</v>
      </c>
      <c r="O1317" s="12">
        <v>300230</v>
      </c>
      <c r="P1317" s="12">
        <v>300241</v>
      </c>
      <c r="R1317" s="12" t="s">
        <v>931</v>
      </c>
      <c r="T1317" s="12" t="s">
        <v>1095</v>
      </c>
      <c r="U1317" s="12" t="s">
        <v>1091</v>
      </c>
      <c r="V1317" s="12" t="s">
        <v>1092</v>
      </c>
      <c r="W1317" s="12" t="s">
        <v>1093</v>
      </c>
      <c r="X1317" s="70">
        <v>3</v>
      </c>
      <c r="Y1317" s="70">
        <v>3</v>
      </c>
      <c r="Z1317" s="40">
        <v>2</v>
      </c>
      <c r="AA1317" s="40">
        <v>1300010</v>
      </c>
      <c r="AB1317" s="40"/>
      <c r="AC1317" s="40"/>
      <c r="AD1317" s="40"/>
      <c r="AE1317" s="40"/>
      <c r="AF1317" s="168" t="s">
        <v>1094</v>
      </c>
      <c r="AG1317" s="12">
        <v>5</v>
      </c>
      <c r="AH1317" s="12">
        <v>11</v>
      </c>
      <c r="AI1317" s="12">
        <v>3002</v>
      </c>
      <c r="AJ1317" s="12">
        <v>20</v>
      </c>
      <c r="AK1317" s="12">
        <v>53</v>
      </c>
      <c r="AL1317" s="12">
        <v>100</v>
      </c>
      <c r="BA1317" s="33">
        <f>VLOOKUP(C1317,knight_info!$J$7:$M$74,4,FALSE)</f>
        <v>2</v>
      </c>
      <c r="BB1317" s="51">
        <f t="shared" si="95"/>
        <v>53</v>
      </c>
      <c r="BC1317" s="51">
        <f>AL1317</f>
        <v>100</v>
      </c>
    </row>
    <row r="1318" ht="14.25" spans="1:55">
      <c r="A1318" s="12">
        <v>300209</v>
      </c>
      <c r="B1318" s="53">
        <v>3002</v>
      </c>
      <c r="C1318" s="53" t="s">
        <v>242</v>
      </c>
      <c r="D1318" s="12">
        <v>9</v>
      </c>
      <c r="E1318" s="12">
        <v>1</v>
      </c>
      <c r="F1318" s="12">
        <v>3</v>
      </c>
      <c r="H1318" s="12">
        <v>1</v>
      </c>
      <c r="I1318" s="12">
        <v>0</v>
      </c>
      <c r="J1318" s="12">
        <v>0</v>
      </c>
      <c r="K1318" s="12">
        <v>3</v>
      </c>
      <c r="M1318" s="12">
        <v>300210</v>
      </c>
      <c r="N1318" s="12">
        <v>300221</v>
      </c>
      <c r="O1318" s="12">
        <v>300230</v>
      </c>
      <c r="P1318" s="12">
        <v>300241</v>
      </c>
      <c r="U1318" s="12" t="s">
        <v>1091</v>
      </c>
      <c r="V1318" s="12" t="s">
        <v>1092</v>
      </c>
      <c r="W1318" s="12" t="s">
        <v>1093</v>
      </c>
      <c r="X1318" s="70">
        <v>3</v>
      </c>
      <c r="Y1318" s="70">
        <v>3</v>
      </c>
      <c r="Z1318" s="40">
        <v>2</v>
      </c>
      <c r="AA1318" s="40">
        <v>1300010</v>
      </c>
      <c r="AB1318" s="40"/>
      <c r="AC1318" s="40"/>
      <c r="AD1318" s="40"/>
      <c r="AE1318" s="40"/>
      <c r="AF1318" s="168" t="s">
        <v>1094</v>
      </c>
      <c r="AH1318" s="12">
        <v>11</v>
      </c>
      <c r="AI1318" s="12">
        <v>3002</v>
      </c>
      <c r="AJ1318" s="12">
        <v>20</v>
      </c>
      <c r="AK1318" s="12">
        <v>2</v>
      </c>
      <c r="AL1318" s="12">
        <v>550</v>
      </c>
      <c r="BA1318" s="33">
        <f>VLOOKUP(C1318,knight_info!$J$7:$M$74,4,FALSE)</f>
        <v>2</v>
      </c>
      <c r="BB1318" s="33">
        <f t="shared" si="95"/>
        <v>2</v>
      </c>
      <c r="BC1318" s="33">
        <f>ROUND(VLOOKUP($BA1318,$BD$1:$BH$5,3,FALSE)/5*AL1318,0)</f>
        <v>605</v>
      </c>
    </row>
    <row r="1319" ht="14.25" spans="1:55">
      <c r="A1319" s="12">
        <v>300210</v>
      </c>
      <c r="B1319" s="53">
        <v>3002</v>
      </c>
      <c r="C1319" s="53" t="s">
        <v>242</v>
      </c>
      <c r="D1319" s="12">
        <v>10</v>
      </c>
      <c r="E1319" s="12">
        <v>1</v>
      </c>
      <c r="F1319" s="12">
        <v>3</v>
      </c>
      <c r="H1319" s="12">
        <v>2</v>
      </c>
      <c r="I1319" s="12">
        <v>0</v>
      </c>
      <c r="J1319" s="12">
        <v>0</v>
      </c>
      <c r="K1319" s="12">
        <v>3</v>
      </c>
      <c r="M1319" s="12">
        <v>300210</v>
      </c>
      <c r="N1319" s="12">
        <v>300221</v>
      </c>
      <c r="O1319" s="12">
        <v>300230</v>
      </c>
      <c r="P1319" s="12">
        <v>300241</v>
      </c>
      <c r="U1319" s="12" t="s">
        <v>1091</v>
      </c>
      <c r="V1319" s="12" t="s">
        <v>1092</v>
      </c>
      <c r="W1319" s="12" t="s">
        <v>1093</v>
      </c>
      <c r="X1319" s="70">
        <v>3</v>
      </c>
      <c r="Y1319" s="70">
        <v>3</v>
      </c>
      <c r="Z1319" s="40">
        <v>2</v>
      </c>
      <c r="AA1319" s="40">
        <v>1300010</v>
      </c>
      <c r="AB1319" s="40"/>
      <c r="AC1319" s="40"/>
      <c r="AD1319" s="40"/>
      <c r="AE1319" s="40"/>
      <c r="AF1319" s="168" t="s">
        <v>1094</v>
      </c>
      <c r="AH1319" s="12">
        <v>11</v>
      </c>
      <c r="AI1319" s="12">
        <v>3002</v>
      </c>
      <c r="AJ1319" s="12">
        <v>20</v>
      </c>
      <c r="AK1319" s="12">
        <v>3</v>
      </c>
      <c r="AL1319" s="12">
        <v>250</v>
      </c>
      <c r="BA1319" s="33">
        <f>VLOOKUP(C1319,knight_info!$J$7:$M$74,4,FALSE)</f>
        <v>2</v>
      </c>
      <c r="BB1319" s="33">
        <f t="shared" si="95"/>
        <v>3</v>
      </c>
      <c r="BC1319" s="33">
        <f>ROUND(VLOOKUP($BA1319,$BD$1:$BH$5,4,FALSE)/3*AL1319,0)</f>
        <v>208</v>
      </c>
    </row>
    <row r="1320" ht="14.25" spans="1:55">
      <c r="A1320" s="12">
        <v>300211</v>
      </c>
      <c r="B1320" s="53">
        <v>3002</v>
      </c>
      <c r="C1320" s="53" t="s">
        <v>242</v>
      </c>
      <c r="D1320" s="12">
        <v>11</v>
      </c>
      <c r="E1320" s="12">
        <v>1</v>
      </c>
      <c r="F1320" s="12">
        <v>3</v>
      </c>
      <c r="H1320" s="12">
        <v>3</v>
      </c>
      <c r="I1320" s="12">
        <v>0</v>
      </c>
      <c r="J1320" s="12">
        <v>0</v>
      </c>
      <c r="K1320" s="12">
        <v>3</v>
      </c>
      <c r="M1320" s="12">
        <v>300210</v>
      </c>
      <c r="N1320" s="12">
        <v>300221</v>
      </c>
      <c r="O1320" s="12">
        <v>300230</v>
      </c>
      <c r="P1320" s="12">
        <v>300241</v>
      </c>
      <c r="U1320" s="12" t="s">
        <v>1091</v>
      </c>
      <c r="V1320" s="12" t="s">
        <v>1092</v>
      </c>
      <c r="W1320" s="12" t="s">
        <v>1093</v>
      </c>
      <c r="X1320" s="70">
        <v>3</v>
      </c>
      <c r="Y1320" s="70">
        <v>3</v>
      </c>
      <c r="Z1320" s="40">
        <v>2</v>
      </c>
      <c r="AA1320" s="40">
        <v>1300010</v>
      </c>
      <c r="AB1320" s="40"/>
      <c r="AC1320" s="40"/>
      <c r="AD1320" s="40"/>
      <c r="AE1320" s="40"/>
      <c r="AF1320" s="168" t="s">
        <v>1094</v>
      </c>
      <c r="AH1320" s="12">
        <v>11</v>
      </c>
      <c r="AI1320" s="12">
        <v>3002</v>
      </c>
      <c r="AJ1320" s="12">
        <v>0</v>
      </c>
      <c r="AK1320" s="12">
        <v>1</v>
      </c>
      <c r="AL1320" s="12">
        <v>1800</v>
      </c>
      <c r="BA1320" s="33">
        <f>VLOOKUP(C1320,knight_info!$J$7:$M$74,4,FALSE)</f>
        <v>2</v>
      </c>
      <c r="BB1320" s="33">
        <f t="shared" si="95"/>
        <v>1</v>
      </c>
      <c r="BC1320" s="33">
        <f>ROUND(VLOOKUP($BA1320,$BD$1:$BH$5,5,FALSE)/20*AL1320,0)</f>
        <v>1620</v>
      </c>
    </row>
    <row r="1321" ht="14.25" spans="1:55">
      <c r="A1321" s="12">
        <v>300212</v>
      </c>
      <c r="B1321" s="53">
        <v>3002</v>
      </c>
      <c r="C1321" s="53" t="s">
        <v>242</v>
      </c>
      <c r="D1321" s="12">
        <v>12</v>
      </c>
      <c r="E1321" s="12">
        <v>1</v>
      </c>
      <c r="F1321" s="54">
        <v>4</v>
      </c>
      <c r="H1321" s="12">
        <v>0</v>
      </c>
      <c r="I1321" s="12">
        <v>0</v>
      </c>
      <c r="J1321" s="12">
        <v>0</v>
      </c>
      <c r="K1321" s="54">
        <v>4</v>
      </c>
      <c r="L1321" s="54">
        <v>12</v>
      </c>
      <c r="M1321" s="12">
        <v>300210</v>
      </c>
      <c r="N1321" s="12">
        <v>300221</v>
      </c>
      <c r="O1321" s="12">
        <v>300230</v>
      </c>
      <c r="P1321" s="12">
        <v>300241</v>
      </c>
      <c r="U1321" s="12" t="s">
        <v>1091</v>
      </c>
      <c r="V1321" s="12" t="s">
        <v>1092</v>
      </c>
      <c r="W1321" s="12" t="s">
        <v>1093</v>
      </c>
      <c r="X1321" s="70">
        <v>3</v>
      </c>
      <c r="Y1321" s="70">
        <v>3</v>
      </c>
      <c r="Z1321" s="40">
        <v>2</v>
      </c>
      <c r="AA1321" s="40">
        <v>1300010</v>
      </c>
      <c r="AB1321" s="70">
        <v>1300201</v>
      </c>
      <c r="AC1321" s="40"/>
      <c r="AD1321" s="40"/>
      <c r="AE1321" s="40"/>
      <c r="AF1321" s="168" t="s">
        <v>1094</v>
      </c>
      <c r="AG1321" s="12">
        <v>5</v>
      </c>
      <c r="AH1321" s="12">
        <v>11</v>
      </c>
      <c r="AI1321" s="12">
        <v>3002</v>
      </c>
      <c r="AJ1321" s="12">
        <v>20</v>
      </c>
      <c r="AK1321" s="12">
        <v>53</v>
      </c>
      <c r="AL1321" s="12">
        <v>100</v>
      </c>
      <c r="BA1321" s="33">
        <f>VLOOKUP(C1321,knight_info!$J$7:$M$74,4,FALSE)</f>
        <v>2</v>
      </c>
      <c r="BB1321" s="51">
        <f t="shared" si="95"/>
        <v>53</v>
      </c>
      <c r="BC1321" s="51">
        <f>AL1321</f>
        <v>100</v>
      </c>
    </row>
    <row r="1322" ht="14.25" spans="1:55">
      <c r="A1322" s="12">
        <v>300213</v>
      </c>
      <c r="B1322" s="53">
        <v>3002</v>
      </c>
      <c r="C1322" s="53" t="s">
        <v>242</v>
      </c>
      <c r="D1322" s="12">
        <v>13</v>
      </c>
      <c r="E1322" s="12">
        <v>1</v>
      </c>
      <c r="F1322" s="12">
        <v>4</v>
      </c>
      <c r="H1322" s="12">
        <v>1</v>
      </c>
      <c r="I1322" s="12">
        <v>0</v>
      </c>
      <c r="J1322" s="12">
        <v>0</v>
      </c>
      <c r="K1322" s="12">
        <v>4</v>
      </c>
      <c r="M1322" s="12">
        <v>300210</v>
      </c>
      <c r="N1322" s="12">
        <v>300221</v>
      </c>
      <c r="O1322" s="12">
        <v>300230</v>
      </c>
      <c r="P1322" s="12">
        <v>300241</v>
      </c>
      <c r="U1322" s="12" t="s">
        <v>1091</v>
      </c>
      <c r="V1322" s="12" t="s">
        <v>1092</v>
      </c>
      <c r="W1322" s="12" t="s">
        <v>1093</v>
      </c>
      <c r="X1322" s="70">
        <v>3</v>
      </c>
      <c r="Y1322" s="70">
        <v>3</v>
      </c>
      <c r="Z1322" s="40">
        <v>2</v>
      </c>
      <c r="AA1322" s="40">
        <v>1300010</v>
      </c>
      <c r="AB1322" s="40">
        <v>1300201</v>
      </c>
      <c r="AC1322" s="40"/>
      <c r="AD1322" s="40"/>
      <c r="AE1322" s="40"/>
      <c r="AF1322" s="168" t="s">
        <v>1094</v>
      </c>
      <c r="AH1322" s="12">
        <v>11</v>
      </c>
      <c r="AI1322" s="12">
        <v>3002</v>
      </c>
      <c r="AJ1322" s="12">
        <v>20</v>
      </c>
      <c r="AK1322" s="12">
        <v>2</v>
      </c>
      <c r="AL1322" s="12">
        <v>550</v>
      </c>
      <c r="BA1322" s="33">
        <f>VLOOKUP(C1322,knight_info!$J$7:$M$74,4,FALSE)</f>
        <v>2</v>
      </c>
      <c r="BB1322" s="33">
        <f t="shared" si="95"/>
        <v>2</v>
      </c>
      <c r="BC1322" s="33">
        <f>ROUND(VLOOKUP($BA1322,$BD$1:$BH$5,3,FALSE)/5*AL1322,0)</f>
        <v>605</v>
      </c>
    </row>
    <row r="1323" ht="14.25" spans="1:55">
      <c r="A1323" s="12">
        <v>300214</v>
      </c>
      <c r="B1323" s="53">
        <v>3002</v>
      </c>
      <c r="C1323" s="53" t="s">
        <v>242</v>
      </c>
      <c r="D1323" s="12">
        <v>14</v>
      </c>
      <c r="E1323" s="12">
        <v>1</v>
      </c>
      <c r="F1323" s="12">
        <v>4</v>
      </c>
      <c r="H1323" s="12">
        <v>2</v>
      </c>
      <c r="I1323" s="12">
        <v>0</v>
      </c>
      <c r="J1323" s="12">
        <v>0</v>
      </c>
      <c r="K1323" s="64">
        <v>4</v>
      </c>
      <c r="L1323" s="64"/>
      <c r="M1323" s="12">
        <v>300210</v>
      </c>
      <c r="N1323" s="12">
        <v>300221</v>
      </c>
      <c r="O1323" s="12">
        <v>300230</v>
      </c>
      <c r="P1323" s="12">
        <v>300241</v>
      </c>
      <c r="U1323" s="12" t="s">
        <v>1091</v>
      </c>
      <c r="V1323" s="12" t="s">
        <v>1092</v>
      </c>
      <c r="W1323" s="12" t="s">
        <v>1093</v>
      </c>
      <c r="X1323" s="70">
        <v>3</v>
      </c>
      <c r="Y1323" s="70">
        <v>3</v>
      </c>
      <c r="Z1323" s="40">
        <v>2</v>
      </c>
      <c r="AA1323" s="40">
        <v>1300010</v>
      </c>
      <c r="AB1323" s="40">
        <v>1300201</v>
      </c>
      <c r="AC1323" s="81"/>
      <c r="AD1323" s="40"/>
      <c r="AE1323" s="40"/>
      <c r="AF1323" s="168" t="s">
        <v>1094</v>
      </c>
      <c r="AH1323" s="12">
        <v>11</v>
      </c>
      <c r="AI1323" s="12">
        <v>3002</v>
      </c>
      <c r="AJ1323" s="12">
        <v>20</v>
      </c>
      <c r="AK1323" s="12">
        <v>3</v>
      </c>
      <c r="AL1323" s="12">
        <v>250</v>
      </c>
      <c r="BA1323" s="33">
        <f>VLOOKUP(C1323,knight_info!$J$7:$M$74,4,FALSE)</f>
        <v>2</v>
      </c>
      <c r="BB1323" s="33">
        <f t="shared" si="95"/>
        <v>3</v>
      </c>
      <c r="BC1323" s="33">
        <f>ROUND(VLOOKUP($BA1323,$BD$1:$BH$5,4,FALSE)/3*AL1323,0)</f>
        <v>208</v>
      </c>
    </row>
    <row r="1324" ht="14.25" spans="1:55">
      <c r="A1324" s="12">
        <v>300215</v>
      </c>
      <c r="B1324" s="53">
        <v>3002</v>
      </c>
      <c r="C1324" s="53" t="s">
        <v>242</v>
      </c>
      <c r="D1324" s="12">
        <v>15</v>
      </c>
      <c r="E1324" s="12">
        <v>1</v>
      </c>
      <c r="F1324" s="12">
        <v>4</v>
      </c>
      <c r="H1324" s="12">
        <v>3</v>
      </c>
      <c r="I1324" s="12">
        <v>0</v>
      </c>
      <c r="J1324" s="12">
        <v>0</v>
      </c>
      <c r="K1324" s="64">
        <v>4</v>
      </c>
      <c r="L1324" s="64"/>
      <c r="M1324" s="12">
        <v>300210</v>
      </c>
      <c r="N1324" s="12">
        <v>300221</v>
      </c>
      <c r="O1324" s="12">
        <v>300230</v>
      </c>
      <c r="P1324" s="12">
        <v>300241</v>
      </c>
      <c r="U1324" s="12" t="s">
        <v>1091</v>
      </c>
      <c r="V1324" s="12" t="s">
        <v>1092</v>
      </c>
      <c r="W1324" s="12" t="s">
        <v>1093</v>
      </c>
      <c r="X1324" s="70">
        <v>3</v>
      </c>
      <c r="Y1324" s="70">
        <v>3</v>
      </c>
      <c r="Z1324" s="40">
        <v>2</v>
      </c>
      <c r="AA1324" s="40">
        <v>1300010</v>
      </c>
      <c r="AB1324" s="40">
        <v>1300201</v>
      </c>
      <c r="AC1324" s="81"/>
      <c r="AD1324" s="40"/>
      <c r="AE1324" s="40"/>
      <c r="AF1324" s="168" t="s">
        <v>1094</v>
      </c>
      <c r="AH1324" s="12">
        <v>11</v>
      </c>
      <c r="AI1324" s="12">
        <v>3002</v>
      </c>
      <c r="AJ1324" s="12">
        <v>0</v>
      </c>
      <c r="AK1324" s="12">
        <v>1</v>
      </c>
      <c r="AL1324" s="12">
        <v>1800</v>
      </c>
      <c r="BA1324" s="33">
        <f>VLOOKUP(C1324,knight_info!$J$7:$M$74,4,FALSE)</f>
        <v>2</v>
      </c>
      <c r="BB1324" s="33">
        <f t="shared" si="95"/>
        <v>1</v>
      </c>
      <c r="BC1324" s="33">
        <f>ROUND(VLOOKUP($BA1324,$BD$1:$BH$5,5,FALSE)/20*AL1324,0)</f>
        <v>1620</v>
      </c>
    </row>
    <row r="1325" ht="14.25" spans="1:55">
      <c r="A1325" s="12">
        <v>300216</v>
      </c>
      <c r="B1325" s="53">
        <v>3002</v>
      </c>
      <c r="C1325" s="53" t="s">
        <v>242</v>
      </c>
      <c r="D1325" s="12">
        <v>16</v>
      </c>
      <c r="E1325" s="12">
        <v>1</v>
      </c>
      <c r="F1325" s="54">
        <v>5</v>
      </c>
      <c r="H1325" s="12">
        <v>0</v>
      </c>
      <c r="I1325" s="12">
        <v>1</v>
      </c>
      <c r="J1325" s="12" t="s">
        <v>1083</v>
      </c>
      <c r="K1325" s="54">
        <v>5</v>
      </c>
      <c r="L1325" s="54">
        <v>1</v>
      </c>
      <c r="M1325" s="12">
        <v>300211</v>
      </c>
      <c r="N1325" s="12">
        <v>300221</v>
      </c>
      <c r="O1325" s="12">
        <v>300231</v>
      </c>
      <c r="P1325" s="12">
        <v>300241</v>
      </c>
      <c r="Q1325" s="12" t="s">
        <v>1082</v>
      </c>
      <c r="S1325" s="12" t="s">
        <v>931</v>
      </c>
      <c r="U1325" s="12" t="s">
        <v>1096</v>
      </c>
      <c r="V1325" s="12" t="s">
        <v>1097</v>
      </c>
      <c r="W1325" s="12" t="s">
        <v>1093</v>
      </c>
      <c r="X1325" s="70">
        <v>3</v>
      </c>
      <c r="Y1325" s="70">
        <v>3</v>
      </c>
      <c r="Z1325" s="40">
        <v>2</v>
      </c>
      <c r="AA1325" s="40">
        <v>1300010</v>
      </c>
      <c r="AB1325" s="40">
        <v>1300201</v>
      </c>
      <c r="AC1325" s="40"/>
      <c r="AD1325" s="40"/>
      <c r="AE1325" s="40"/>
      <c r="AF1325" s="168" t="s">
        <v>1094</v>
      </c>
      <c r="AG1325" s="12">
        <v>5</v>
      </c>
      <c r="AH1325" s="12">
        <v>11</v>
      </c>
      <c r="AI1325" s="12">
        <v>3002</v>
      </c>
      <c r="AJ1325" s="12">
        <v>40</v>
      </c>
      <c r="AK1325" s="12">
        <v>53</v>
      </c>
      <c r="AL1325" s="12">
        <v>100</v>
      </c>
      <c r="BA1325" s="33">
        <f>VLOOKUP(C1325,knight_info!$J$7:$M$74,4,FALSE)</f>
        <v>2</v>
      </c>
      <c r="BB1325" s="51">
        <f t="shared" si="95"/>
        <v>53</v>
      </c>
      <c r="BC1325" s="51">
        <f>AL1325</f>
        <v>100</v>
      </c>
    </row>
    <row r="1326" ht="14.25" spans="1:55">
      <c r="A1326" s="12">
        <v>300217</v>
      </c>
      <c r="B1326" s="53">
        <v>3002</v>
      </c>
      <c r="C1326" s="53" t="s">
        <v>242</v>
      </c>
      <c r="D1326" s="12">
        <v>17</v>
      </c>
      <c r="E1326" s="12">
        <v>1</v>
      </c>
      <c r="F1326" s="12">
        <v>5</v>
      </c>
      <c r="H1326" s="12">
        <v>1</v>
      </c>
      <c r="I1326" s="12">
        <v>0</v>
      </c>
      <c r="J1326" s="12">
        <v>0</v>
      </c>
      <c r="K1326" s="12">
        <v>5</v>
      </c>
      <c r="M1326" s="12">
        <v>300211</v>
      </c>
      <c r="N1326" s="12">
        <v>300221</v>
      </c>
      <c r="O1326" s="12">
        <v>300231</v>
      </c>
      <c r="P1326" s="12">
        <v>300241</v>
      </c>
      <c r="U1326" s="12" t="s">
        <v>1096</v>
      </c>
      <c r="V1326" s="12" t="s">
        <v>1097</v>
      </c>
      <c r="W1326" s="12" t="s">
        <v>1093</v>
      </c>
      <c r="X1326" s="70">
        <v>3</v>
      </c>
      <c r="Y1326" s="70">
        <v>3</v>
      </c>
      <c r="Z1326" s="40">
        <v>2</v>
      </c>
      <c r="AA1326" s="40">
        <v>1300010</v>
      </c>
      <c r="AB1326" s="40">
        <v>1300201</v>
      </c>
      <c r="AC1326" s="40"/>
      <c r="AD1326" s="40"/>
      <c r="AE1326" s="40"/>
      <c r="AF1326" s="168" t="s">
        <v>1094</v>
      </c>
      <c r="AH1326" s="12">
        <v>11</v>
      </c>
      <c r="AI1326" s="12">
        <v>3002</v>
      </c>
      <c r="AJ1326" s="12">
        <v>40</v>
      </c>
      <c r="AK1326" s="12">
        <v>2</v>
      </c>
      <c r="AL1326" s="12">
        <v>1100</v>
      </c>
      <c r="BA1326" s="33">
        <f>VLOOKUP(C1326,knight_info!$J$7:$M$74,4,FALSE)</f>
        <v>2</v>
      </c>
      <c r="BB1326" s="33">
        <f t="shared" si="95"/>
        <v>2</v>
      </c>
      <c r="BC1326" s="33">
        <f>ROUND(VLOOKUP($BA1326,$BD$1:$BH$5,3,FALSE)/5*AL1326,0)</f>
        <v>1210</v>
      </c>
    </row>
    <row r="1327" ht="14.25" spans="1:55">
      <c r="A1327" s="12">
        <v>300218</v>
      </c>
      <c r="B1327" s="53">
        <v>3002</v>
      </c>
      <c r="C1327" s="53" t="s">
        <v>242</v>
      </c>
      <c r="D1327" s="12">
        <v>18</v>
      </c>
      <c r="E1327" s="12">
        <v>1</v>
      </c>
      <c r="F1327" s="12">
        <v>5</v>
      </c>
      <c r="H1327" s="12">
        <v>2</v>
      </c>
      <c r="I1327" s="12">
        <v>0</v>
      </c>
      <c r="J1327" s="12">
        <v>0</v>
      </c>
      <c r="K1327" s="12">
        <v>5</v>
      </c>
      <c r="M1327" s="12">
        <v>300211</v>
      </c>
      <c r="N1327" s="12">
        <v>300221</v>
      </c>
      <c r="O1327" s="12">
        <v>300231</v>
      </c>
      <c r="P1327" s="12">
        <v>300241</v>
      </c>
      <c r="U1327" s="12" t="s">
        <v>1096</v>
      </c>
      <c r="V1327" s="12" t="s">
        <v>1097</v>
      </c>
      <c r="W1327" s="12" t="s">
        <v>1093</v>
      </c>
      <c r="X1327" s="70">
        <v>3</v>
      </c>
      <c r="Y1327" s="70">
        <v>3</v>
      </c>
      <c r="Z1327" s="40">
        <v>2</v>
      </c>
      <c r="AA1327" s="40">
        <v>1300010</v>
      </c>
      <c r="AB1327" s="40">
        <v>1300201</v>
      </c>
      <c r="AC1327" s="40"/>
      <c r="AD1327" s="40"/>
      <c r="AE1327" s="40"/>
      <c r="AF1327" s="168" t="s">
        <v>1094</v>
      </c>
      <c r="AH1327" s="12">
        <v>11</v>
      </c>
      <c r="AI1327" s="12">
        <v>3002</v>
      </c>
      <c r="AJ1327" s="12">
        <v>40</v>
      </c>
      <c r="AK1327" s="12">
        <v>3</v>
      </c>
      <c r="AL1327" s="12">
        <v>500</v>
      </c>
      <c r="BA1327" s="33">
        <f>VLOOKUP(C1327,knight_info!$J$7:$M$74,4,FALSE)</f>
        <v>2</v>
      </c>
      <c r="BB1327" s="33">
        <f t="shared" si="95"/>
        <v>3</v>
      </c>
      <c r="BC1327" s="33">
        <f>ROUND(VLOOKUP($BA1327,$BD$1:$BH$5,4,FALSE)/3*AL1327,0)</f>
        <v>417</v>
      </c>
    </row>
    <row r="1328" ht="14.25" spans="1:55">
      <c r="A1328" s="12">
        <v>300219</v>
      </c>
      <c r="B1328" s="53">
        <v>3002</v>
      </c>
      <c r="C1328" s="53" t="s">
        <v>242</v>
      </c>
      <c r="D1328" s="12">
        <v>19</v>
      </c>
      <c r="E1328" s="12">
        <v>1</v>
      </c>
      <c r="F1328" s="12">
        <v>5</v>
      </c>
      <c r="H1328" s="12">
        <v>3</v>
      </c>
      <c r="I1328" s="12">
        <v>0</v>
      </c>
      <c r="J1328" s="12">
        <v>0</v>
      </c>
      <c r="K1328" s="12">
        <v>5</v>
      </c>
      <c r="M1328" s="12">
        <v>300211</v>
      </c>
      <c r="N1328" s="12">
        <v>300221</v>
      </c>
      <c r="O1328" s="12">
        <v>300231</v>
      </c>
      <c r="P1328" s="12">
        <v>300241</v>
      </c>
      <c r="U1328" s="12" t="s">
        <v>1096</v>
      </c>
      <c r="V1328" s="12" t="s">
        <v>1097</v>
      </c>
      <c r="W1328" s="12" t="s">
        <v>1093</v>
      </c>
      <c r="X1328" s="70">
        <v>3</v>
      </c>
      <c r="Y1328" s="70">
        <v>3</v>
      </c>
      <c r="Z1328" s="40">
        <v>2</v>
      </c>
      <c r="AA1328" s="40">
        <v>1300010</v>
      </c>
      <c r="AB1328" s="40">
        <v>1300201</v>
      </c>
      <c r="AC1328" s="40"/>
      <c r="AD1328" s="40"/>
      <c r="AE1328" s="40"/>
      <c r="AF1328" s="168" t="s">
        <v>1094</v>
      </c>
      <c r="AH1328" s="12">
        <v>11</v>
      </c>
      <c r="AI1328" s="12">
        <v>3002</v>
      </c>
      <c r="AJ1328" s="12">
        <v>0</v>
      </c>
      <c r="AK1328" s="12">
        <v>1</v>
      </c>
      <c r="AL1328" s="12">
        <v>3600</v>
      </c>
      <c r="BA1328" s="33">
        <f>VLOOKUP(C1328,knight_info!$J$7:$M$74,4,FALSE)</f>
        <v>2</v>
      </c>
      <c r="BB1328" s="33">
        <f t="shared" si="95"/>
        <v>1</v>
      </c>
      <c r="BC1328" s="33">
        <f>ROUND(VLOOKUP($BA1328,$BD$1:$BH$5,5,FALSE)/20*AL1328,0)</f>
        <v>3240</v>
      </c>
    </row>
    <row r="1329" ht="14.25" spans="1:55">
      <c r="A1329" s="12">
        <v>300220</v>
      </c>
      <c r="B1329" s="53">
        <v>3002</v>
      </c>
      <c r="C1329" s="53" t="s">
        <v>242</v>
      </c>
      <c r="D1329" s="12">
        <v>20</v>
      </c>
      <c r="E1329" s="12">
        <v>2</v>
      </c>
      <c r="F1329" s="54">
        <v>6</v>
      </c>
      <c r="H1329" s="12">
        <v>0</v>
      </c>
      <c r="I1329" s="12">
        <v>0</v>
      </c>
      <c r="J1329" s="12">
        <v>0</v>
      </c>
      <c r="K1329" s="54">
        <v>5</v>
      </c>
      <c r="L1329" s="54">
        <v>13</v>
      </c>
      <c r="M1329" s="12">
        <v>300211</v>
      </c>
      <c r="N1329" s="12">
        <v>300221</v>
      </c>
      <c r="O1329" s="12">
        <v>300231</v>
      </c>
      <c r="P1329" s="12">
        <v>300241</v>
      </c>
      <c r="U1329" s="12" t="s">
        <v>1096</v>
      </c>
      <c r="V1329" s="12" t="s">
        <v>1097</v>
      </c>
      <c r="W1329" s="12" t="s">
        <v>1093</v>
      </c>
      <c r="X1329" s="70">
        <v>3</v>
      </c>
      <c r="Y1329" s="70">
        <v>3</v>
      </c>
      <c r="Z1329" s="40">
        <v>2</v>
      </c>
      <c r="AA1329" s="40">
        <v>1300010</v>
      </c>
      <c r="AB1329" s="40">
        <v>1300201</v>
      </c>
      <c r="AC1329" s="70">
        <v>1300202</v>
      </c>
      <c r="AD1329" s="40"/>
      <c r="AE1329" s="40"/>
      <c r="AF1329" s="168" t="s">
        <v>1094</v>
      </c>
      <c r="AG1329" s="12">
        <v>5</v>
      </c>
      <c r="AH1329" s="12">
        <v>11</v>
      </c>
      <c r="AI1329" s="12">
        <v>3002</v>
      </c>
      <c r="AJ1329" s="12">
        <v>40</v>
      </c>
      <c r="AK1329" s="12">
        <v>53</v>
      </c>
      <c r="AL1329" s="12">
        <v>100</v>
      </c>
      <c r="BA1329" s="33">
        <f>VLOOKUP(C1329,knight_info!$J$7:$M$74,4,FALSE)</f>
        <v>2</v>
      </c>
      <c r="BB1329" s="51">
        <f t="shared" si="95"/>
        <v>53</v>
      </c>
      <c r="BC1329" s="51">
        <f>AL1329</f>
        <v>100</v>
      </c>
    </row>
    <row r="1330" ht="14.25" spans="1:55">
      <c r="A1330" s="12">
        <v>300221</v>
      </c>
      <c r="B1330" s="53">
        <v>3002</v>
      </c>
      <c r="C1330" s="53" t="s">
        <v>242</v>
      </c>
      <c r="D1330" s="12">
        <v>21</v>
      </c>
      <c r="E1330" s="12">
        <v>2</v>
      </c>
      <c r="F1330" s="12">
        <v>6</v>
      </c>
      <c r="H1330" s="12">
        <v>1</v>
      </c>
      <c r="I1330" s="12">
        <v>0</v>
      </c>
      <c r="J1330" s="12">
        <v>0</v>
      </c>
      <c r="K1330" s="12">
        <v>5</v>
      </c>
      <c r="M1330" s="12">
        <v>300211</v>
      </c>
      <c r="N1330" s="12">
        <v>300221</v>
      </c>
      <c r="O1330" s="12">
        <v>300231</v>
      </c>
      <c r="P1330" s="12">
        <v>300241</v>
      </c>
      <c r="U1330" s="12" t="s">
        <v>1096</v>
      </c>
      <c r="V1330" s="12" t="s">
        <v>1097</v>
      </c>
      <c r="W1330" s="12" t="s">
        <v>1093</v>
      </c>
      <c r="X1330" s="70">
        <v>3</v>
      </c>
      <c r="Y1330" s="70">
        <v>3</v>
      </c>
      <c r="Z1330" s="40">
        <v>2</v>
      </c>
      <c r="AA1330" s="40">
        <v>1300010</v>
      </c>
      <c r="AB1330" s="40">
        <v>1300201</v>
      </c>
      <c r="AC1330" s="40">
        <v>1300202</v>
      </c>
      <c r="AD1330" s="40"/>
      <c r="AE1330" s="40"/>
      <c r="AF1330" s="168" t="s">
        <v>1094</v>
      </c>
      <c r="AH1330" s="12">
        <v>11</v>
      </c>
      <c r="AI1330" s="12">
        <v>3002</v>
      </c>
      <c r="AJ1330" s="12">
        <v>40</v>
      </c>
      <c r="AK1330" s="12">
        <v>2</v>
      </c>
      <c r="AL1330" s="12">
        <v>1100</v>
      </c>
      <c r="BA1330" s="33">
        <f>VLOOKUP(C1330,knight_info!$J$7:$M$74,4,FALSE)</f>
        <v>2</v>
      </c>
      <c r="BB1330" s="33">
        <f t="shared" si="95"/>
        <v>2</v>
      </c>
      <c r="BC1330" s="33">
        <f>ROUND(VLOOKUP($BA1330,$BD$1:$BH$5,3,FALSE)/5*AL1330,0)</f>
        <v>1210</v>
      </c>
    </row>
    <row r="1331" ht="14.25" spans="1:55">
      <c r="A1331" s="12">
        <v>300222</v>
      </c>
      <c r="B1331" s="53">
        <v>3002</v>
      </c>
      <c r="C1331" s="53" t="s">
        <v>242</v>
      </c>
      <c r="D1331" s="12">
        <v>22</v>
      </c>
      <c r="E1331" s="12">
        <v>2</v>
      </c>
      <c r="F1331" s="12">
        <v>6</v>
      </c>
      <c r="H1331" s="12">
        <v>2</v>
      </c>
      <c r="I1331" s="12">
        <v>0</v>
      </c>
      <c r="J1331" s="12">
        <v>0</v>
      </c>
      <c r="K1331" s="12">
        <v>5</v>
      </c>
      <c r="M1331" s="12">
        <v>300211</v>
      </c>
      <c r="N1331" s="12">
        <v>300221</v>
      </c>
      <c r="O1331" s="12">
        <v>300231</v>
      </c>
      <c r="P1331" s="12">
        <v>300241</v>
      </c>
      <c r="U1331" s="12" t="s">
        <v>1096</v>
      </c>
      <c r="V1331" s="12" t="s">
        <v>1097</v>
      </c>
      <c r="W1331" s="12" t="s">
        <v>1093</v>
      </c>
      <c r="X1331" s="70">
        <v>3</v>
      </c>
      <c r="Y1331" s="70">
        <v>3</v>
      </c>
      <c r="Z1331" s="40">
        <v>2</v>
      </c>
      <c r="AA1331" s="40">
        <v>1300010</v>
      </c>
      <c r="AB1331" s="40">
        <v>1300201</v>
      </c>
      <c r="AC1331" s="40">
        <v>1300202</v>
      </c>
      <c r="AD1331" s="40"/>
      <c r="AE1331" s="40"/>
      <c r="AF1331" s="168" t="s">
        <v>1094</v>
      </c>
      <c r="AH1331" s="12">
        <v>11</v>
      </c>
      <c r="AI1331" s="12">
        <v>3002</v>
      </c>
      <c r="AJ1331" s="12">
        <v>40</v>
      </c>
      <c r="AK1331" s="12">
        <v>3</v>
      </c>
      <c r="AL1331" s="12">
        <v>500</v>
      </c>
      <c r="BA1331" s="33">
        <f>VLOOKUP(C1331,knight_info!$J$7:$M$74,4,FALSE)</f>
        <v>2</v>
      </c>
      <c r="BB1331" s="33">
        <f t="shared" si="95"/>
        <v>3</v>
      </c>
      <c r="BC1331" s="33">
        <f>ROUND(VLOOKUP($BA1331,$BD$1:$BH$5,4,FALSE)/3*AL1331,0)</f>
        <v>417</v>
      </c>
    </row>
    <row r="1332" ht="14.25" spans="1:55">
      <c r="A1332" s="12">
        <v>300223</v>
      </c>
      <c r="B1332" s="53">
        <v>3002</v>
      </c>
      <c r="C1332" s="53" t="s">
        <v>242</v>
      </c>
      <c r="D1332" s="12">
        <v>23</v>
      </c>
      <c r="E1332" s="12">
        <v>2</v>
      </c>
      <c r="F1332" s="12">
        <v>6</v>
      </c>
      <c r="H1332" s="12">
        <v>3</v>
      </c>
      <c r="I1332" s="12">
        <v>0</v>
      </c>
      <c r="J1332" s="12">
        <v>0</v>
      </c>
      <c r="K1332" s="12">
        <v>5</v>
      </c>
      <c r="M1332" s="12">
        <v>300211</v>
      </c>
      <c r="N1332" s="12">
        <v>300221</v>
      </c>
      <c r="O1332" s="12">
        <v>300231</v>
      </c>
      <c r="P1332" s="12">
        <v>300241</v>
      </c>
      <c r="U1332" s="12" t="s">
        <v>1096</v>
      </c>
      <c r="V1332" s="12" t="s">
        <v>1097</v>
      </c>
      <c r="W1332" s="12" t="s">
        <v>1093</v>
      </c>
      <c r="X1332" s="70">
        <v>3</v>
      </c>
      <c r="Y1332" s="70">
        <v>3</v>
      </c>
      <c r="Z1332" s="40">
        <v>2</v>
      </c>
      <c r="AA1332" s="40">
        <v>1300010</v>
      </c>
      <c r="AB1332" s="40">
        <v>1300201</v>
      </c>
      <c r="AC1332" s="40">
        <v>1300202</v>
      </c>
      <c r="AD1332" s="40"/>
      <c r="AE1332" s="40"/>
      <c r="AF1332" s="168" t="s">
        <v>1094</v>
      </c>
      <c r="AH1332" s="12">
        <v>11</v>
      </c>
      <c r="AI1332" s="12">
        <v>3002</v>
      </c>
      <c r="AJ1332" s="12">
        <v>0</v>
      </c>
      <c r="AK1332" s="12">
        <v>1</v>
      </c>
      <c r="AL1332" s="12">
        <v>3600</v>
      </c>
      <c r="BA1332" s="33">
        <f>VLOOKUP(C1332,knight_info!$J$7:$M$74,4,FALSE)</f>
        <v>2</v>
      </c>
      <c r="BB1332" s="33">
        <f t="shared" si="95"/>
        <v>1</v>
      </c>
      <c r="BC1332" s="33">
        <f>ROUND(VLOOKUP($BA1332,$BD$1:$BH$5,5,FALSE)/20*AL1332,0)</f>
        <v>3240</v>
      </c>
    </row>
    <row r="1333" ht="14.25" spans="1:55">
      <c r="A1333" s="12">
        <v>300224</v>
      </c>
      <c r="B1333" s="53">
        <v>3002</v>
      </c>
      <c r="C1333" s="53" t="s">
        <v>242</v>
      </c>
      <c r="D1333" s="12">
        <v>24</v>
      </c>
      <c r="E1333" s="12">
        <v>2</v>
      </c>
      <c r="F1333" s="54">
        <v>7</v>
      </c>
      <c r="H1333" s="12">
        <v>0</v>
      </c>
      <c r="I1333" s="12">
        <v>0</v>
      </c>
      <c r="J1333" s="12">
        <v>0</v>
      </c>
      <c r="K1333" s="54">
        <v>5</v>
      </c>
      <c r="L1333" s="54">
        <v>2</v>
      </c>
      <c r="M1333" s="12">
        <v>300211</v>
      </c>
      <c r="N1333" s="12">
        <v>300222</v>
      </c>
      <c r="O1333" s="12">
        <v>300231</v>
      </c>
      <c r="P1333" s="12">
        <v>300242</v>
      </c>
      <c r="R1333" s="12" t="s">
        <v>931</v>
      </c>
      <c r="T1333" s="12" t="s">
        <v>1095</v>
      </c>
      <c r="U1333" s="12" t="s">
        <v>1096</v>
      </c>
      <c r="V1333" s="12" t="s">
        <v>1097</v>
      </c>
      <c r="W1333" s="12" t="s">
        <v>1093</v>
      </c>
      <c r="X1333" s="70">
        <v>3</v>
      </c>
      <c r="Y1333" s="70">
        <v>3</v>
      </c>
      <c r="Z1333" s="40">
        <v>2</v>
      </c>
      <c r="AA1333" s="40">
        <v>1300010</v>
      </c>
      <c r="AB1333" s="40">
        <v>1300201</v>
      </c>
      <c r="AC1333" s="40">
        <v>1300202</v>
      </c>
      <c r="AD1333" s="40"/>
      <c r="AE1333" s="40"/>
      <c r="AF1333" s="168" t="s">
        <v>1094</v>
      </c>
      <c r="AG1333" s="12">
        <v>5</v>
      </c>
      <c r="AH1333" s="12">
        <v>11</v>
      </c>
      <c r="AI1333" s="12">
        <v>3002</v>
      </c>
      <c r="AJ1333" s="12">
        <v>40</v>
      </c>
      <c r="AK1333" s="12">
        <v>53</v>
      </c>
      <c r="AL1333" s="12">
        <v>100</v>
      </c>
      <c r="BA1333" s="33">
        <f>VLOOKUP(C1333,knight_info!$J$7:$M$74,4,FALSE)</f>
        <v>2</v>
      </c>
      <c r="BB1333" s="51">
        <f t="shared" si="95"/>
        <v>53</v>
      </c>
      <c r="BC1333" s="51">
        <f>AL1333</f>
        <v>100</v>
      </c>
    </row>
    <row r="1334" ht="14.25" spans="1:55">
      <c r="A1334" s="12">
        <v>300225</v>
      </c>
      <c r="B1334" s="53">
        <v>3002</v>
      </c>
      <c r="C1334" s="53" t="s">
        <v>242</v>
      </c>
      <c r="D1334" s="12">
        <v>25</v>
      </c>
      <c r="E1334" s="12">
        <v>2</v>
      </c>
      <c r="F1334" s="12">
        <v>7</v>
      </c>
      <c r="H1334" s="12">
        <v>1</v>
      </c>
      <c r="I1334" s="12">
        <v>0</v>
      </c>
      <c r="J1334" s="12">
        <v>0</v>
      </c>
      <c r="K1334" s="12">
        <v>5</v>
      </c>
      <c r="M1334" s="12">
        <v>300211</v>
      </c>
      <c r="N1334" s="12">
        <v>300222</v>
      </c>
      <c r="O1334" s="12">
        <v>300231</v>
      </c>
      <c r="P1334" s="12">
        <v>300242</v>
      </c>
      <c r="U1334" s="12" t="s">
        <v>1096</v>
      </c>
      <c r="V1334" s="12" t="s">
        <v>1097</v>
      </c>
      <c r="W1334" s="12" t="s">
        <v>1093</v>
      </c>
      <c r="X1334" s="70">
        <v>3</v>
      </c>
      <c r="Y1334" s="70">
        <v>3</v>
      </c>
      <c r="Z1334" s="40">
        <v>2</v>
      </c>
      <c r="AA1334" s="40">
        <v>1300010</v>
      </c>
      <c r="AB1334" s="40">
        <v>1300201</v>
      </c>
      <c r="AC1334" s="40">
        <v>1300202</v>
      </c>
      <c r="AD1334" s="40"/>
      <c r="AE1334" s="40"/>
      <c r="AF1334" s="168" t="s">
        <v>1094</v>
      </c>
      <c r="AH1334" s="12">
        <v>11</v>
      </c>
      <c r="AI1334" s="12">
        <v>3002</v>
      </c>
      <c r="AJ1334" s="12">
        <v>40</v>
      </c>
      <c r="AK1334" s="12">
        <v>2</v>
      </c>
      <c r="AL1334" s="12">
        <v>1100</v>
      </c>
      <c r="BA1334" s="33">
        <f>VLOOKUP(C1334,knight_info!$J$7:$M$74,4,FALSE)</f>
        <v>2</v>
      </c>
      <c r="BB1334" s="33">
        <f t="shared" si="95"/>
        <v>2</v>
      </c>
      <c r="BC1334" s="33">
        <f>ROUND(VLOOKUP($BA1334,$BD$1:$BH$5,3,FALSE)/5*AL1334,0)</f>
        <v>1210</v>
      </c>
    </row>
    <row r="1335" ht="14.25" spans="1:55">
      <c r="A1335" s="12">
        <v>300226</v>
      </c>
      <c r="B1335" s="53">
        <v>3002</v>
      </c>
      <c r="C1335" s="53" t="s">
        <v>242</v>
      </c>
      <c r="D1335" s="12">
        <v>26</v>
      </c>
      <c r="E1335" s="12">
        <v>2</v>
      </c>
      <c r="F1335" s="12">
        <v>7</v>
      </c>
      <c r="H1335" s="12">
        <v>2</v>
      </c>
      <c r="I1335" s="12">
        <v>0</v>
      </c>
      <c r="J1335" s="12">
        <v>0</v>
      </c>
      <c r="K1335" s="12">
        <v>5</v>
      </c>
      <c r="M1335" s="12">
        <v>300211</v>
      </c>
      <c r="N1335" s="12">
        <v>300222</v>
      </c>
      <c r="O1335" s="12">
        <v>300231</v>
      </c>
      <c r="P1335" s="12">
        <v>300242</v>
      </c>
      <c r="U1335" s="12" t="s">
        <v>1096</v>
      </c>
      <c r="V1335" s="12" t="s">
        <v>1097</v>
      </c>
      <c r="W1335" s="12" t="s">
        <v>1093</v>
      </c>
      <c r="X1335" s="70">
        <v>3</v>
      </c>
      <c r="Y1335" s="70">
        <v>3</v>
      </c>
      <c r="Z1335" s="40">
        <v>2</v>
      </c>
      <c r="AA1335" s="40">
        <v>1300010</v>
      </c>
      <c r="AB1335" s="40">
        <v>1300201</v>
      </c>
      <c r="AC1335" s="40">
        <v>1300202</v>
      </c>
      <c r="AD1335" s="40"/>
      <c r="AE1335" s="40"/>
      <c r="AF1335" s="168" t="s">
        <v>1094</v>
      </c>
      <c r="AH1335" s="12">
        <v>11</v>
      </c>
      <c r="AI1335" s="12">
        <v>3002</v>
      </c>
      <c r="AJ1335" s="12">
        <v>40</v>
      </c>
      <c r="AK1335" s="12">
        <v>3</v>
      </c>
      <c r="AL1335" s="12">
        <v>500</v>
      </c>
      <c r="BA1335" s="33">
        <f>VLOOKUP(C1335,knight_info!$J$7:$M$74,4,FALSE)</f>
        <v>2</v>
      </c>
      <c r="BB1335" s="33">
        <f t="shared" si="95"/>
        <v>3</v>
      </c>
      <c r="BC1335" s="33">
        <f>ROUND(VLOOKUP($BA1335,$BD$1:$BH$5,4,FALSE)/3*AL1335,0)</f>
        <v>417</v>
      </c>
    </row>
    <row r="1336" ht="14.25" spans="1:55">
      <c r="A1336" s="12">
        <v>300227</v>
      </c>
      <c r="B1336" s="53">
        <v>3002</v>
      </c>
      <c r="C1336" s="53" t="s">
        <v>242</v>
      </c>
      <c r="D1336" s="12">
        <v>27</v>
      </c>
      <c r="E1336" s="12">
        <v>2</v>
      </c>
      <c r="F1336" s="12">
        <v>7</v>
      </c>
      <c r="H1336" s="12">
        <v>3</v>
      </c>
      <c r="I1336" s="12">
        <v>0</v>
      </c>
      <c r="J1336" s="12">
        <v>0</v>
      </c>
      <c r="K1336" s="12">
        <v>5</v>
      </c>
      <c r="M1336" s="12">
        <v>300211</v>
      </c>
      <c r="N1336" s="12">
        <v>300222</v>
      </c>
      <c r="O1336" s="12">
        <v>300231</v>
      </c>
      <c r="P1336" s="12">
        <v>300242</v>
      </c>
      <c r="U1336" s="12" t="s">
        <v>1096</v>
      </c>
      <c r="V1336" s="12" t="s">
        <v>1097</v>
      </c>
      <c r="W1336" s="12" t="s">
        <v>1093</v>
      </c>
      <c r="X1336" s="70">
        <v>3</v>
      </c>
      <c r="Y1336" s="70">
        <v>3</v>
      </c>
      <c r="Z1336" s="40">
        <v>2</v>
      </c>
      <c r="AA1336" s="40">
        <v>1300010</v>
      </c>
      <c r="AB1336" s="40">
        <v>1300201</v>
      </c>
      <c r="AC1336" s="40">
        <v>1300202</v>
      </c>
      <c r="AD1336" s="40"/>
      <c r="AE1336" s="40"/>
      <c r="AF1336" s="168" t="s">
        <v>1094</v>
      </c>
      <c r="AH1336" s="12">
        <v>11</v>
      </c>
      <c r="AI1336" s="12">
        <v>3002</v>
      </c>
      <c r="AJ1336" s="12">
        <v>0</v>
      </c>
      <c r="AK1336" s="12">
        <v>1</v>
      </c>
      <c r="AL1336" s="12">
        <v>3600</v>
      </c>
      <c r="BA1336" s="33">
        <f>VLOOKUP(C1336,knight_info!$J$7:$M$74,4,FALSE)</f>
        <v>2</v>
      </c>
      <c r="BB1336" s="33">
        <f t="shared" si="95"/>
        <v>1</v>
      </c>
      <c r="BC1336" s="33">
        <f>ROUND(VLOOKUP($BA1336,$BD$1:$BH$5,5,FALSE)/20*AL1336,0)</f>
        <v>3240</v>
      </c>
    </row>
    <row r="1337" ht="14.25" spans="1:55">
      <c r="A1337" s="12">
        <v>300228</v>
      </c>
      <c r="B1337" s="53">
        <v>3002</v>
      </c>
      <c r="C1337" s="53" t="s">
        <v>242</v>
      </c>
      <c r="D1337" s="12">
        <v>28</v>
      </c>
      <c r="E1337" s="12">
        <v>2</v>
      </c>
      <c r="F1337" s="54">
        <v>8</v>
      </c>
      <c r="H1337" s="12">
        <v>0</v>
      </c>
      <c r="I1337" s="12">
        <v>0</v>
      </c>
      <c r="J1337" s="12">
        <v>0</v>
      </c>
      <c r="K1337" s="54">
        <v>5</v>
      </c>
      <c r="L1337" s="54">
        <v>14</v>
      </c>
      <c r="M1337" s="12">
        <v>300211</v>
      </c>
      <c r="N1337" s="12">
        <v>300222</v>
      </c>
      <c r="O1337" s="12">
        <v>300231</v>
      </c>
      <c r="P1337" s="12">
        <v>300242</v>
      </c>
      <c r="U1337" s="12" t="s">
        <v>1096</v>
      </c>
      <c r="V1337" s="12" t="s">
        <v>1097</v>
      </c>
      <c r="W1337" s="12" t="s">
        <v>1093</v>
      </c>
      <c r="X1337" s="70">
        <v>3</v>
      </c>
      <c r="Y1337" s="70">
        <v>3</v>
      </c>
      <c r="Z1337" s="40">
        <v>2</v>
      </c>
      <c r="AA1337" s="40">
        <v>1300010</v>
      </c>
      <c r="AB1337" s="40">
        <v>1300201</v>
      </c>
      <c r="AC1337" s="40">
        <v>1300202</v>
      </c>
      <c r="AD1337" s="91">
        <v>1300020</v>
      </c>
      <c r="AE1337" s="40"/>
      <c r="AF1337" s="168" t="s">
        <v>1094</v>
      </c>
      <c r="AG1337" s="12">
        <v>5</v>
      </c>
      <c r="AH1337" s="12">
        <v>11</v>
      </c>
      <c r="AI1337" s="12">
        <v>3002</v>
      </c>
      <c r="AJ1337" s="12">
        <v>40</v>
      </c>
      <c r="AK1337" s="12">
        <v>53</v>
      </c>
      <c r="AL1337" s="12">
        <v>100</v>
      </c>
      <c r="BA1337" s="33">
        <f>VLOOKUP(C1337,knight_info!$J$7:$M$74,4,FALSE)</f>
        <v>2</v>
      </c>
      <c r="BB1337" s="51">
        <f t="shared" si="95"/>
        <v>53</v>
      </c>
      <c r="BC1337" s="51">
        <f>AL1337</f>
        <v>100</v>
      </c>
    </row>
    <row r="1338" ht="14.25" spans="1:55">
      <c r="A1338" s="12">
        <v>300229</v>
      </c>
      <c r="B1338" s="53">
        <v>3002</v>
      </c>
      <c r="C1338" s="53" t="s">
        <v>242</v>
      </c>
      <c r="D1338" s="12">
        <v>29</v>
      </c>
      <c r="E1338" s="12">
        <v>2</v>
      </c>
      <c r="F1338" s="12">
        <v>8</v>
      </c>
      <c r="H1338" s="12">
        <v>1</v>
      </c>
      <c r="I1338" s="12">
        <v>0</v>
      </c>
      <c r="J1338" s="12">
        <v>0</v>
      </c>
      <c r="K1338" s="12">
        <v>5</v>
      </c>
      <c r="M1338" s="12">
        <v>300211</v>
      </c>
      <c r="N1338" s="12">
        <v>300222</v>
      </c>
      <c r="O1338" s="12">
        <v>300231</v>
      </c>
      <c r="P1338" s="12">
        <v>300242</v>
      </c>
      <c r="U1338" s="12" t="s">
        <v>1096</v>
      </c>
      <c r="V1338" s="12" t="s">
        <v>1097</v>
      </c>
      <c r="W1338" s="12" t="s">
        <v>1093</v>
      </c>
      <c r="X1338" s="70">
        <v>3</v>
      </c>
      <c r="Y1338" s="70">
        <v>3</v>
      </c>
      <c r="Z1338" s="40">
        <v>2</v>
      </c>
      <c r="AA1338" s="40">
        <v>1300010</v>
      </c>
      <c r="AB1338" s="40">
        <v>1300201</v>
      </c>
      <c r="AC1338" s="40">
        <v>1300202</v>
      </c>
      <c r="AD1338" s="40">
        <v>1300020</v>
      </c>
      <c r="AE1338" s="40"/>
      <c r="AF1338" s="168" t="s">
        <v>1094</v>
      </c>
      <c r="AH1338" s="12">
        <v>11</v>
      </c>
      <c r="AI1338" s="12">
        <v>3002</v>
      </c>
      <c r="AJ1338" s="12">
        <v>40</v>
      </c>
      <c r="AK1338" s="12">
        <v>2</v>
      </c>
      <c r="AL1338" s="12">
        <v>1100</v>
      </c>
      <c r="BA1338" s="33">
        <f>VLOOKUP(C1338,knight_info!$J$7:$M$74,4,FALSE)</f>
        <v>2</v>
      </c>
      <c r="BB1338" s="33">
        <f t="shared" si="95"/>
        <v>2</v>
      </c>
      <c r="BC1338" s="33">
        <f>ROUND(VLOOKUP($BA1338,$BD$1:$BH$5,3,FALSE)/5*AL1338,0)</f>
        <v>1210</v>
      </c>
    </row>
    <row r="1339" ht="14.25" spans="1:55">
      <c r="A1339" s="12">
        <v>300230</v>
      </c>
      <c r="B1339" s="53">
        <v>3002</v>
      </c>
      <c r="C1339" s="53" t="s">
        <v>242</v>
      </c>
      <c r="D1339" s="12">
        <v>30</v>
      </c>
      <c r="E1339" s="12">
        <v>2</v>
      </c>
      <c r="F1339" s="12">
        <v>8</v>
      </c>
      <c r="H1339" s="12">
        <v>2</v>
      </c>
      <c r="I1339" s="12">
        <v>0</v>
      </c>
      <c r="J1339" s="12">
        <v>0</v>
      </c>
      <c r="K1339" s="12">
        <v>5</v>
      </c>
      <c r="L1339" s="64"/>
      <c r="M1339" s="12">
        <v>300211</v>
      </c>
      <c r="N1339" s="12">
        <v>300222</v>
      </c>
      <c r="O1339" s="12">
        <v>300231</v>
      </c>
      <c r="P1339" s="12">
        <v>300242</v>
      </c>
      <c r="U1339" s="12" t="s">
        <v>1096</v>
      </c>
      <c r="V1339" s="12" t="s">
        <v>1097</v>
      </c>
      <c r="W1339" s="12" t="s">
        <v>1093</v>
      </c>
      <c r="X1339" s="70">
        <v>3</v>
      </c>
      <c r="Y1339" s="70">
        <v>3</v>
      </c>
      <c r="Z1339" s="40">
        <v>2</v>
      </c>
      <c r="AA1339" s="40">
        <v>1300010</v>
      </c>
      <c r="AB1339" s="40">
        <v>1300201</v>
      </c>
      <c r="AC1339" s="40">
        <v>1300202</v>
      </c>
      <c r="AD1339" s="40">
        <v>1300020</v>
      </c>
      <c r="AE1339" s="40"/>
      <c r="AF1339" s="168" t="s">
        <v>1094</v>
      </c>
      <c r="AH1339" s="12">
        <v>11</v>
      </c>
      <c r="AI1339" s="12">
        <v>3002</v>
      </c>
      <c r="AJ1339" s="12">
        <v>40</v>
      </c>
      <c r="AK1339" s="12">
        <v>3</v>
      </c>
      <c r="AL1339" s="12">
        <v>500</v>
      </c>
      <c r="BA1339" s="33">
        <f>VLOOKUP(C1339,knight_info!$J$7:$M$74,4,FALSE)</f>
        <v>2</v>
      </c>
      <c r="BB1339" s="33">
        <f t="shared" si="95"/>
        <v>3</v>
      </c>
      <c r="BC1339" s="33">
        <f>ROUND(VLOOKUP($BA1339,$BD$1:$BH$5,4,FALSE)/3*AL1339,0)</f>
        <v>417</v>
      </c>
    </row>
    <row r="1340" ht="14.25" spans="1:55">
      <c r="A1340" s="12">
        <v>300231</v>
      </c>
      <c r="B1340" s="53">
        <v>3002</v>
      </c>
      <c r="C1340" s="53" t="s">
        <v>242</v>
      </c>
      <c r="D1340" s="12">
        <v>31</v>
      </c>
      <c r="E1340" s="12">
        <v>2</v>
      </c>
      <c r="F1340" s="12">
        <v>8</v>
      </c>
      <c r="H1340" s="12">
        <v>3</v>
      </c>
      <c r="I1340" s="12">
        <v>0</v>
      </c>
      <c r="J1340" s="12">
        <v>0</v>
      </c>
      <c r="K1340" s="12">
        <v>5</v>
      </c>
      <c r="L1340" s="64"/>
      <c r="M1340" s="12">
        <v>300211</v>
      </c>
      <c r="N1340" s="12">
        <v>300222</v>
      </c>
      <c r="O1340" s="12">
        <v>300231</v>
      </c>
      <c r="P1340" s="12">
        <v>300242</v>
      </c>
      <c r="U1340" s="12" t="s">
        <v>1096</v>
      </c>
      <c r="V1340" s="12" t="s">
        <v>1097</v>
      </c>
      <c r="W1340" s="12" t="s">
        <v>1093</v>
      </c>
      <c r="X1340" s="70">
        <v>3</v>
      </c>
      <c r="Y1340" s="70">
        <v>3</v>
      </c>
      <c r="Z1340" s="40">
        <v>2</v>
      </c>
      <c r="AA1340" s="40">
        <v>1300010</v>
      </c>
      <c r="AB1340" s="40">
        <v>1300201</v>
      </c>
      <c r="AC1340" s="40">
        <v>1300202</v>
      </c>
      <c r="AD1340" s="40">
        <v>1300020</v>
      </c>
      <c r="AE1340" s="40"/>
      <c r="AF1340" s="168" t="s">
        <v>1094</v>
      </c>
      <c r="AH1340" s="12">
        <v>11</v>
      </c>
      <c r="AI1340" s="12">
        <v>3002</v>
      </c>
      <c r="AJ1340" s="12">
        <v>0</v>
      </c>
      <c r="AK1340" s="12">
        <v>1</v>
      </c>
      <c r="AL1340" s="12">
        <v>3600</v>
      </c>
      <c r="BA1340" s="33">
        <f>VLOOKUP(C1340,knight_info!$J$7:$M$74,4,FALSE)</f>
        <v>2</v>
      </c>
      <c r="BB1340" s="33">
        <f t="shared" si="95"/>
        <v>1</v>
      </c>
      <c r="BC1340" s="33">
        <f>ROUND(VLOOKUP($BA1340,$BD$1:$BH$5,5,FALSE)/20*AL1340,0)</f>
        <v>3240</v>
      </c>
    </row>
    <row r="1341" ht="14.25" spans="1:55">
      <c r="A1341" s="12">
        <v>300232</v>
      </c>
      <c r="B1341" s="53">
        <v>3002</v>
      </c>
      <c r="C1341" s="53" t="s">
        <v>242</v>
      </c>
      <c r="D1341" s="12">
        <v>32</v>
      </c>
      <c r="E1341" s="12">
        <v>2</v>
      </c>
      <c r="F1341" s="54">
        <v>9</v>
      </c>
      <c r="H1341" s="12">
        <v>0</v>
      </c>
      <c r="I1341" s="12">
        <v>1</v>
      </c>
      <c r="J1341" s="12" t="s">
        <v>1086</v>
      </c>
      <c r="K1341" s="54">
        <v>5</v>
      </c>
      <c r="L1341" s="54">
        <v>1</v>
      </c>
      <c r="M1341" s="12">
        <v>300212</v>
      </c>
      <c r="N1341" s="12">
        <v>300222</v>
      </c>
      <c r="O1341" s="12">
        <v>300232</v>
      </c>
      <c r="P1341" s="12">
        <v>300242</v>
      </c>
      <c r="Q1341" s="12" t="s">
        <v>1082</v>
      </c>
      <c r="S1341" s="12" t="s">
        <v>931</v>
      </c>
      <c r="U1341" s="12" t="s">
        <v>1098</v>
      </c>
      <c r="V1341" s="12" t="s">
        <v>1099</v>
      </c>
      <c r="W1341" s="12" t="s">
        <v>1093</v>
      </c>
      <c r="X1341" s="70">
        <v>3</v>
      </c>
      <c r="Y1341" s="70">
        <v>3</v>
      </c>
      <c r="Z1341" s="40">
        <v>2</v>
      </c>
      <c r="AA1341" s="40">
        <v>1300010</v>
      </c>
      <c r="AB1341" s="40">
        <v>1300201</v>
      </c>
      <c r="AC1341" s="40">
        <v>1300202</v>
      </c>
      <c r="AD1341" s="40">
        <v>1300020</v>
      </c>
      <c r="AE1341" s="40"/>
      <c r="AF1341" s="168" t="s">
        <v>1094</v>
      </c>
      <c r="AG1341" s="12">
        <v>5</v>
      </c>
      <c r="AH1341" s="12">
        <v>11</v>
      </c>
      <c r="AI1341" s="12">
        <v>3002</v>
      </c>
      <c r="AJ1341" s="12">
        <v>60</v>
      </c>
      <c r="AK1341" s="12">
        <v>53</v>
      </c>
      <c r="AL1341" s="12">
        <v>100</v>
      </c>
      <c r="BA1341" s="33">
        <f>VLOOKUP(C1341,knight_info!$J$7:$M$74,4,FALSE)</f>
        <v>2</v>
      </c>
      <c r="BB1341" s="51">
        <f t="shared" si="95"/>
        <v>53</v>
      </c>
      <c r="BC1341" s="51">
        <f>AL1341</f>
        <v>100</v>
      </c>
    </row>
    <row r="1342" ht="14.25" spans="1:55">
      <c r="A1342" s="12">
        <v>300233</v>
      </c>
      <c r="B1342" s="53">
        <v>3002</v>
      </c>
      <c r="C1342" s="53" t="s">
        <v>242</v>
      </c>
      <c r="D1342" s="12">
        <v>33</v>
      </c>
      <c r="E1342" s="12">
        <v>2</v>
      </c>
      <c r="F1342" s="12">
        <v>9</v>
      </c>
      <c r="H1342" s="12">
        <v>1</v>
      </c>
      <c r="I1342" s="12">
        <v>0</v>
      </c>
      <c r="J1342" s="12">
        <v>0</v>
      </c>
      <c r="K1342" s="12">
        <v>5</v>
      </c>
      <c r="M1342" s="12">
        <v>300212</v>
      </c>
      <c r="N1342" s="12">
        <v>300222</v>
      </c>
      <c r="O1342" s="12">
        <v>300232</v>
      </c>
      <c r="P1342" s="12">
        <v>300242</v>
      </c>
      <c r="U1342" s="12" t="s">
        <v>1098</v>
      </c>
      <c r="V1342" s="12" t="s">
        <v>1099</v>
      </c>
      <c r="W1342" s="12" t="s">
        <v>1093</v>
      </c>
      <c r="X1342" s="70">
        <v>3</v>
      </c>
      <c r="Y1342" s="70">
        <v>3</v>
      </c>
      <c r="Z1342" s="40">
        <v>2</v>
      </c>
      <c r="AA1342" s="40">
        <v>1300010</v>
      </c>
      <c r="AB1342" s="40">
        <v>1300201</v>
      </c>
      <c r="AC1342" s="40">
        <v>1300202</v>
      </c>
      <c r="AD1342" s="40">
        <v>1300020</v>
      </c>
      <c r="AE1342" s="40"/>
      <c r="AF1342" s="168" t="s">
        <v>1094</v>
      </c>
      <c r="AH1342" s="12">
        <v>11</v>
      </c>
      <c r="AI1342" s="12">
        <v>3002</v>
      </c>
      <c r="AJ1342" s="12">
        <v>60</v>
      </c>
      <c r="AK1342" s="12">
        <v>2</v>
      </c>
      <c r="AL1342" s="12">
        <v>1650</v>
      </c>
      <c r="BA1342" s="33">
        <f>VLOOKUP(C1342,knight_info!$J$7:$M$74,4,FALSE)</f>
        <v>2</v>
      </c>
      <c r="BB1342" s="33">
        <f t="shared" si="95"/>
        <v>2</v>
      </c>
      <c r="BC1342" s="33">
        <f>ROUND(VLOOKUP($BA1342,$BD$1:$BH$5,3,FALSE)/5*AL1342,0)</f>
        <v>1815</v>
      </c>
    </row>
    <row r="1343" ht="14.25" spans="1:55">
      <c r="A1343" s="12">
        <v>300234</v>
      </c>
      <c r="B1343" s="53">
        <v>3002</v>
      </c>
      <c r="C1343" s="53" t="s">
        <v>242</v>
      </c>
      <c r="D1343" s="12">
        <v>34</v>
      </c>
      <c r="E1343" s="12">
        <v>2</v>
      </c>
      <c r="F1343" s="12">
        <v>9</v>
      </c>
      <c r="H1343" s="12">
        <v>2</v>
      </c>
      <c r="I1343" s="12">
        <v>0</v>
      </c>
      <c r="J1343" s="12">
        <v>0</v>
      </c>
      <c r="K1343" s="12">
        <v>5</v>
      </c>
      <c r="M1343" s="12">
        <v>300212</v>
      </c>
      <c r="N1343" s="12">
        <v>300222</v>
      </c>
      <c r="O1343" s="12">
        <v>300232</v>
      </c>
      <c r="P1343" s="12">
        <v>300242</v>
      </c>
      <c r="U1343" s="12" t="s">
        <v>1098</v>
      </c>
      <c r="V1343" s="12" t="s">
        <v>1099</v>
      </c>
      <c r="W1343" s="12" t="s">
        <v>1093</v>
      </c>
      <c r="X1343" s="70">
        <v>3</v>
      </c>
      <c r="Y1343" s="70">
        <v>3</v>
      </c>
      <c r="Z1343" s="40">
        <v>2</v>
      </c>
      <c r="AA1343" s="40">
        <v>1300010</v>
      </c>
      <c r="AB1343" s="40">
        <v>1300201</v>
      </c>
      <c r="AC1343" s="40">
        <v>1300202</v>
      </c>
      <c r="AD1343" s="40">
        <v>1300020</v>
      </c>
      <c r="AE1343" s="40"/>
      <c r="AF1343" s="168" t="s">
        <v>1094</v>
      </c>
      <c r="AH1343" s="12">
        <v>11</v>
      </c>
      <c r="AI1343" s="12">
        <v>3002</v>
      </c>
      <c r="AJ1343" s="12">
        <v>60</v>
      </c>
      <c r="AK1343" s="12">
        <v>3</v>
      </c>
      <c r="AL1343" s="12">
        <v>750</v>
      </c>
      <c r="BA1343" s="33">
        <f>VLOOKUP(C1343,knight_info!$J$7:$M$74,4,FALSE)</f>
        <v>2</v>
      </c>
      <c r="BB1343" s="33">
        <f t="shared" si="95"/>
        <v>3</v>
      </c>
      <c r="BC1343" s="33">
        <f>ROUND(VLOOKUP($BA1343,$BD$1:$BH$5,4,FALSE)/3*AL1343,0)</f>
        <v>625</v>
      </c>
    </row>
    <row r="1344" ht="14.25" spans="1:55">
      <c r="A1344" s="12">
        <v>300235</v>
      </c>
      <c r="B1344" s="53">
        <v>3002</v>
      </c>
      <c r="C1344" s="53" t="s">
        <v>242</v>
      </c>
      <c r="D1344" s="12">
        <v>35</v>
      </c>
      <c r="E1344" s="12">
        <v>2</v>
      </c>
      <c r="F1344" s="12">
        <v>9</v>
      </c>
      <c r="H1344" s="12">
        <v>3</v>
      </c>
      <c r="I1344" s="12">
        <v>0</v>
      </c>
      <c r="J1344" s="12">
        <v>0</v>
      </c>
      <c r="K1344" s="12">
        <v>5</v>
      </c>
      <c r="M1344" s="12">
        <v>300212</v>
      </c>
      <c r="N1344" s="12">
        <v>300222</v>
      </c>
      <c r="O1344" s="12">
        <v>300232</v>
      </c>
      <c r="P1344" s="12">
        <v>300242</v>
      </c>
      <c r="U1344" s="12" t="s">
        <v>1098</v>
      </c>
      <c r="V1344" s="12" t="s">
        <v>1099</v>
      </c>
      <c r="W1344" s="12" t="s">
        <v>1093</v>
      </c>
      <c r="X1344" s="70">
        <v>3</v>
      </c>
      <c r="Y1344" s="70">
        <v>3</v>
      </c>
      <c r="Z1344" s="40">
        <v>2</v>
      </c>
      <c r="AA1344" s="40">
        <v>1300010</v>
      </c>
      <c r="AB1344" s="40">
        <v>1300201</v>
      </c>
      <c r="AC1344" s="40">
        <v>1300202</v>
      </c>
      <c r="AD1344" s="40">
        <v>1300020</v>
      </c>
      <c r="AE1344" s="40"/>
      <c r="AF1344" s="168" t="s">
        <v>1094</v>
      </c>
      <c r="AH1344" s="12">
        <v>11</v>
      </c>
      <c r="AI1344" s="12">
        <v>3002</v>
      </c>
      <c r="AJ1344" s="12">
        <v>0</v>
      </c>
      <c r="AK1344" s="12">
        <v>1</v>
      </c>
      <c r="AL1344" s="12">
        <v>5400</v>
      </c>
      <c r="BA1344" s="33">
        <f>VLOOKUP(C1344,knight_info!$J$7:$M$74,4,FALSE)</f>
        <v>2</v>
      </c>
      <c r="BB1344" s="33">
        <f t="shared" si="95"/>
        <v>1</v>
      </c>
      <c r="BC1344" s="33">
        <f>ROUND(VLOOKUP($BA1344,$BD$1:$BH$5,5,FALSE)/20*AL1344,0)</f>
        <v>4860</v>
      </c>
    </row>
    <row r="1345" ht="14.25" spans="1:55">
      <c r="A1345" s="12">
        <v>300236</v>
      </c>
      <c r="B1345" s="53">
        <v>3002</v>
      </c>
      <c r="C1345" s="53" t="s">
        <v>242</v>
      </c>
      <c r="D1345" s="12">
        <v>36</v>
      </c>
      <c r="E1345" s="12">
        <v>2</v>
      </c>
      <c r="F1345" s="54">
        <v>10</v>
      </c>
      <c r="H1345" s="12">
        <v>0</v>
      </c>
      <c r="I1345" s="12">
        <v>0</v>
      </c>
      <c r="J1345" s="12">
        <v>0</v>
      </c>
      <c r="K1345" s="54">
        <v>5</v>
      </c>
      <c r="L1345" s="54">
        <v>15</v>
      </c>
      <c r="M1345" s="12">
        <v>300212</v>
      </c>
      <c r="N1345" s="93">
        <v>300223</v>
      </c>
      <c r="O1345" s="12">
        <v>300232</v>
      </c>
      <c r="P1345" s="93">
        <v>300243</v>
      </c>
      <c r="U1345" s="12" t="s">
        <v>1098</v>
      </c>
      <c r="V1345" s="12" t="s">
        <v>1099</v>
      </c>
      <c r="W1345" s="12" t="s">
        <v>1093</v>
      </c>
      <c r="X1345" s="70">
        <v>3</v>
      </c>
      <c r="Y1345" s="70">
        <v>3</v>
      </c>
      <c r="Z1345" s="40">
        <v>2</v>
      </c>
      <c r="AA1345" s="40">
        <v>1300010</v>
      </c>
      <c r="AB1345" s="40">
        <v>1300201</v>
      </c>
      <c r="AC1345" s="40">
        <v>1300202</v>
      </c>
      <c r="AD1345" s="40">
        <v>1300020</v>
      </c>
      <c r="AE1345" s="70">
        <v>1300203</v>
      </c>
      <c r="AF1345" s="168" t="s">
        <v>1094</v>
      </c>
      <c r="AG1345" s="12">
        <v>5</v>
      </c>
      <c r="AH1345" s="12">
        <v>11</v>
      </c>
      <c r="AI1345" s="12">
        <v>3002</v>
      </c>
      <c r="AJ1345" s="12">
        <v>0</v>
      </c>
      <c r="AK1345" s="12">
        <v>53</v>
      </c>
      <c r="AL1345" s="12">
        <v>100</v>
      </c>
      <c r="BA1345" s="33">
        <f>VLOOKUP(C1345,knight_info!$J$7:$M$74,4,FALSE)</f>
        <v>2</v>
      </c>
      <c r="BB1345" s="51">
        <f t="shared" si="95"/>
        <v>53</v>
      </c>
      <c r="BC1345" s="51">
        <f>AL1345</f>
        <v>100</v>
      </c>
    </row>
    <row r="1346" ht="14.25" spans="1:55">
      <c r="A1346" s="12">
        <v>300237</v>
      </c>
      <c r="B1346" s="53">
        <v>3002</v>
      </c>
      <c r="C1346" s="53" t="s">
        <v>242</v>
      </c>
      <c r="D1346" s="14">
        <v>37</v>
      </c>
      <c r="E1346" s="14">
        <v>3</v>
      </c>
      <c r="F1346" s="14">
        <v>11</v>
      </c>
      <c r="G1346" s="14">
        <v>1</v>
      </c>
      <c r="H1346" s="14"/>
      <c r="I1346" s="14"/>
      <c r="J1346" s="14"/>
      <c r="K1346" s="14"/>
      <c r="L1346" s="54">
        <v>2</v>
      </c>
      <c r="M1346" s="12">
        <v>300212</v>
      </c>
      <c r="N1346" s="12">
        <v>300224</v>
      </c>
      <c r="O1346" s="12">
        <v>300232</v>
      </c>
      <c r="P1346" s="12">
        <v>300244</v>
      </c>
      <c r="Q1346" s="14"/>
      <c r="R1346" s="12" t="s">
        <v>931</v>
      </c>
      <c r="T1346" s="12" t="s">
        <v>1095</v>
      </c>
      <c r="U1346" s="12" t="s">
        <v>1098</v>
      </c>
      <c r="V1346" s="12" t="s">
        <v>1099</v>
      </c>
      <c r="W1346" s="12" t="s">
        <v>1093</v>
      </c>
      <c r="X1346" s="70">
        <v>3</v>
      </c>
      <c r="Y1346" s="70">
        <v>3</v>
      </c>
      <c r="Z1346" s="40">
        <v>2</v>
      </c>
      <c r="AA1346" s="40">
        <v>1300010</v>
      </c>
      <c r="AB1346" s="40">
        <v>1300201</v>
      </c>
      <c r="AC1346" s="40">
        <v>1300202</v>
      </c>
      <c r="AD1346" s="40">
        <v>1300020</v>
      </c>
      <c r="AE1346" s="40">
        <v>1300203</v>
      </c>
      <c r="AF1346" s="168" t="s">
        <v>1094</v>
      </c>
      <c r="AG1346" s="12">
        <v>5</v>
      </c>
      <c r="AH1346" s="12">
        <v>11</v>
      </c>
      <c r="AI1346" s="12">
        <v>3002</v>
      </c>
      <c r="AJ1346" s="14"/>
      <c r="AK1346" s="14"/>
      <c r="AL1346" s="14"/>
      <c r="BA1346" s="33"/>
      <c r="BB1346" s="51"/>
      <c r="BC1346" s="51"/>
    </row>
    <row r="1347" ht="14.25" spans="1:55">
      <c r="A1347" s="12">
        <v>300238</v>
      </c>
      <c r="B1347" s="53">
        <v>3002</v>
      </c>
      <c r="C1347" s="53" t="s">
        <v>242</v>
      </c>
      <c r="D1347" s="14">
        <v>38</v>
      </c>
      <c r="E1347" s="14">
        <v>3</v>
      </c>
      <c r="F1347" s="14">
        <v>12</v>
      </c>
      <c r="G1347" s="14">
        <v>2</v>
      </c>
      <c r="H1347" s="14"/>
      <c r="I1347" s="14"/>
      <c r="J1347" s="14"/>
      <c r="K1347" s="14"/>
      <c r="L1347" s="14"/>
      <c r="M1347" s="12">
        <v>300212</v>
      </c>
      <c r="N1347" s="12">
        <v>300224</v>
      </c>
      <c r="O1347" s="12">
        <v>300232</v>
      </c>
      <c r="P1347" s="12">
        <v>300244</v>
      </c>
      <c r="Q1347" s="14"/>
      <c r="R1347" s="14"/>
      <c r="S1347" s="14"/>
      <c r="T1347" s="14"/>
      <c r="U1347" s="12" t="s">
        <v>1098</v>
      </c>
      <c r="V1347" s="12" t="s">
        <v>1099</v>
      </c>
      <c r="W1347" s="12" t="s">
        <v>1093</v>
      </c>
      <c r="X1347" s="70">
        <v>3</v>
      </c>
      <c r="Y1347" s="70">
        <v>3</v>
      </c>
      <c r="Z1347" s="40">
        <v>2</v>
      </c>
      <c r="AA1347" s="40">
        <v>1300010</v>
      </c>
      <c r="AB1347" s="40">
        <v>1300201</v>
      </c>
      <c r="AC1347" s="40">
        <v>1300202</v>
      </c>
      <c r="AD1347" s="40">
        <v>1300020</v>
      </c>
      <c r="AE1347" s="40">
        <v>1300203</v>
      </c>
      <c r="AF1347" s="168" t="s">
        <v>1094</v>
      </c>
      <c r="AG1347" s="12">
        <v>5</v>
      </c>
      <c r="AH1347" s="12">
        <v>11</v>
      </c>
      <c r="AI1347" s="12">
        <v>3002</v>
      </c>
      <c r="AJ1347" s="14"/>
      <c r="AK1347" s="14"/>
      <c r="AL1347" s="14"/>
      <c r="BA1347" s="33"/>
      <c r="BB1347" s="51"/>
      <c r="BC1347" s="51"/>
    </row>
    <row r="1348" ht="14.25" spans="1:55">
      <c r="A1348" s="12">
        <v>300239</v>
      </c>
      <c r="B1348" s="53">
        <v>3002</v>
      </c>
      <c r="C1348" s="53" t="s">
        <v>242</v>
      </c>
      <c r="D1348" s="14">
        <v>39</v>
      </c>
      <c r="E1348" s="14">
        <v>3</v>
      </c>
      <c r="F1348" s="14">
        <v>13</v>
      </c>
      <c r="G1348" s="14">
        <v>3</v>
      </c>
      <c r="H1348" s="14"/>
      <c r="I1348" s="14"/>
      <c r="J1348" s="14"/>
      <c r="K1348" s="14"/>
      <c r="L1348" s="54">
        <v>1</v>
      </c>
      <c r="M1348" s="12">
        <v>300213</v>
      </c>
      <c r="N1348" s="12">
        <v>300224</v>
      </c>
      <c r="O1348" s="12">
        <v>300233</v>
      </c>
      <c r="P1348" s="12">
        <v>300244</v>
      </c>
      <c r="Q1348" s="12" t="s">
        <v>1082</v>
      </c>
      <c r="S1348" s="12" t="s">
        <v>931</v>
      </c>
      <c r="T1348" s="14"/>
      <c r="U1348" s="12" t="s">
        <v>1100</v>
      </c>
      <c r="V1348" s="12" t="s">
        <v>1101</v>
      </c>
      <c r="W1348" s="12" t="s">
        <v>1093</v>
      </c>
      <c r="X1348" s="70">
        <v>3</v>
      </c>
      <c r="Y1348" s="70">
        <v>3</v>
      </c>
      <c r="Z1348" s="40">
        <v>2</v>
      </c>
      <c r="AA1348" s="40">
        <v>1300010</v>
      </c>
      <c r="AB1348" s="40">
        <v>1300201</v>
      </c>
      <c r="AC1348" s="40">
        <v>1300202</v>
      </c>
      <c r="AD1348" s="40">
        <v>1300020</v>
      </c>
      <c r="AE1348" s="40">
        <v>1300203</v>
      </c>
      <c r="AF1348" s="168" t="s">
        <v>1094</v>
      </c>
      <c r="AG1348" s="12">
        <v>5</v>
      </c>
      <c r="AH1348" s="12">
        <v>11</v>
      </c>
      <c r="AI1348" s="12">
        <v>3002</v>
      </c>
      <c r="AJ1348" s="14"/>
      <c r="AK1348" s="14"/>
      <c r="AL1348" s="14"/>
      <c r="BA1348" s="33"/>
      <c r="BB1348" s="51"/>
      <c r="BC1348" s="51"/>
    </row>
    <row r="1349" ht="14.25" spans="1:55">
      <c r="A1349" s="12">
        <v>300240</v>
      </c>
      <c r="B1349" s="53">
        <v>3002</v>
      </c>
      <c r="C1349" s="53" t="s">
        <v>242</v>
      </c>
      <c r="D1349" s="14">
        <v>40</v>
      </c>
      <c r="E1349" s="14">
        <v>3</v>
      </c>
      <c r="F1349" s="14">
        <v>14</v>
      </c>
      <c r="G1349" s="14">
        <v>4</v>
      </c>
      <c r="H1349" s="14"/>
      <c r="I1349" s="14"/>
      <c r="J1349" s="14"/>
      <c r="K1349" s="14"/>
      <c r="L1349" s="54">
        <v>2</v>
      </c>
      <c r="M1349" s="12">
        <v>300213</v>
      </c>
      <c r="N1349" s="12">
        <v>300225</v>
      </c>
      <c r="O1349" s="12">
        <v>300233</v>
      </c>
      <c r="P1349" s="12">
        <v>300245</v>
      </c>
      <c r="Q1349" s="14"/>
      <c r="R1349" s="12" t="s">
        <v>931</v>
      </c>
      <c r="T1349" s="12" t="s">
        <v>1095</v>
      </c>
      <c r="U1349" s="12" t="s">
        <v>1100</v>
      </c>
      <c r="V1349" s="12" t="s">
        <v>1101</v>
      </c>
      <c r="W1349" s="12" t="s">
        <v>1093</v>
      </c>
      <c r="X1349" s="70">
        <v>3</v>
      </c>
      <c r="Y1349" s="70">
        <v>3</v>
      </c>
      <c r="Z1349" s="40">
        <v>2</v>
      </c>
      <c r="AA1349" s="40">
        <v>1300010</v>
      </c>
      <c r="AB1349" s="40">
        <v>1300201</v>
      </c>
      <c r="AC1349" s="40">
        <v>1300202</v>
      </c>
      <c r="AD1349" s="40">
        <v>1300020</v>
      </c>
      <c r="AE1349" s="40">
        <v>1300203</v>
      </c>
      <c r="AF1349" s="168" t="s">
        <v>1094</v>
      </c>
      <c r="AG1349" s="12">
        <v>5</v>
      </c>
      <c r="AH1349" s="12">
        <v>11</v>
      </c>
      <c r="AI1349" s="12">
        <v>3002</v>
      </c>
      <c r="AJ1349" s="14"/>
      <c r="AK1349" s="14"/>
      <c r="AL1349" s="14"/>
      <c r="BA1349" s="33"/>
      <c r="BB1349" s="51"/>
      <c r="BC1349" s="51"/>
    </row>
    <row r="1350" ht="14.25" spans="1:55">
      <c r="A1350" s="12">
        <v>300241</v>
      </c>
      <c r="B1350" s="53">
        <v>3002</v>
      </c>
      <c r="C1350" s="53" t="s">
        <v>242</v>
      </c>
      <c r="D1350" s="14">
        <v>41</v>
      </c>
      <c r="E1350" s="14">
        <v>3</v>
      </c>
      <c r="F1350" s="14">
        <v>15</v>
      </c>
      <c r="G1350" s="14">
        <v>5</v>
      </c>
      <c r="H1350" s="14"/>
      <c r="I1350" s="14"/>
      <c r="J1350" s="14"/>
      <c r="K1350" s="14"/>
      <c r="L1350" s="14"/>
      <c r="M1350" s="12">
        <v>300213</v>
      </c>
      <c r="N1350" s="12">
        <v>300225</v>
      </c>
      <c r="O1350" s="12">
        <v>300233</v>
      </c>
      <c r="P1350" s="12">
        <v>300245</v>
      </c>
      <c r="Q1350" s="14"/>
      <c r="R1350" s="14"/>
      <c r="S1350" s="14"/>
      <c r="T1350" s="14"/>
      <c r="U1350" s="12" t="s">
        <v>1100</v>
      </c>
      <c r="V1350" s="12" t="s">
        <v>1101</v>
      </c>
      <c r="W1350" s="12" t="s">
        <v>1093</v>
      </c>
      <c r="X1350" s="70">
        <v>3</v>
      </c>
      <c r="Y1350" s="70">
        <v>3</v>
      </c>
      <c r="Z1350" s="40">
        <v>2</v>
      </c>
      <c r="AA1350" s="40">
        <v>1300010</v>
      </c>
      <c r="AB1350" s="40">
        <v>1300201</v>
      </c>
      <c r="AC1350" s="40">
        <v>1300202</v>
      </c>
      <c r="AD1350" s="40">
        <v>1300020</v>
      </c>
      <c r="AE1350" s="40">
        <v>1300203</v>
      </c>
      <c r="AF1350" s="168" t="s">
        <v>1094</v>
      </c>
      <c r="AG1350" s="12">
        <v>5</v>
      </c>
      <c r="AH1350" s="12">
        <v>11</v>
      </c>
      <c r="AI1350" s="12">
        <v>3002</v>
      </c>
      <c r="AJ1350" s="14"/>
      <c r="AK1350" s="14"/>
      <c r="AL1350" s="14"/>
      <c r="BA1350" s="33"/>
      <c r="BB1350" s="51"/>
      <c r="BC1350" s="51"/>
    </row>
    <row r="1351" s="39" customFormat="1" ht="14.25" spans="1:65">
      <c r="A1351" s="88">
        <v>300300</v>
      </c>
      <c r="B1351" s="89">
        <v>3003</v>
      </c>
      <c r="C1351" s="89" t="s">
        <v>245</v>
      </c>
      <c r="D1351" s="88">
        <v>0</v>
      </c>
      <c r="E1351" s="88">
        <v>1</v>
      </c>
      <c r="F1351" s="51">
        <v>1</v>
      </c>
      <c r="G1351" s="88"/>
      <c r="H1351" s="88">
        <v>0</v>
      </c>
      <c r="I1351" s="12">
        <v>0</v>
      </c>
      <c r="J1351" s="12">
        <v>0</v>
      </c>
      <c r="K1351" s="51">
        <v>1</v>
      </c>
      <c r="L1351" s="51"/>
      <c r="M1351" s="51">
        <v>300310</v>
      </c>
      <c r="N1351" s="51">
        <v>300320</v>
      </c>
      <c r="O1351" s="51">
        <v>300330</v>
      </c>
      <c r="P1351" s="51">
        <v>300340</v>
      </c>
      <c r="Q1351" s="51"/>
      <c r="R1351" s="51"/>
      <c r="S1351" s="51"/>
      <c r="T1351" s="51"/>
      <c r="U1351" s="51" t="s">
        <v>1102</v>
      </c>
      <c r="V1351" s="51" t="s">
        <v>1103</v>
      </c>
      <c r="W1351" s="51" t="s">
        <v>1104</v>
      </c>
      <c r="X1351" s="69">
        <v>3</v>
      </c>
      <c r="Y1351" s="69">
        <v>3</v>
      </c>
      <c r="Z1351" s="69">
        <v>2</v>
      </c>
      <c r="AA1351" s="69"/>
      <c r="AB1351" s="69"/>
      <c r="AC1351" s="69"/>
      <c r="AD1351" s="69"/>
      <c r="AE1351" s="69"/>
      <c r="AF1351" s="168" t="s">
        <v>1105</v>
      </c>
      <c r="AG1351" s="51"/>
      <c r="AH1351" s="88">
        <v>11</v>
      </c>
      <c r="AI1351" s="88">
        <v>3003</v>
      </c>
      <c r="AJ1351" s="88">
        <v>20</v>
      </c>
      <c r="AK1351" s="88">
        <v>2</v>
      </c>
      <c r="AL1351" s="88">
        <v>640</v>
      </c>
      <c r="AM1351" s="88">
        <v>3</v>
      </c>
      <c r="AN1351" s="88">
        <v>320</v>
      </c>
      <c r="AO1351" s="88">
        <v>1</v>
      </c>
      <c r="AP1351" s="88">
        <v>2560</v>
      </c>
      <c r="AQ1351" s="88">
        <v>58</v>
      </c>
      <c r="AR1351" s="88">
        <v>20</v>
      </c>
      <c r="AS1351" s="88">
        <v>59</v>
      </c>
      <c r="AT1351" s="88">
        <v>10</v>
      </c>
      <c r="AU1351" s="88">
        <v>57</v>
      </c>
      <c r="AV1351" s="88">
        <v>80</v>
      </c>
      <c r="BA1351" s="33">
        <f>VLOOKUP(C1351,knight_info!$J$7:$M$74,4,FALSE)</f>
        <v>4</v>
      </c>
      <c r="BB1351" s="33">
        <f t="shared" ref="BB1351:BF1351" si="96">AK1351</f>
        <v>2</v>
      </c>
      <c r="BC1351" s="33">
        <f>ROUND(VLOOKUP($BA1351,$BD$1:$BH$5,3,FALSE)/5*AL1351,0)</f>
        <v>640</v>
      </c>
      <c r="BD1351" s="33">
        <f t="shared" si="96"/>
        <v>3</v>
      </c>
      <c r="BE1351" s="33">
        <f>ROUND(VLOOKUP($BA1351,$BD$1:$BH$5,4,FALSE)/3*AN1351,0)</f>
        <v>267</v>
      </c>
      <c r="BF1351" s="33">
        <f t="shared" si="96"/>
        <v>1</v>
      </c>
      <c r="BG1351" s="33">
        <f>ROUND(VLOOKUP($BA1351,$BD$1:$BH$5,5,FALSE)/20*AP1351,0)</f>
        <v>2560</v>
      </c>
      <c r="BH1351" s="33">
        <f t="shared" ref="BH1351:BL1351" si="97">AQ1351</f>
        <v>58</v>
      </c>
      <c r="BI1351" s="33">
        <f>ROUND(VLOOKUP($BA1351,$BD$1:$BH$5,3,FALSE)/5*AR1351,0)</f>
        <v>20</v>
      </c>
      <c r="BJ1351" s="33">
        <f t="shared" si="97"/>
        <v>59</v>
      </c>
      <c r="BK1351" s="33">
        <f>ROUND(VLOOKUP($BA1351,$BD$1:$BH$5,4,FALSE)/3*AT1351,0)</f>
        <v>8</v>
      </c>
      <c r="BL1351" s="33">
        <f t="shared" si="97"/>
        <v>57</v>
      </c>
      <c r="BM1351" s="33">
        <f>ROUND(VLOOKUP($BA1351,$BD$1:$BH$5,5,FALSE)/20*AV1351,0)</f>
        <v>80</v>
      </c>
    </row>
    <row r="1352" ht="14.25" spans="1:55">
      <c r="A1352" s="12">
        <v>300301</v>
      </c>
      <c r="B1352" s="53">
        <v>3003</v>
      </c>
      <c r="C1352" s="53" t="s">
        <v>245</v>
      </c>
      <c r="D1352" s="12">
        <v>1</v>
      </c>
      <c r="E1352" s="12">
        <v>1</v>
      </c>
      <c r="F1352" s="12">
        <v>1</v>
      </c>
      <c r="H1352" s="12">
        <v>1</v>
      </c>
      <c r="I1352" s="12">
        <v>0</v>
      </c>
      <c r="J1352" s="12">
        <v>0</v>
      </c>
      <c r="K1352" s="12">
        <v>1</v>
      </c>
      <c r="M1352" s="12">
        <v>300310</v>
      </c>
      <c r="N1352" s="12">
        <v>300320</v>
      </c>
      <c r="O1352" s="12">
        <v>300330</v>
      </c>
      <c r="P1352" s="12">
        <v>300340</v>
      </c>
      <c r="U1352" s="12" t="s">
        <v>1102</v>
      </c>
      <c r="V1352" s="12" t="s">
        <v>1103</v>
      </c>
      <c r="W1352" s="12" t="s">
        <v>1104</v>
      </c>
      <c r="X1352" s="70">
        <v>3</v>
      </c>
      <c r="Y1352" s="70">
        <v>3</v>
      </c>
      <c r="Z1352" s="40">
        <v>2</v>
      </c>
      <c r="AA1352" s="40"/>
      <c r="AB1352" s="40"/>
      <c r="AC1352" s="40"/>
      <c r="AD1352" s="40"/>
      <c r="AE1352" s="40"/>
      <c r="AF1352" s="168" t="s">
        <v>1105</v>
      </c>
      <c r="AH1352" s="12">
        <v>11</v>
      </c>
      <c r="AI1352" s="12">
        <v>3003</v>
      </c>
      <c r="AJ1352" s="12">
        <v>20</v>
      </c>
      <c r="AK1352" s="12">
        <v>2</v>
      </c>
      <c r="AL1352" s="12">
        <v>500</v>
      </c>
      <c r="BA1352" s="33">
        <f>VLOOKUP(C1352,knight_info!$J$7:$M$74,4,FALSE)</f>
        <v>4</v>
      </c>
      <c r="BB1352" s="33">
        <f t="shared" ref="BB1352:BB1387" si="98">AK1352</f>
        <v>2</v>
      </c>
      <c r="BC1352" s="33">
        <f>ROUND(VLOOKUP($BA1352,$BD$1:$BH$5,3,FALSE)/5*AL1352,0)</f>
        <v>500</v>
      </c>
    </row>
    <row r="1353" ht="14.25" spans="1:55">
      <c r="A1353" s="12">
        <v>300302</v>
      </c>
      <c r="B1353" s="53">
        <v>3003</v>
      </c>
      <c r="C1353" s="53" t="s">
        <v>245</v>
      </c>
      <c r="D1353" s="12">
        <v>2</v>
      </c>
      <c r="E1353" s="12">
        <v>1</v>
      </c>
      <c r="F1353" s="12">
        <v>1</v>
      </c>
      <c r="H1353" s="12">
        <v>2</v>
      </c>
      <c r="I1353" s="12">
        <v>0</v>
      </c>
      <c r="J1353" s="12">
        <v>0</v>
      </c>
      <c r="K1353" s="12">
        <v>1</v>
      </c>
      <c r="M1353" s="12">
        <v>300310</v>
      </c>
      <c r="N1353" s="12">
        <v>300320</v>
      </c>
      <c r="O1353" s="12">
        <v>300330</v>
      </c>
      <c r="P1353" s="12">
        <v>300340</v>
      </c>
      <c r="U1353" s="12" t="s">
        <v>1102</v>
      </c>
      <c r="V1353" s="12" t="s">
        <v>1103</v>
      </c>
      <c r="W1353" s="12" t="s">
        <v>1104</v>
      </c>
      <c r="X1353" s="70">
        <v>3</v>
      </c>
      <c r="Y1353" s="70">
        <v>3</v>
      </c>
      <c r="Z1353" s="40">
        <v>2</v>
      </c>
      <c r="AA1353" s="40"/>
      <c r="AB1353" s="40"/>
      <c r="AC1353" s="40"/>
      <c r="AD1353" s="40"/>
      <c r="AE1353" s="40"/>
      <c r="AF1353" s="168" t="s">
        <v>1105</v>
      </c>
      <c r="AH1353" s="12">
        <v>11</v>
      </c>
      <c r="AI1353" s="12">
        <v>3003</v>
      </c>
      <c r="AJ1353" s="12">
        <v>20</v>
      </c>
      <c r="AK1353" s="12">
        <v>3</v>
      </c>
      <c r="AL1353" s="12">
        <v>250</v>
      </c>
      <c r="BA1353" s="33">
        <f>VLOOKUP(C1353,knight_info!$J$7:$M$74,4,FALSE)</f>
        <v>4</v>
      </c>
      <c r="BB1353" s="33">
        <f t="shared" si="98"/>
        <v>3</v>
      </c>
      <c r="BC1353" s="33">
        <f>ROUND(VLOOKUP($BA1353,$BD$1:$BH$5,4,FALSE)/3*AL1353,0)</f>
        <v>208</v>
      </c>
    </row>
    <row r="1354" ht="14.25" spans="1:55">
      <c r="A1354" s="12">
        <v>300303</v>
      </c>
      <c r="B1354" s="53">
        <v>3003</v>
      </c>
      <c r="C1354" s="53" t="s">
        <v>245</v>
      </c>
      <c r="D1354" s="12">
        <v>3</v>
      </c>
      <c r="E1354" s="12">
        <v>1</v>
      </c>
      <c r="F1354" s="12">
        <v>1</v>
      </c>
      <c r="H1354" s="12">
        <v>3</v>
      </c>
      <c r="I1354" s="12">
        <v>0</v>
      </c>
      <c r="J1354" s="12">
        <v>0</v>
      </c>
      <c r="K1354" s="12">
        <v>1</v>
      </c>
      <c r="M1354" s="12">
        <v>300310</v>
      </c>
      <c r="N1354" s="12">
        <v>300320</v>
      </c>
      <c r="O1354" s="12">
        <v>300330</v>
      </c>
      <c r="P1354" s="12">
        <v>300340</v>
      </c>
      <c r="U1354" s="12" t="s">
        <v>1102</v>
      </c>
      <c r="V1354" s="12" t="s">
        <v>1103</v>
      </c>
      <c r="W1354" s="12" t="s">
        <v>1104</v>
      </c>
      <c r="X1354" s="70">
        <v>3</v>
      </c>
      <c r="Y1354" s="70">
        <v>3</v>
      </c>
      <c r="Z1354" s="40">
        <v>2</v>
      </c>
      <c r="AA1354" s="40"/>
      <c r="AB1354" s="40"/>
      <c r="AC1354" s="40"/>
      <c r="AD1354" s="40"/>
      <c r="AE1354" s="40"/>
      <c r="AF1354" s="168" t="s">
        <v>1105</v>
      </c>
      <c r="AH1354" s="12">
        <v>11</v>
      </c>
      <c r="AI1354" s="12">
        <v>3003</v>
      </c>
      <c r="AJ1354" s="12">
        <v>0</v>
      </c>
      <c r="AK1354" s="12">
        <v>1</v>
      </c>
      <c r="AL1354" s="12">
        <v>2000</v>
      </c>
      <c r="BA1354" s="33">
        <f>VLOOKUP(C1354,knight_info!$J$7:$M$74,4,FALSE)</f>
        <v>4</v>
      </c>
      <c r="BB1354" s="33">
        <f t="shared" si="98"/>
        <v>1</v>
      </c>
      <c r="BC1354" s="33">
        <f>ROUND(VLOOKUP($BA1354,$BD$1:$BH$5,5,FALSE)/20*AL1354,0)</f>
        <v>2000</v>
      </c>
    </row>
    <row r="1355" ht="14.25" spans="1:55">
      <c r="A1355" s="12">
        <v>300304</v>
      </c>
      <c r="B1355" s="53">
        <v>3003</v>
      </c>
      <c r="C1355" s="53" t="s">
        <v>245</v>
      </c>
      <c r="D1355" s="12">
        <v>4</v>
      </c>
      <c r="E1355" s="12">
        <v>1</v>
      </c>
      <c r="F1355" s="54">
        <v>2</v>
      </c>
      <c r="H1355" s="12">
        <v>0</v>
      </c>
      <c r="I1355" s="12">
        <v>0</v>
      </c>
      <c r="J1355" s="12">
        <v>0</v>
      </c>
      <c r="K1355" s="54">
        <v>2</v>
      </c>
      <c r="L1355" s="54">
        <v>11</v>
      </c>
      <c r="M1355" s="12">
        <v>300310</v>
      </c>
      <c r="N1355" s="12">
        <v>300320</v>
      </c>
      <c r="O1355" s="12">
        <v>300330</v>
      </c>
      <c r="P1355" s="12">
        <v>300340</v>
      </c>
      <c r="U1355" s="12" t="s">
        <v>1102</v>
      </c>
      <c r="V1355" s="12" t="s">
        <v>1103</v>
      </c>
      <c r="W1355" s="12" t="s">
        <v>1104</v>
      </c>
      <c r="X1355" s="70">
        <v>3</v>
      </c>
      <c r="Y1355" s="70">
        <v>3</v>
      </c>
      <c r="Z1355" s="40">
        <v>2</v>
      </c>
      <c r="AA1355" s="91">
        <v>1300010</v>
      </c>
      <c r="AB1355" s="40"/>
      <c r="AC1355" s="40"/>
      <c r="AD1355" s="40"/>
      <c r="AE1355" s="40"/>
      <c r="AF1355" s="168" t="s">
        <v>1105</v>
      </c>
      <c r="AG1355" s="12">
        <v>5</v>
      </c>
      <c r="AH1355" s="12">
        <v>11</v>
      </c>
      <c r="AI1355" s="12">
        <v>3003</v>
      </c>
      <c r="AJ1355" s="12">
        <v>20</v>
      </c>
      <c r="AK1355" s="12">
        <v>53</v>
      </c>
      <c r="AL1355" s="12">
        <v>100</v>
      </c>
      <c r="BA1355" s="33">
        <f>VLOOKUP(C1355,knight_info!$J$7:$M$74,4,FALSE)</f>
        <v>4</v>
      </c>
      <c r="BB1355" s="51">
        <f t="shared" si="98"/>
        <v>53</v>
      </c>
      <c r="BC1355" s="51">
        <f>AL1355</f>
        <v>100</v>
      </c>
    </row>
    <row r="1356" ht="14.25" spans="1:55">
      <c r="A1356" s="12">
        <v>300305</v>
      </c>
      <c r="B1356" s="53">
        <v>3003</v>
      </c>
      <c r="C1356" s="53" t="s">
        <v>245</v>
      </c>
      <c r="D1356" s="12">
        <v>5</v>
      </c>
      <c r="E1356" s="12">
        <v>1</v>
      </c>
      <c r="F1356" s="12">
        <v>2</v>
      </c>
      <c r="H1356" s="12">
        <v>1</v>
      </c>
      <c r="I1356" s="12">
        <v>0</v>
      </c>
      <c r="J1356" s="12">
        <v>0</v>
      </c>
      <c r="K1356" s="12">
        <v>2</v>
      </c>
      <c r="M1356" s="12">
        <v>300310</v>
      </c>
      <c r="N1356" s="12">
        <v>300320</v>
      </c>
      <c r="O1356" s="12">
        <v>300330</v>
      </c>
      <c r="P1356" s="12">
        <v>300340</v>
      </c>
      <c r="U1356" s="12" t="s">
        <v>1102</v>
      </c>
      <c r="V1356" s="12" t="s">
        <v>1103</v>
      </c>
      <c r="W1356" s="12" t="s">
        <v>1104</v>
      </c>
      <c r="X1356" s="70">
        <v>3</v>
      </c>
      <c r="Y1356" s="70">
        <v>3</v>
      </c>
      <c r="Z1356" s="40">
        <v>2</v>
      </c>
      <c r="AA1356" s="40">
        <v>1300010</v>
      </c>
      <c r="AB1356" s="40"/>
      <c r="AC1356" s="40"/>
      <c r="AD1356" s="40"/>
      <c r="AE1356" s="40"/>
      <c r="AF1356" s="168" t="s">
        <v>1105</v>
      </c>
      <c r="AH1356" s="12">
        <v>11</v>
      </c>
      <c r="AI1356" s="12">
        <v>3003</v>
      </c>
      <c r="AJ1356" s="12">
        <v>20</v>
      </c>
      <c r="AK1356" s="12">
        <v>2</v>
      </c>
      <c r="AL1356" s="12">
        <v>500</v>
      </c>
      <c r="BA1356" s="33">
        <f>VLOOKUP(C1356,knight_info!$J$7:$M$74,4,FALSE)</f>
        <v>4</v>
      </c>
      <c r="BB1356" s="33">
        <f t="shared" si="98"/>
        <v>2</v>
      </c>
      <c r="BC1356" s="33">
        <f>ROUND(VLOOKUP($BA1356,$BD$1:$BH$5,3,FALSE)/5*AL1356,0)</f>
        <v>500</v>
      </c>
    </row>
    <row r="1357" ht="14.25" spans="1:55">
      <c r="A1357" s="12">
        <v>300306</v>
      </c>
      <c r="B1357" s="53">
        <v>3003</v>
      </c>
      <c r="C1357" s="53" t="s">
        <v>245</v>
      </c>
      <c r="D1357" s="12">
        <v>6</v>
      </c>
      <c r="E1357" s="12">
        <v>1</v>
      </c>
      <c r="F1357" s="12">
        <v>2</v>
      </c>
      <c r="H1357" s="12">
        <v>2</v>
      </c>
      <c r="I1357" s="12">
        <v>0</v>
      </c>
      <c r="J1357" s="12">
        <v>0</v>
      </c>
      <c r="K1357" s="12">
        <v>2</v>
      </c>
      <c r="M1357" s="12">
        <v>300310</v>
      </c>
      <c r="N1357" s="12">
        <v>300320</v>
      </c>
      <c r="O1357" s="12">
        <v>300330</v>
      </c>
      <c r="P1357" s="12">
        <v>300340</v>
      </c>
      <c r="U1357" s="12" t="s">
        <v>1102</v>
      </c>
      <c r="V1357" s="12" t="s">
        <v>1103</v>
      </c>
      <c r="W1357" s="12" t="s">
        <v>1104</v>
      </c>
      <c r="X1357" s="70">
        <v>3</v>
      </c>
      <c r="Y1357" s="70">
        <v>3</v>
      </c>
      <c r="Z1357" s="40">
        <v>2</v>
      </c>
      <c r="AA1357" s="40">
        <v>1300010</v>
      </c>
      <c r="AB1357" s="40"/>
      <c r="AC1357" s="40"/>
      <c r="AD1357" s="40"/>
      <c r="AE1357" s="40"/>
      <c r="AF1357" s="168" t="s">
        <v>1105</v>
      </c>
      <c r="AH1357" s="12">
        <v>11</v>
      </c>
      <c r="AI1357" s="12">
        <v>3003</v>
      </c>
      <c r="AJ1357" s="12">
        <v>20</v>
      </c>
      <c r="AK1357" s="12">
        <v>3</v>
      </c>
      <c r="AL1357" s="12">
        <v>250</v>
      </c>
      <c r="BA1357" s="33">
        <f>VLOOKUP(C1357,knight_info!$J$7:$M$74,4,FALSE)</f>
        <v>4</v>
      </c>
      <c r="BB1357" s="33">
        <f t="shared" si="98"/>
        <v>3</v>
      </c>
      <c r="BC1357" s="33">
        <f>ROUND(VLOOKUP($BA1357,$BD$1:$BH$5,4,FALSE)/3*AL1357,0)</f>
        <v>208</v>
      </c>
    </row>
    <row r="1358" ht="14.25" spans="1:55">
      <c r="A1358" s="12">
        <v>300307</v>
      </c>
      <c r="B1358" s="53">
        <v>3003</v>
      </c>
      <c r="C1358" s="53" t="s">
        <v>245</v>
      </c>
      <c r="D1358" s="12">
        <v>7</v>
      </c>
      <c r="E1358" s="12">
        <v>1</v>
      </c>
      <c r="F1358" s="12">
        <v>2</v>
      </c>
      <c r="H1358" s="12">
        <v>3</v>
      </c>
      <c r="I1358" s="12">
        <v>0</v>
      </c>
      <c r="J1358" s="12">
        <v>0</v>
      </c>
      <c r="K1358" s="12">
        <v>2</v>
      </c>
      <c r="M1358" s="12">
        <v>300310</v>
      </c>
      <c r="N1358" s="12">
        <v>300320</v>
      </c>
      <c r="O1358" s="12">
        <v>300330</v>
      </c>
      <c r="P1358" s="12">
        <v>300340</v>
      </c>
      <c r="U1358" s="12" t="s">
        <v>1102</v>
      </c>
      <c r="V1358" s="12" t="s">
        <v>1103</v>
      </c>
      <c r="W1358" s="12" t="s">
        <v>1104</v>
      </c>
      <c r="X1358" s="70">
        <v>3</v>
      </c>
      <c r="Y1358" s="70">
        <v>3</v>
      </c>
      <c r="Z1358" s="40">
        <v>2</v>
      </c>
      <c r="AA1358" s="40">
        <v>1300010</v>
      </c>
      <c r="AB1358" s="40"/>
      <c r="AC1358" s="40"/>
      <c r="AD1358" s="40"/>
      <c r="AE1358" s="40"/>
      <c r="AF1358" s="168" t="s">
        <v>1105</v>
      </c>
      <c r="AH1358" s="12">
        <v>11</v>
      </c>
      <c r="AI1358" s="12">
        <v>3003</v>
      </c>
      <c r="AJ1358" s="12">
        <v>0</v>
      </c>
      <c r="AK1358" s="12">
        <v>1</v>
      </c>
      <c r="AL1358" s="12">
        <v>2000</v>
      </c>
      <c r="BA1358" s="33">
        <f>VLOOKUP(C1358,knight_info!$J$7:$M$74,4,FALSE)</f>
        <v>4</v>
      </c>
      <c r="BB1358" s="33">
        <f t="shared" si="98"/>
        <v>1</v>
      </c>
      <c r="BC1358" s="33">
        <f>ROUND(VLOOKUP($BA1358,$BD$1:$BH$5,5,FALSE)/20*AL1358,0)</f>
        <v>2000</v>
      </c>
    </row>
    <row r="1359" ht="14.25" spans="1:55">
      <c r="A1359" s="12">
        <v>300308</v>
      </c>
      <c r="B1359" s="53">
        <v>3003</v>
      </c>
      <c r="C1359" s="53" t="s">
        <v>245</v>
      </c>
      <c r="D1359" s="12">
        <v>8</v>
      </c>
      <c r="E1359" s="12">
        <v>1</v>
      </c>
      <c r="F1359" s="54">
        <v>3</v>
      </c>
      <c r="H1359" s="12">
        <v>0</v>
      </c>
      <c r="I1359" s="12">
        <v>0</v>
      </c>
      <c r="J1359" s="12">
        <v>0</v>
      </c>
      <c r="K1359" s="54">
        <v>3</v>
      </c>
      <c r="L1359" s="54">
        <v>2</v>
      </c>
      <c r="M1359" s="12">
        <v>300310</v>
      </c>
      <c r="N1359" s="12">
        <v>300321</v>
      </c>
      <c r="O1359" s="12">
        <v>300330</v>
      </c>
      <c r="P1359" s="12">
        <v>300341</v>
      </c>
      <c r="R1359" s="12" t="s">
        <v>1082</v>
      </c>
      <c r="T1359" s="12" t="s">
        <v>1082</v>
      </c>
      <c r="U1359" s="12" t="s">
        <v>1102</v>
      </c>
      <c r="V1359" s="12" t="s">
        <v>1103</v>
      </c>
      <c r="W1359" s="12" t="s">
        <v>1104</v>
      </c>
      <c r="X1359" s="70">
        <v>3</v>
      </c>
      <c r="Y1359" s="70">
        <v>3</v>
      </c>
      <c r="Z1359" s="40">
        <v>2</v>
      </c>
      <c r="AA1359" s="40">
        <v>1300010</v>
      </c>
      <c r="AB1359" s="40"/>
      <c r="AC1359" s="40"/>
      <c r="AD1359" s="40"/>
      <c r="AE1359" s="40"/>
      <c r="AF1359" s="168" t="s">
        <v>1105</v>
      </c>
      <c r="AG1359" s="12">
        <v>5</v>
      </c>
      <c r="AH1359" s="12">
        <v>11</v>
      </c>
      <c r="AI1359" s="12">
        <v>3003</v>
      </c>
      <c r="AJ1359" s="12">
        <v>20</v>
      </c>
      <c r="AK1359" s="12">
        <v>53</v>
      </c>
      <c r="AL1359" s="12">
        <v>100</v>
      </c>
      <c r="BA1359" s="33">
        <f>VLOOKUP(C1359,knight_info!$J$7:$M$74,4,FALSE)</f>
        <v>4</v>
      </c>
      <c r="BB1359" s="51">
        <f t="shared" si="98"/>
        <v>53</v>
      </c>
      <c r="BC1359" s="51">
        <f>AL1359</f>
        <v>100</v>
      </c>
    </row>
    <row r="1360" ht="14.25" spans="1:55">
      <c r="A1360" s="12">
        <v>300309</v>
      </c>
      <c r="B1360" s="53">
        <v>3003</v>
      </c>
      <c r="C1360" s="53" t="s">
        <v>245</v>
      </c>
      <c r="D1360" s="12">
        <v>9</v>
      </c>
      <c r="E1360" s="12">
        <v>1</v>
      </c>
      <c r="F1360" s="12">
        <v>3</v>
      </c>
      <c r="H1360" s="12">
        <v>1</v>
      </c>
      <c r="I1360" s="12">
        <v>0</v>
      </c>
      <c r="J1360" s="12">
        <v>0</v>
      </c>
      <c r="K1360" s="12">
        <v>3</v>
      </c>
      <c r="M1360" s="12">
        <v>300310</v>
      </c>
      <c r="N1360" s="12">
        <v>300321</v>
      </c>
      <c r="O1360" s="12">
        <v>300330</v>
      </c>
      <c r="P1360" s="12">
        <v>300341</v>
      </c>
      <c r="U1360" s="12" t="s">
        <v>1102</v>
      </c>
      <c r="V1360" s="12" t="s">
        <v>1103</v>
      </c>
      <c r="W1360" s="12" t="s">
        <v>1104</v>
      </c>
      <c r="X1360" s="70">
        <v>3</v>
      </c>
      <c r="Y1360" s="70">
        <v>3</v>
      </c>
      <c r="Z1360" s="40">
        <v>2</v>
      </c>
      <c r="AA1360" s="40">
        <v>1300010</v>
      </c>
      <c r="AB1360" s="40"/>
      <c r="AC1360" s="40"/>
      <c r="AD1360" s="40"/>
      <c r="AE1360" s="40"/>
      <c r="AF1360" s="168" t="s">
        <v>1105</v>
      </c>
      <c r="AH1360" s="12">
        <v>11</v>
      </c>
      <c r="AI1360" s="12">
        <v>3003</v>
      </c>
      <c r="AJ1360" s="12">
        <v>20</v>
      </c>
      <c r="AK1360" s="12">
        <v>2</v>
      </c>
      <c r="AL1360" s="12">
        <v>500</v>
      </c>
      <c r="BA1360" s="33">
        <f>VLOOKUP(C1360,knight_info!$J$7:$M$74,4,FALSE)</f>
        <v>4</v>
      </c>
      <c r="BB1360" s="33">
        <f t="shared" si="98"/>
        <v>2</v>
      </c>
      <c r="BC1360" s="33">
        <f>ROUND(VLOOKUP($BA1360,$BD$1:$BH$5,3,FALSE)/5*AL1360,0)</f>
        <v>500</v>
      </c>
    </row>
    <row r="1361" ht="14.25" spans="1:55">
      <c r="A1361" s="12">
        <v>300310</v>
      </c>
      <c r="B1361" s="53">
        <v>3003</v>
      </c>
      <c r="C1361" s="53" t="s">
        <v>245</v>
      </c>
      <c r="D1361" s="12">
        <v>10</v>
      </c>
      <c r="E1361" s="12">
        <v>1</v>
      </c>
      <c r="F1361" s="12">
        <v>3</v>
      </c>
      <c r="H1361" s="12">
        <v>2</v>
      </c>
      <c r="I1361" s="12">
        <v>0</v>
      </c>
      <c r="J1361" s="12">
        <v>0</v>
      </c>
      <c r="K1361" s="12">
        <v>3</v>
      </c>
      <c r="M1361" s="12">
        <v>300310</v>
      </c>
      <c r="N1361" s="12">
        <v>300321</v>
      </c>
      <c r="O1361" s="12">
        <v>300330</v>
      </c>
      <c r="P1361" s="12">
        <v>300341</v>
      </c>
      <c r="U1361" s="12" t="s">
        <v>1102</v>
      </c>
      <c r="V1361" s="12" t="s">
        <v>1103</v>
      </c>
      <c r="W1361" s="12" t="s">
        <v>1104</v>
      </c>
      <c r="X1361" s="70">
        <v>3</v>
      </c>
      <c r="Y1361" s="70">
        <v>3</v>
      </c>
      <c r="Z1361" s="40">
        <v>2</v>
      </c>
      <c r="AA1361" s="40">
        <v>1300010</v>
      </c>
      <c r="AB1361" s="40"/>
      <c r="AC1361" s="40"/>
      <c r="AD1361" s="40"/>
      <c r="AE1361" s="40"/>
      <c r="AF1361" s="168" t="s">
        <v>1105</v>
      </c>
      <c r="AH1361" s="12">
        <v>11</v>
      </c>
      <c r="AI1361" s="12">
        <v>3003</v>
      </c>
      <c r="AJ1361" s="12">
        <v>20</v>
      </c>
      <c r="AK1361" s="12">
        <v>3</v>
      </c>
      <c r="AL1361" s="12">
        <v>250</v>
      </c>
      <c r="BA1361" s="33">
        <f>VLOOKUP(C1361,knight_info!$J$7:$M$74,4,FALSE)</f>
        <v>4</v>
      </c>
      <c r="BB1361" s="33">
        <f t="shared" si="98"/>
        <v>3</v>
      </c>
      <c r="BC1361" s="33">
        <f>ROUND(VLOOKUP($BA1361,$BD$1:$BH$5,4,FALSE)/3*AL1361,0)</f>
        <v>208</v>
      </c>
    </row>
    <row r="1362" ht="14.25" spans="1:55">
      <c r="A1362" s="12">
        <v>300311</v>
      </c>
      <c r="B1362" s="53">
        <v>3003</v>
      </c>
      <c r="C1362" s="53" t="s">
        <v>245</v>
      </c>
      <c r="D1362" s="12">
        <v>11</v>
      </c>
      <c r="E1362" s="12">
        <v>1</v>
      </c>
      <c r="F1362" s="12">
        <v>3</v>
      </c>
      <c r="H1362" s="12">
        <v>3</v>
      </c>
      <c r="I1362" s="12">
        <v>0</v>
      </c>
      <c r="J1362" s="12">
        <v>0</v>
      </c>
      <c r="K1362" s="12">
        <v>3</v>
      </c>
      <c r="M1362" s="12">
        <v>300310</v>
      </c>
      <c r="N1362" s="12">
        <v>300321</v>
      </c>
      <c r="O1362" s="12">
        <v>300330</v>
      </c>
      <c r="P1362" s="12">
        <v>300341</v>
      </c>
      <c r="U1362" s="12" t="s">
        <v>1102</v>
      </c>
      <c r="V1362" s="12" t="s">
        <v>1103</v>
      </c>
      <c r="W1362" s="12" t="s">
        <v>1104</v>
      </c>
      <c r="X1362" s="70">
        <v>3</v>
      </c>
      <c r="Y1362" s="70">
        <v>3</v>
      </c>
      <c r="Z1362" s="40">
        <v>2</v>
      </c>
      <c r="AA1362" s="40">
        <v>1300010</v>
      </c>
      <c r="AB1362" s="40"/>
      <c r="AC1362" s="40"/>
      <c r="AD1362" s="40"/>
      <c r="AE1362" s="40"/>
      <c r="AF1362" s="168" t="s">
        <v>1105</v>
      </c>
      <c r="AH1362" s="12">
        <v>11</v>
      </c>
      <c r="AI1362" s="12">
        <v>3003</v>
      </c>
      <c r="AJ1362" s="12">
        <v>0</v>
      </c>
      <c r="AK1362" s="12">
        <v>1</v>
      </c>
      <c r="AL1362" s="12">
        <v>2000</v>
      </c>
      <c r="BA1362" s="33">
        <f>VLOOKUP(C1362,knight_info!$J$7:$M$74,4,FALSE)</f>
        <v>4</v>
      </c>
      <c r="BB1362" s="33">
        <f t="shared" si="98"/>
        <v>1</v>
      </c>
      <c r="BC1362" s="33">
        <f>ROUND(VLOOKUP($BA1362,$BD$1:$BH$5,5,FALSE)/20*AL1362,0)</f>
        <v>2000</v>
      </c>
    </row>
    <row r="1363" ht="14.25" spans="1:55">
      <c r="A1363" s="12">
        <v>300312</v>
      </c>
      <c r="B1363" s="53">
        <v>3003</v>
      </c>
      <c r="C1363" s="53" t="s">
        <v>245</v>
      </c>
      <c r="D1363" s="12">
        <v>12</v>
      </c>
      <c r="E1363" s="12">
        <v>1</v>
      </c>
      <c r="F1363" s="54">
        <v>4</v>
      </c>
      <c r="H1363" s="12">
        <v>0</v>
      </c>
      <c r="I1363" s="12">
        <v>0</v>
      </c>
      <c r="J1363" s="12">
        <v>0</v>
      </c>
      <c r="K1363" s="54">
        <v>4</v>
      </c>
      <c r="L1363" s="54">
        <v>12</v>
      </c>
      <c r="M1363" s="12">
        <v>300310</v>
      </c>
      <c r="N1363" s="12">
        <v>300321</v>
      </c>
      <c r="O1363" s="12">
        <v>300330</v>
      </c>
      <c r="P1363" s="12">
        <v>300341</v>
      </c>
      <c r="U1363" s="12" t="s">
        <v>1102</v>
      </c>
      <c r="V1363" s="12" t="s">
        <v>1103</v>
      </c>
      <c r="W1363" s="12" t="s">
        <v>1104</v>
      </c>
      <c r="X1363" s="70">
        <v>3</v>
      </c>
      <c r="Y1363" s="70">
        <v>3</v>
      </c>
      <c r="Z1363" s="40">
        <v>2</v>
      </c>
      <c r="AA1363" s="40">
        <v>1300010</v>
      </c>
      <c r="AB1363" s="70" t="s">
        <v>1106</v>
      </c>
      <c r="AC1363" s="40"/>
      <c r="AD1363" s="40"/>
      <c r="AE1363" s="40"/>
      <c r="AF1363" s="168" t="s">
        <v>1105</v>
      </c>
      <c r="AG1363" s="12">
        <v>5</v>
      </c>
      <c r="AH1363" s="12">
        <v>11</v>
      </c>
      <c r="AI1363" s="12">
        <v>3003</v>
      </c>
      <c r="AJ1363" s="12">
        <v>20</v>
      </c>
      <c r="AK1363" s="12">
        <v>53</v>
      </c>
      <c r="AL1363" s="12">
        <v>100</v>
      </c>
      <c r="BA1363" s="33">
        <f>VLOOKUP(C1363,knight_info!$J$7:$M$74,4,FALSE)</f>
        <v>4</v>
      </c>
      <c r="BB1363" s="51">
        <f t="shared" si="98"/>
        <v>53</v>
      </c>
      <c r="BC1363" s="51">
        <f>AL1363</f>
        <v>100</v>
      </c>
    </row>
    <row r="1364" ht="14.25" spans="1:55">
      <c r="A1364" s="12">
        <v>300313</v>
      </c>
      <c r="B1364" s="53">
        <v>3003</v>
      </c>
      <c r="C1364" s="53" t="s">
        <v>245</v>
      </c>
      <c r="D1364" s="12">
        <v>13</v>
      </c>
      <c r="E1364" s="12">
        <v>1</v>
      </c>
      <c r="F1364" s="12">
        <v>4</v>
      </c>
      <c r="H1364" s="12">
        <v>1</v>
      </c>
      <c r="I1364" s="12">
        <v>0</v>
      </c>
      <c r="J1364" s="12">
        <v>0</v>
      </c>
      <c r="K1364" s="12">
        <v>4</v>
      </c>
      <c r="M1364" s="12">
        <v>300310</v>
      </c>
      <c r="N1364" s="12">
        <v>300321</v>
      </c>
      <c r="O1364" s="12">
        <v>300330</v>
      </c>
      <c r="P1364" s="12">
        <v>300341</v>
      </c>
      <c r="U1364" s="12" t="s">
        <v>1102</v>
      </c>
      <c r="V1364" s="12" t="s">
        <v>1103</v>
      </c>
      <c r="W1364" s="12" t="s">
        <v>1104</v>
      </c>
      <c r="X1364" s="70">
        <v>3</v>
      </c>
      <c r="Y1364" s="70">
        <v>3</v>
      </c>
      <c r="Z1364" s="40">
        <v>2</v>
      </c>
      <c r="AA1364" s="40">
        <v>1300010</v>
      </c>
      <c r="AB1364" s="40" t="s">
        <v>1106</v>
      </c>
      <c r="AC1364" s="40"/>
      <c r="AD1364" s="40"/>
      <c r="AE1364" s="40"/>
      <c r="AF1364" s="168" t="s">
        <v>1105</v>
      </c>
      <c r="AH1364" s="12">
        <v>11</v>
      </c>
      <c r="AI1364" s="12">
        <v>3003</v>
      </c>
      <c r="AJ1364" s="12">
        <v>20</v>
      </c>
      <c r="AK1364" s="12">
        <v>2</v>
      </c>
      <c r="AL1364" s="12">
        <v>500</v>
      </c>
      <c r="BA1364" s="33">
        <f>VLOOKUP(C1364,knight_info!$J$7:$M$74,4,FALSE)</f>
        <v>4</v>
      </c>
      <c r="BB1364" s="33">
        <f t="shared" si="98"/>
        <v>2</v>
      </c>
      <c r="BC1364" s="33">
        <f>ROUND(VLOOKUP($BA1364,$BD$1:$BH$5,3,FALSE)/5*AL1364,0)</f>
        <v>500</v>
      </c>
    </row>
    <row r="1365" ht="14.25" spans="1:55">
      <c r="A1365" s="12">
        <v>300314</v>
      </c>
      <c r="B1365" s="53">
        <v>3003</v>
      </c>
      <c r="C1365" s="53" t="s">
        <v>245</v>
      </c>
      <c r="D1365" s="12">
        <v>14</v>
      </c>
      <c r="E1365" s="12">
        <v>1</v>
      </c>
      <c r="F1365" s="12">
        <v>4</v>
      </c>
      <c r="H1365" s="12">
        <v>2</v>
      </c>
      <c r="I1365" s="12">
        <v>0</v>
      </c>
      <c r="J1365" s="12">
        <v>0</v>
      </c>
      <c r="K1365" s="64">
        <v>4</v>
      </c>
      <c r="L1365" s="64"/>
      <c r="M1365" s="12">
        <v>300310</v>
      </c>
      <c r="N1365" s="12">
        <v>300321</v>
      </c>
      <c r="O1365" s="12">
        <v>300330</v>
      </c>
      <c r="P1365" s="12">
        <v>300341</v>
      </c>
      <c r="U1365" s="12" t="s">
        <v>1102</v>
      </c>
      <c r="V1365" s="12" t="s">
        <v>1103</v>
      </c>
      <c r="W1365" s="12" t="s">
        <v>1104</v>
      </c>
      <c r="X1365" s="70">
        <v>3</v>
      </c>
      <c r="Y1365" s="70">
        <v>3</v>
      </c>
      <c r="Z1365" s="40">
        <v>2</v>
      </c>
      <c r="AA1365" s="40">
        <v>1300010</v>
      </c>
      <c r="AB1365" s="40" t="s">
        <v>1106</v>
      </c>
      <c r="AC1365" s="81"/>
      <c r="AD1365" s="40"/>
      <c r="AE1365" s="40"/>
      <c r="AF1365" s="168" t="s">
        <v>1105</v>
      </c>
      <c r="AH1365" s="12">
        <v>11</v>
      </c>
      <c r="AI1365" s="12">
        <v>3003</v>
      </c>
      <c r="AJ1365" s="12">
        <v>20</v>
      </c>
      <c r="AK1365" s="12">
        <v>3</v>
      </c>
      <c r="AL1365" s="12">
        <v>250</v>
      </c>
      <c r="BA1365" s="33">
        <f>VLOOKUP(C1365,knight_info!$J$7:$M$74,4,FALSE)</f>
        <v>4</v>
      </c>
      <c r="BB1365" s="33">
        <f t="shared" si="98"/>
        <v>3</v>
      </c>
      <c r="BC1365" s="33">
        <f>ROUND(VLOOKUP($BA1365,$BD$1:$BH$5,4,FALSE)/3*AL1365,0)</f>
        <v>208</v>
      </c>
    </row>
    <row r="1366" ht="14.25" spans="1:55">
      <c r="A1366" s="12">
        <v>300315</v>
      </c>
      <c r="B1366" s="53">
        <v>3003</v>
      </c>
      <c r="C1366" s="53" t="s">
        <v>245</v>
      </c>
      <c r="D1366" s="12">
        <v>15</v>
      </c>
      <c r="E1366" s="12">
        <v>1</v>
      </c>
      <c r="F1366" s="12">
        <v>4</v>
      </c>
      <c r="H1366" s="12">
        <v>3</v>
      </c>
      <c r="I1366" s="12">
        <v>0</v>
      </c>
      <c r="J1366" s="12">
        <v>0</v>
      </c>
      <c r="K1366" s="64">
        <v>4</v>
      </c>
      <c r="L1366" s="64"/>
      <c r="M1366" s="12">
        <v>300310</v>
      </c>
      <c r="N1366" s="12">
        <v>300321</v>
      </c>
      <c r="O1366" s="12">
        <v>300330</v>
      </c>
      <c r="P1366" s="12">
        <v>300341</v>
      </c>
      <c r="U1366" s="12" t="s">
        <v>1102</v>
      </c>
      <c r="V1366" s="12" t="s">
        <v>1103</v>
      </c>
      <c r="W1366" s="12" t="s">
        <v>1104</v>
      </c>
      <c r="X1366" s="70">
        <v>3</v>
      </c>
      <c r="Y1366" s="70">
        <v>3</v>
      </c>
      <c r="Z1366" s="40">
        <v>2</v>
      </c>
      <c r="AA1366" s="40">
        <v>1300010</v>
      </c>
      <c r="AB1366" s="40" t="s">
        <v>1106</v>
      </c>
      <c r="AC1366" s="81"/>
      <c r="AD1366" s="40"/>
      <c r="AE1366" s="40"/>
      <c r="AF1366" s="168" t="s">
        <v>1105</v>
      </c>
      <c r="AH1366" s="12">
        <v>11</v>
      </c>
      <c r="AI1366" s="12">
        <v>3003</v>
      </c>
      <c r="AJ1366" s="12">
        <v>0</v>
      </c>
      <c r="AK1366" s="12">
        <v>1</v>
      </c>
      <c r="AL1366" s="12">
        <v>2000</v>
      </c>
      <c r="BA1366" s="33">
        <f>VLOOKUP(C1366,knight_info!$J$7:$M$74,4,FALSE)</f>
        <v>4</v>
      </c>
      <c r="BB1366" s="33">
        <f t="shared" si="98"/>
        <v>1</v>
      </c>
      <c r="BC1366" s="33">
        <f>ROUND(VLOOKUP($BA1366,$BD$1:$BH$5,5,FALSE)/20*AL1366,0)</f>
        <v>2000</v>
      </c>
    </row>
    <row r="1367" ht="14.25" spans="1:55">
      <c r="A1367" s="12">
        <v>300316</v>
      </c>
      <c r="B1367" s="53">
        <v>3003</v>
      </c>
      <c r="C1367" s="53" t="s">
        <v>245</v>
      </c>
      <c r="D1367" s="12">
        <v>16</v>
      </c>
      <c r="E1367" s="12">
        <v>1</v>
      </c>
      <c r="F1367" s="54">
        <v>5</v>
      </c>
      <c r="H1367" s="12">
        <v>0</v>
      </c>
      <c r="I1367" s="12">
        <v>1</v>
      </c>
      <c r="J1367" s="12" t="s">
        <v>1083</v>
      </c>
      <c r="K1367" s="54">
        <v>5</v>
      </c>
      <c r="L1367" s="54">
        <v>1</v>
      </c>
      <c r="M1367" s="12">
        <v>300311</v>
      </c>
      <c r="N1367" s="12">
        <v>300321</v>
      </c>
      <c r="O1367" s="12">
        <v>300331</v>
      </c>
      <c r="P1367" s="12">
        <v>300341</v>
      </c>
      <c r="Q1367" s="12" t="s">
        <v>1082</v>
      </c>
      <c r="S1367" s="12" t="s">
        <v>931</v>
      </c>
      <c r="U1367" s="12" t="s">
        <v>1107</v>
      </c>
      <c r="V1367" s="12" t="s">
        <v>1108</v>
      </c>
      <c r="W1367" s="12" t="s">
        <v>1104</v>
      </c>
      <c r="X1367" s="70">
        <v>3</v>
      </c>
      <c r="Y1367" s="70">
        <v>3</v>
      </c>
      <c r="Z1367" s="40">
        <v>2</v>
      </c>
      <c r="AA1367" s="40">
        <v>1300010</v>
      </c>
      <c r="AB1367" s="40" t="s">
        <v>1106</v>
      </c>
      <c r="AC1367" s="40"/>
      <c r="AD1367" s="40"/>
      <c r="AE1367" s="40"/>
      <c r="AF1367" s="168" t="s">
        <v>1105</v>
      </c>
      <c r="AG1367" s="12">
        <v>5</v>
      </c>
      <c r="AH1367" s="12">
        <v>11</v>
      </c>
      <c r="AI1367" s="12">
        <v>3003</v>
      </c>
      <c r="AJ1367" s="12">
        <v>40</v>
      </c>
      <c r="AK1367" s="12">
        <v>53</v>
      </c>
      <c r="AL1367" s="12">
        <v>100</v>
      </c>
      <c r="BA1367" s="33">
        <f>VLOOKUP(C1367,knight_info!$J$7:$M$74,4,FALSE)</f>
        <v>4</v>
      </c>
      <c r="BB1367" s="51">
        <f t="shared" si="98"/>
        <v>53</v>
      </c>
      <c r="BC1367" s="51">
        <f>AL1367</f>
        <v>100</v>
      </c>
    </row>
    <row r="1368" ht="14.25" spans="1:55">
      <c r="A1368" s="12">
        <v>300317</v>
      </c>
      <c r="B1368" s="53">
        <v>3003</v>
      </c>
      <c r="C1368" s="53" t="s">
        <v>245</v>
      </c>
      <c r="D1368" s="12">
        <v>17</v>
      </c>
      <c r="E1368" s="12">
        <v>1</v>
      </c>
      <c r="F1368" s="12">
        <v>5</v>
      </c>
      <c r="H1368" s="12">
        <v>1</v>
      </c>
      <c r="I1368" s="12">
        <v>0</v>
      </c>
      <c r="J1368" s="12">
        <v>0</v>
      </c>
      <c r="K1368" s="12">
        <v>5</v>
      </c>
      <c r="M1368" s="12">
        <v>300311</v>
      </c>
      <c r="N1368" s="12">
        <v>300321</v>
      </c>
      <c r="O1368" s="12">
        <v>300331</v>
      </c>
      <c r="P1368" s="12">
        <v>300341</v>
      </c>
      <c r="U1368" s="12" t="s">
        <v>1107</v>
      </c>
      <c r="V1368" s="12" t="s">
        <v>1108</v>
      </c>
      <c r="W1368" s="12" t="s">
        <v>1104</v>
      </c>
      <c r="X1368" s="70">
        <v>3</v>
      </c>
      <c r="Y1368" s="70">
        <v>3</v>
      </c>
      <c r="Z1368" s="40">
        <v>2</v>
      </c>
      <c r="AA1368" s="40">
        <v>1300010</v>
      </c>
      <c r="AB1368" s="40" t="s">
        <v>1106</v>
      </c>
      <c r="AC1368" s="40"/>
      <c r="AD1368" s="40"/>
      <c r="AE1368" s="40"/>
      <c r="AF1368" s="168" t="s">
        <v>1105</v>
      </c>
      <c r="AH1368" s="12">
        <v>11</v>
      </c>
      <c r="AI1368" s="12">
        <v>3003</v>
      </c>
      <c r="AJ1368" s="12">
        <v>40</v>
      </c>
      <c r="AK1368" s="12">
        <v>2</v>
      </c>
      <c r="AL1368" s="12">
        <v>1000</v>
      </c>
      <c r="BA1368" s="33">
        <f>VLOOKUP(C1368,knight_info!$J$7:$M$74,4,FALSE)</f>
        <v>4</v>
      </c>
      <c r="BB1368" s="33">
        <f t="shared" si="98"/>
        <v>2</v>
      </c>
      <c r="BC1368" s="33">
        <f>ROUND(VLOOKUP($BA1368,$BD$1:$BH$5,3,FALSE)/5*AL1368,0)</f>
        <v>1000</v>
      </c>
    </row>
    <row r="1369" ht="14.25" spans="1:55">
      <c r="A1369" s="12">
        <v>300318</v>
      </c>
      <c r="B1369" s="53">
        <v>3003</v>
      </c>
      <c r="C1369" s="53" t="s">
        <v>245</v>
      </c>
      <c r="D1369" s="12">
        <v>18</v>
      </c>
      <c r="E1369" s="12">
        <v>1</v>
      </c>
      <c r="F1369" s="12">
        <v>5</v>
      </c>
      <c r="H1369" s="12">
        <v>2</v>
      </c>
      <c r="I1369" s="12">
        <v>0</v>
      </c>
      <c r="J1369" s="12">
        <v>0</v>
      </c>
      <c r="K1369" s="12">
        <v>5</v>
      </c>
      <c r="M1369" s="12">
        <v>300311</v>
      </c>
      <c r="N1369" s="12">
        <v>300321</v>
      </c>
      <c r="O1369" s="12">
        <v>300331</v>
      </c>
      <c r="P1369" s="12">
        <v>300341</v>
      </c>
      <c r="U1369" s="12" t="s">
        <v>1107</v>
      </c>
      <c r="V1369" s="12" t="s">
        <v>1108</v>
      </c>
      <c r="W1369" s="12" t="s">
        <v>1104</v>
      </c>
      <c r="X1369" s="70">
        <v>3</v>
      </c>
      <c r="Y1369" s="70">
        <v>3</v>
      </c>
      <c r="Z1369" s="40">
        <v>2</v>
      </c>
      <c r="AA1369" s="40">
        <v>1300010</v>
      </c>
      <c r="AB1369" s="40" t="s">
        <v>1106</v>
      </c>
      <c r="AC1369" s="40"/>
      <c r="AD1369" s="40"/>
      <c r="AE1369" s="40"/>
      <c r="AF1369" s="168" t="s">
        <v>1105</v>
      </c>
      <c r="AH1369" s="12">
        <v>11</v>
      </c>
      <c r="AI1369" s="12">
        <v>3003</v>
      </c>
      <c r="AJ1369" s="12">
        <v>40</v>
      </c>
      <c r="AK1369" s="12">
        <v>3</v>
      </c>
      <c r="AL1369" s="12">
        <v>500</v>
      </c>
      <c r="BA1369" s="33">
        <f>VLOOKUP(C1369,knight_info!$J$7:$M$74,4,FALSE)</f>
        <v>4</v>
      </c>
      <c r="BB1369" s="33">
        <f t="shared" si="98"/>
        <v>3</v>
      </c>
      <c r="BC1369" s="33">
        <f>ROUND(VLOOKUP($BA1369,$BD$1:$BH$5,4,FALSE)/3*AL1369,0)</f>
        <v>417</v>
      </c>
    </row>
    <row r="1370" ht="14.25" spans="1:55">
      <c r="A1370" s="12">
        <v>300319</v>
      </c>
      <c r="B1370" s="53">
        <v>3003</v>
      </c>
      <c r="C1370" s="53" t="s">
        <v>245</v>
      </c>
      <c r="D1370" s="12">
        <v>19</v>
      </c>
      <c r="E1370" s="12">
        <v>1</v>
      </c>
      <c r="F1370" s="12">
        <v>5</v>
      </c>
      <c r="H1370" s="12">
        <v>3</v>
      </c>
      <c r="I1370" s="12">
        <v>0</v>
      </c>
      <c r="J1370" s="12">
        <v>0</v>
      </c>
      <c r="K1370" s="12">
        <v>5</v>
      </c>
      <c r="M1370" s="12">
        <v>300311</v>
      </c>
      <c r="N1370" s="12">
        <v>300321</v>
      </c>
      <c r="O1370" s="12">
        <v>300331</v>
      </c>
      <c r="P1370" s="12">
        <v>300341</v>
      </c>
      <c r="U1370" s="12" t="s">
        <v>1107</v>
      </c>
      <c r="V1370" s="12" t="s">
        <v>1108</v>
      </c>
      <c r="W1370" s="12" t="s">
        <v>1104</v>
      </c>
      <c r="X1370" s="70">
        <v>3</v>
      </c>
      <c r="Y1370" s="70">
        <v>3</v>
      </c>
      <c r="Z1370" s="40">
        <v>2</v>
      </c>
      <c r="AA1370" s="40">
        <v>1300010</v>
      </c>
      <c r="AB1370" s="40" t="s">
        <v>1106</v>
      </c>
      <c r="AC1370" s="40"/>
      <c r="AD1370" s="40"/>
      <c r="AE1370" s="40"/>
      <c r="AF1370" s="168" t="s">
        <v>1105</v>
      </c>
      <c r="AH1370" s="12">
        <v>11</v>
      </c>
      <c r="AI1370" s="12">
        <v>3003</v>
      </c>
      <c r="AJ1370" s="12">
        <v>0</v>
      </c>
      <c r="AK1370" s="12">
        <v>1</v>
      </c>
      <c r="AL1370" s="12">
        <v>4000</v>
      </c>
      <c r="BA1370" s="33">
        <f>VLOOKUP(C1370,knight_info!$J$7:$M$74,4,FALSE)</f>
        <v>4</v>
      </c>
      <c r="BB1370" s="33">
        <f t="shared" si="98"/>
        <v>1</v>
      </c>
      <c r="BC1370" s="33">
        <f>ROUND(VLOOKUP($BA1370,$BD$1:$BH$5,5,FALSE)/20*AL1370,0)</f>
        <v>4000</v>
      </c>
    </row>
    <row r="1371" ht="14.25" spans="1:55">
      <c r="A1371" s="12">
        <v>300320</v>
      </c>
      <c r="B1371" s="53">
        <v>3003</v>
      </c>
      <c r="C1371" s="53" t="s">
        <v>245</v>
      </c>
      <c r="D1371" s="12">
        <v>20</v>
      </c>
      <c r="E1371" s="12">
        <v>2</v>
      </c>
      <c r="F1371" s="54">
        <v>6</v>
      </c>
      <c r="H1371" s="12">
        <v>0</v>
      </c>
      <c r="I1371" s="12">
        <v>0</v>
      </c>
      <c r="J1371" s="12">
        <v>0</v>
      </c>
      <c r="K1371" s="54">
        <v>5</v>
      </c>
      <c r="L1371" s="54">
        <v>13</v>
      </c>
      <c r="M1371" s="93">
        <v>300312</v>
      </c>
      <c r="N1371" s="12">
        <v>300321</v>
      </c>
      <c r="O1371" s="93">
        <v>300332</v>
      </c>
      <c r="P1371" s="12">
        <v>300341</v>
      </c>
      <c r="U1371" s="12" t="s">
        <v>1109</v>
      </c>
      <c r="V1371" s="12" t="s">
        <v>1110</v>
      </c>
      <c r="W1371" s="12" t="s">
        <v>1104</v>
      </c>
      <c r="X1371" s="70">
        <v>3</v>
      </c>
      <c r="Y1371" s="70">
        <v>3</v>
      </c>
      <c r="Z1371" s="40">
        <v>2</v>
      </c>
      <c r="AA1371" s="40">
        <v>1300010</v>
      </c>
      <c r="AB1371" s="40" t="s">
        <v>1106</v>
      </c>
      <c r="AC1371" s="70" t="s">
        <v>1111</v>
      </c>
      <c r="AD1371" s="40"/>
      <c r="AE1371" s="40"/>
      <c r="AF1371" s="168" t="s">
        <v>1105</v>
      </c>
      <c r="AG1371" s="12">
        <v>5</v>
      </c>
      <c r="AH1371" s="12">
        <v>11</v>
      </c>
      <c r="AI1371" s="12">
        <v>3003</v>
      </c>
      <c r="AJ1371" s="12">
        <v>40</v>
      </c>
      <c r="AK1371" s="12">
        <v>53</v>
      </c>
      <c r="AL1371" s="12">
        <v>100</v>
      </c>
      <c r="BA1371" s="33">
        <f>VLOOKUP(C1371,knight_info!$J$7:$M$74,4,FALSE)</f>
        <v>4</v>
      </c>
      <c r="BB1371" s="51">
        <f t="shared" si="98"/>
        <v>53</v>
      </c>
      <c r="BC1371" s="51">
        <f>AL1371</f>
        <v>100</v>
      </c>
    </row>
    <row r="1372" ht="14.25" spans="1:55">
      <c r="A1372" s="12">
        <v>300321</v>
      </c>
      <c r="B1372" s="53">
        <v>3003</v>
      </c>
      <c r="C1372" s="53" t="s">
        <v>245</v>
      </c>
      <c r="D1372" s="12">
        <v>21</v>
      </c>
      <c r="E1372" s="12">
        <v>2</v>
      </c>
      <c r="F1372" s="12">
        <v>6</v>
      </c>
      <c r="H1372" s="12">
        <v>1</v>
      </c>
      <c r="I1372" s="12">
        <v>0</v>
      </c>
      <c r="J1372" s="12">
        <v>0</v>
      </c>
      <c r="K1372" s="12">
        <v>5</v>
      </c>
      <c r="M1372" s="12">
        <v>300312</v>
      </c>
      <c r="N1372" s="12">
        <v>300321</v>
      </c>
      <c r="O1372" s="12">
        <v>300332</v>
      </c>
      <c r="P1372" s="12">
        <v>300341</v>
      </c>
      <c r="U1372" s="12" t="s">
        <v>1109</v>
      </c>
      <c r="V1372" s="12" t="s">
        <v>1110</v>
      </c>
      <c r="W1372" s="12" t="s">
        <v>1104</v>
      </c>
      <c r="X1372" s="70">
        <v>3</v>
      </c>
      <c r="Y1372" s="70">
        <v>3</v>
      </c>
      <c r="Z1372" s="40">
        <v>2</v>
      </c>
      <c r="AA1372" s="40">
        <v>1300010</v>
      </c>
      <c r="AB1372" s="40" t="s">
        <v>1106</v>
      </c>
      <c r="AC1372" s="40" t="s">
        <v>1111</v>
      </c>
      <c r="AD1372" s="40"/>
      <c r="AE1372" s="40"/>
      <c r="AF1372" s="168" t="s">
        <v>1105</v>
      </c>
      <c r="AH1372" s="12">
        <v>11</v>
      </c>
      <c r="AI1372" s="12">
        <v>3003</v>
      </c>
      <c r="AJ1372" s="12">
        <v>40</v>
      </c>
      <c r="AK1372" s="12">
        <v>2</v>
      </c>
      <c r="AL1372" s="12">
        <v>1000</v>
      </c>
      <c r="BA1372" s="33">
        <f>VLOOKUP(C1372,knight_info!$J$7:$M$74,4,FALSE)</f>
        <v>4</v>
      </c>
      <c r="BB1372" s="33">
        <f t="shared" si="98"/>
        <v>2</v>
      </c>
      <c r="BC1372" s="33">
        <f>ROUND(VLOOKUP($BA1372,$BD$1:$BH$5,3,FALSE)/5*AL1372,0)</f>
        <v>1000</v>
      </c>
    </row>
    <row r="1373" ht="14.25" spans="1:55">
      <c r="A1373" s="12">
        <v>300322</v>
      </c>
      <c r="B1373" s="53">
        <v>3003</v>
      </c>
      <c r="C1373" s="53" t="s">
        <v>245</v>
      </c>
      <c r="D1373" s="12">
        <v>22</v>
      </c>
      <c r="E1373" s="12">
        <v>2</v>
      </c>
      <c r="F1373" s="12">
        <v>6</v>
      </c>
      <c r="H1373" s="12">
        <v>2</v>
      </c>
      <c r="I1373" s="12">
        <v>0</v>
      </c>
      <c r="J1373" s="12">
        <v>0</v>
      </c>
      <c r="K1373" s="12">
        <v>5</v>
      </c>
      <c r="M1373" s="12">
        <v>300312</v>
      </c>
      <c r="N1373" s="12">
        <v>300321</v>
      </c>
      <c r="O1373" s="12">
        <v>300332</v>
      </c>
      <c r="P1373" s="12">
        <v>300341</v>
      </c>
      <c r="U1373" s="12" t="s">
        <v>1109</v>
      </c>
      <c r="V1373" s="12" t="s">
        <v>1110</v>
      </c>
      <c r="W1373" s="12" t="s">
        <v>1104</v>
      </c>
      <c r="X1373" s="70">
        <v>3</v>
      </c>
      <c r="Y1373" s="70">
        <v>3</v>
      </c>
      <c r="Z1373" s="40">
        <v>2</v>
      </c>
      <c r="AA1373" s="40">
        <v>1300010</v>
      </c>
      <c r="AB1373" s="40" t="s">
        <v>1106</v>
      </c>
      <c r="AC1373" s="40" t="s">
        <v>1111</v>
      </c>
      <c r="AD1373" s="40"/>
      <c r="AE1373" s="40"/>
      <c r="AF1373" s="168" t="s">
        <v>1105</v>
      </c>
      <c r="AH1373" s="12">
        <v>11</v>
      </c>
      <c r="AI1373" s="12">
        <v>3003</v>
      </c>
      <c r="AJ1373" s="12">
        <v>40</v>
      </c>
      <c r="AK1373" s="12">
        <v>3</v>
      </c>
      <c r="AL1373" s="12">
        <v>500</v>
      </c>
      <c r="BA1373" s="33">
        <f>VLOOKUP(C1373,knight_info!$J$7:$M$74,4,FALSE)</f>
        <v>4</v>
      </c>
      <c r="BB1373" s="33">
        <f t="shared" si="98"/>
        <v>3</v>
      </c>
      <c r="BC1373" s="33">
        <f>ROUND(VLOOKUP($BA1373,$BD$1:$BH$5,4,FALSE)/3*AL1373,0)</f>
        <v>417</v>
      </c>
    </row>
    <row r="1374" ht="14.25" spans="1:55">
      <c r="A1374" s="12">
        <v>300323</v>
      </c>
      <c r="B1374" s="53">
        <v>3003</v>
      </c>
      <c r="C1374" s="53" t="s">
        <v>245</v>
      </c>
      <c r="D1374" s="12">
        <v>23</v>
      </c>
      <c r="E1374" s="12">
        <v>2</v>
      </c>
      <c r="F1374" s="12">
        <v>6</v>
      </c>
      <c r="H1374" s="12">
        <v>3</v>
      </c>
      <c r="I1374" s="12">
        <v>0</v>
      </c>
      <c r="J1374" s="12">
        <v>0</v>
      </c>
      <c r="K1374" s="12">
        <v>5</v>
      </c>
      <c r="M1374" s="12">
        <v>300312</v>
      </c>
      <c r="N1374" s="12">
        <v>300321</v>
      </c>
      <c r="O1374" s="12">
        <v>300332</v>
      </c>
      <c r="P1374" s="12">
        <v>300341</v>
      </c>
      <c r="U1374" s="12" t="s">
        <v>1109</v>
      </c>
      <c r="V1374" s="12" t="s">
        <v>1110</v>
      </c>
      <c r="W1374" s="12" t="s">
        <v>1104</v>
      </c>
      <c r="X1374" s="70">
        <v>3</v>
      </c>
      <c r="Y1374" s="70">
        <v>3</v>
      </c>
      <c r="Z1374" s="40">
        <v>2</v>
      </c>
      <c r="AA1374" s="40">
        <v>1300010</v>
      </c>
      <c r="AB1374" s="40" t="s">
        <v>1106</v>
      </c>
      <c r="AC1374" s="40" t="s">
        <v>1111</v>
      </c>
      <c r="AD1374" s="40"/>
      <c r="AE1374" s="40"/>
      <c r="AF1374" s="168" t="s">
        <v>1105</v>
      </c>
      <c r="AH1374" s="12">
        <v>11</v>
      </c>
      <c r="AI1374" s="12">
        <v>3003</v>
      </c>
      <c r="AJ1374" s="12">
        <v>0</v>
      </c>
      <c r="AK1374" s="12">
        <v>1</v>
      </c>
      <c r="AL1374" s="12">
        <v>4000</v>
      </c>
      <c r="BA1374" s="33">
        <f>VLOOKUP(C1374,knight_info!$J$7:$M$74,4,FALSE)</f>
        <v>4</v>
      </c>
      <c r="BB1374" s="33">
        <f t="shared" si="98"/>
        <v>1</v>
      </c>
      <c r="BC1374" s="33">
        <f>ROUND(VLOOKUP($BA1374,$BD$1:$BH$5,5,FALSE)/20*AL1374,0)</f>
        <v>4000</v>
      </c>
    </row>
    <row r="1375" ht="14.25" spans="1:55">
      <c r="A1375" s="12">
        <v>300324</v>
      </c>
      <c r="B1375" s="53">
        <v>3003</v>
      </c>
      <c r="C1375" s="53" t="s">
        <v>245</v>
      </c>
      <c r="D1375" s="12">
        <v>24</v>
      </c>
      <c r="E1375" s="12">
        <v>2</v>
      </c>
      <c r="F1375" s="54">
        <v>7</v>
      </c>
      <c r="H1375" s="12">
        <v>0</v>
      </c>
      <c r="I1375" s="12">
        <v>0</v>
      </c>
      <c r="J1375" s="12">
        <v>0</v>
      </c>
      <c r="K1375" s="54">
        <v>5</v>
      </c>
      <c r="L1375" s="54">
        <v>2</v>
      </c>
      <c r="M1375" s="12">
        <v>300312</v>
      </c>
      <c r="N1375" s="12">
        <v>300322</v>
      </c>
      <c r="O1375" s="12">
        <v>300332</v>
      </c>
      <c r="P1375" s="12">
        <v>300342</v>
      </c>
      <c r="R1375" s="12" t="s">
        <v>1082</v>
      </c>
      <c r="T1375" s="12" t="s">
        <v>1082</v>
      </c>
      <c r="U1375" s="12" t="s">
        <v>1109</v>
      </c>
      <c r="V1375" s="12" t="s">
        <v>1110</v>
      </c>
      <c r="W1375" s="12" t="s">
        <v>1104</v>
      </c>
      <c r="X1375" s="70">
        <v>3</v>
      </c>
      <c r="Y1375" s="70">
        <v>3</v>
      </c>
      <c r="Z1375" s="40">
        <v>2</v>
      </c>
      <c r="AA1375" s="40">
        <v>1300010</v>
      </c>
      <c r="AB1375" s="40" t="s">
        <v>1106</v>
      </c>
      <c r="AC1375" s="40" t="s">
        <v>1111</v>
      </c>
      <c r="AD1375" s="40"/>
      <c r="AE1375" s="40"/>
      <c r="AF1375" s="168" t="s">
        <v>1105</v>
      </c>
      <c r="AG1375" s="12">
        <v>5</v>
      </c>
      <c r="AH1375" s="12">
        <v>11</v>
      </c>
      <c r="AI1375" s="12">
        <v>3003</v>
      </c>
      <c r="AJ1375" s="12">
        <v>40</v>
      </c>
      <c r="AK1375" s="12">
        <v>53</v>
      </c>
      <c r="AL1375" s="12">
        <v>100</v>
      </c>
      <c r="BA1375" s="33">
        <f>VLOOKUP(C1375,knight_info!$J$7:$M$74,4,FALSE)</f>
        <v>4</v>
      </c>
      <c r="BB1375" s="51">
        <f t="shared" si="98"/>
        <v>53</v>
      </c>
      <c r="BC1375" s="51">
        <f>AL1375</f>
        <v>100</v>
      </c>
    </row>
    <row r="1376" ht="14.25" spans="1:55">
      <c r="A1376" s="12">
        <v>300325</v>
      </c>
      <c r="B1376" s="53">
        <v>3003</v>
      </c>
      <c r="C1376" s="53" t="s">
        <v>245</v>
      </c>
      <c r="D1376" s="12">
        <v>25</v>
      </c>
      <c r="E1376" s="12">
        <v>2</v>
      </c>
      <c r="F1376" s="12">
        <v>7</v>
      </c>
      <c r="H1376" s="12">
        <v>1</v>
      </c>
      <c r="I1376" s="12">
        <v>0</v>
      </c>
      <c r="J1376" s="12">
        <v>0</v>
      </c>
      <c r="K1376" s="12">
        <v>5</v>
      </c>
      <c r="M1376" s="12">
        <v>300312</v>
      </c>
      <c r="N1376" s="12">
        <v>300322</v>
      </c>
      <c r="O1376" s="12">
        <v>300332</v>
      </c>
      <c r="P1376" s="12">
        <v>300342</v>
      </c>
      <c r="U1376" s="12" t="s">
        <v>1109</v>
      </c>
      <c r="V1376" s="12" t="s">
        <v>1110</v>
      </c>
      <c r="W1376" s="12" t="s">
        <v>1104</v>
      </c>
      <c r="X1376" s="70">
        <v>3</v>
      </c>
      <c r="Y1376" s="70">
        <v>3</v>
      </c>
      <c r="Z1376" s="40">
        <v>2</v>
      </c>
      <c r="AA1376" s="40">
        <v>1300010</v>
      </c>
      <c r="AB1376" s="40" t="s">
        <v>1106</v>
      </c>
      <c r="AC1376" s="40" t="s">
        <v>1111</v>
      </c>
      <c r="AD1376" s="40"/>
      <c r="AE1376" s="40"/>
      <c r="AF1376" s="168" t="s">
        <v>1105</v>
      </c>
      <c r="AH1376" s="12">
        <v>11</v>
      </c>
      <c r="AI1376" s="12">
        <v>3003</v>
      </c>
      <c r="AJ1376" s="12">
        <v>40</v>
      </c>
      <c r="AK1376" s="12">
        <v>2</v>
      </c>
      <c r="AL1376" s="12">
        <v>1000</v>
      </c>
      <c r="BA1376" s="33">
        <f>VLOOKUP(C1376,knight_info!$J$7:$M$74,4,FALSE)</f>
        <v>4</v>
      </c>
      <c r="BB1376" s="33">
        <f t="shared" si="98"/>
        <v>2</v>
      </c>
      <c r="BC1376" s="33">
        <f>ROUND(VLOOKUP($BA1376,$BD$1:$BH$5,3,FALSE)/5*AL1376,0)</f>
        <v>1000</v>
      </c>
    </row>
    <row r="1377" ht="14.25" spans="1:55">
      <c r="A1377" s="12">
        <v>300326</v>
      </c>
      <c r="B1377" s="53">
        <v>3003</v>
      </c>
      <c r="C1377" s="53" t="s">
        <v>245</v>
      </c>
      <c r="D1377" s="12">
        <v>26</v>
      </c>
      <c r="E1377" s="12">
        <v>2</v>
      </c>
      <c r="F1377" s="12">
        <v>7</v>
      </c>
      <c r="H1377" s="12">
        <v>2</v>
      </c>
      <c r="I1377" s="12">
        <v>0</v>
      </c>
      <c r="J1377" s="12">
        <v>0</v>
      </c>
      <c r="K1377" s="12">
        <v>5</v>
      </c>
      <c r="M1377" s="12">
        <v>300312</v>
      </c>
      <c r="N1377" s="12">
        <v>300322</v>
      </c>
      <c r="O1377" s="12">
        <v>300332</v>
      </c>
      <c r="P1377" s="12">
        <v>300342</v>
      </c>
      <c r="U1377" s="12" t="s">
        <v>1109</v>
      </c>
      <c r="V1377" s="12" t="s">
        <v>1110</v>
      </c>
      <c r="W1377" s="12" t="s">
        <v>1104</v>
      </c>
      <c r="X1377" s="70">
        <v>3</v>
      </c>
      <c r="Y1377" s="70">
        <v>3</v>
      </c>
      <c r="Z1377" s="40">
        <v>2</v>
      </c>
      <c r="AA1377" s="40">
        <v>1300010</v>
      </c>
      <c r="AB1377" s="40" t="s">
        <v>1106</v>
      </c>
      <c r="AC1377" s="40" t="s">
        <v>1111</v>
      </c>
      <c r="AD1377" s="40"/>
      <c r="AE1377" s="40"/>
      <c r="AF1377" s="168" t="s">
        <v>1105</v>
      </c>
      <c r="AH1377" s="12">
        <v>11</v>
      </c>
      <c r="AI1377" s="12">
        <v>3003</v>
      </c>
      <c r="AJ1377" s="12">
        <v>40</v>
      </c>
      <c r="AK1377" s="12">
        <v>3</v>
      </c>
      <c r="AL1377" s="12">
        <v>500</v>
      </c>
      <c r="BA1377" s="33">
        <f>VLOOKUP(C1377,knight_info!$J$7:$M$74,4,FALSE)</f>
        <v>4</v>
      </c>
      <c r="BB1377" s="33">
        <f t="shared" si="98"/>
        <v>3</v>
      </c>
      <c r="BC1377" s="33">
        <f>ROUND(VLOOKUP($BA1377,$BD$1:$BH$5,4,FALSE)/3*AL1377,0)</f>
        <v>417</v>
      </c>
    </row>
    <row r="1378" ht="14.25" spans="1:55">
      <c r="A1378" s="12">
        <v>300327</v>
      </c>
      <c r="B1378" s="53">
        <v>3003</v>
      </c>
      <c r="C1378" s="53" t="s">
        <v>245</v>
      </c>
      <c r="D1378" s="12">
        <v>27</v>
      </c>
      <c r="E1378" s="12">
        <v>2</v>
      </c>
      <c r="F1378" s="12">
        <v>7</v>
      </c>
      <c r="H1378" s="12">
        <v>3</v>
      </c>
      <c r="I1378" s="12">
        <v>0</v>
      </c>
      <c r="J1378" s="12">
        <v>0</v>
      </c>
      <c r="K1378" s="12">
        <v>5</v>
      </c>
      <c r="M1378" s="12">
        <v>300312</v>
      </c>
      <c r="N1378" s="12">
        <v>300322</v>
      </c>
      <c r="O1378" s="12">
        <v>300332</v>
      </c>
      <c r="P1378" s="12">
        <v>300342</v>
      </c>
      <c r="U1378" s="12" t="s">
        <v>1109</v>
      </c>
      <c r="V1378" s="12" t="s">
        <v>1110</v>
      </c>
      <c r="W1378" s="12" t="s">
        <v>1104</v>
      </c>
      <c r="X1378" s="70">
        <v>3</v>
      </c>
      <c r="Y1378" s="70">
        <v>3</v>
      </c>
      <c r="Z1378" s="40">
        <v>2</v>
      </c>
      <c r="AA1378" s="40">
        <v>1300010</v>
      </c>
      <c r="AB1378" s="40" t="s">
        <v>1106</v>
      </c>
      <c r="AC1378" s="40" t="s">
        <v>1111</v>
      </c>
      <c r="AD1378" s="40"/>
      <c r="AE1378" s="40"/>
      <c r="AF1378" s="168" t="s">
        <v>1105</v>
      </c>
      <c r="AH1378" s="12">
        <v>11</v>
      </c>
      <c r="AI1378" s="12">
        <v>3003</v>
      </c>
      <c r="AJ1378" s="12">
        <v>0</v>
      </c>
      <c r="AK1378" s="12">
        <v>1</v>
      </c>
      <c r="AL1378" s="12">
        <v>4000</v>
      </c>
      <c r="BA1378" s="33">
        <f>VLOOKUP(C1378,knight_info!$J$7:$M$74,4,FALSE)</f>
        <v>4</v>
      </c>
      <c r="BB1378" s="33">
        <f t="shared" si="98"/>
        <v>1</v>
      </c>
      <c r="BC1378" s="33">
        <f>ROUND(VLOOKUP($BA1378,$BD$1:$BH$5,5,FALSE)/20*AL1378,0)</f>
        <v>4000</v>
      </c>
    </row>
    <row r="1379" ht="14.25" spans="1:55">
      <c r="A1379" s="12">
        <v>300328</v>
      </c>
      <c r="B1379" s="53">
        <v>3003</v>
      </c>
      <c r="C1379" s="53" t="s">
        <v>245</v>
      </c>
      <c r="D1379" s="12">
        <v>28</v>
      </c>
      <c r="E1379" s="12">
        <v>2</v>
      </c>
      <c r="F1379" s="54">
        <v>8</v>
      </c>
      <c r="H1379" s="12">
        <v>0</v>
      </c>
      <c r="I1379" s="12">
        <v>0</v>
      </c>
      <c r="J1379" s="12">
        <v>0</v>
      </c>
      <c r="K1379" s="54">
        <v>5</v>
      </c>
      <c r="L1379" s="54">
        <v>14</v>
      </c>
      <c r="M1379" s="12">
        <v>300312</v>
      </c>
      <c r="N1379" s="12">
        <v>300322</v>
      </c>
      <c r="O1379" s="12">
        <v>300332</v>
      </c>
      <c r="P1379" s="12">
        <v>300342</v>
      </c>
      <c r="U1379" s="12" t="s">
        <v>1109</v>
      </c>
      <c r="V1379" s="12" t="s">
        <v>1110</v>
      </c>
      <c r="W1379" s="12" t="s">
        <v>1104</v>
      </c>
      <c r="X1379" s="70">
        <v>3</v>
      </c>
      <c r="Y1379" s="70">
        <v>3</v>
      </c>
      <c r="Z1379" s="40">
        <v>2</v>
      </c>
      <c r="AA1379" s="40">
        <v>1300010</v>
      </c>
      <c r="AB1379" s="40" t="s">
        <v>1106</v>
      </c>
      <c r="AC1379" s="40" t="s">
        <v>1111</v>
      </c>
      <c r="AD1379" s="91">
        <v>1300020</v>
      </c>
      <c r="AE1379" s="40"/>
      <c r="AF1379" s="168" t="s">
        <v>1105</v>
      </c>
      <c r="AG1379" s="12">
        <v>5</v>
      </c>
      <c r="AH1379" s="12">
        <v>11</v>
      </c>
      <c r="AI1379" s="12">
        <v>3003</v>
      </c>
      <c r="AJ1379" s="12">
        <v>40</v>
      </c>
      <c r="AK1379" s="12">
        <v>53</v>
      </c>
      <c r="AL1379" s="12">
        <v>100</v>
      </c>
      <c r="BA1379" s="33">
        <f>VLOOKUP(C1379,knight_info!$J$7:$M$74,4,FALSE)</f>
        <v>4</v>
      </c>
      <c r="BB1379" s="51">
        <f t="shared" si="98"/>
        <v>53</v>
      </c>
      <c r="BC1379" s="51">
        <f>AL1379</f>
        <v>100</v>
      </c>
    </row>
    <row r="1380" ht="14.25" spans="1:55">
      <c r="A1380" s="12">
        <v>300329</v>
      </c>
      <c r="B1380" s="53">
        <v>3003</v>
      </c>
      <c r="C1380" s="53" t="s">
        <v>245</v>
      </c>
      <c r="D1380" s="12">
        <v>29</v>
      </c>
      <c r="E1380" s="12">
        <v>2</v>
      </c>
      <c r="F1380" s="12">
        <v>8</v>
      </c>
      <c r="H1380" s="12">
        <v>1</v>
      </c>
      <c r="I1380" s="12">
        <v>0</v>
      </c>
      <c r="J1380" s="12">
        <v>0</v>
      </c>
      <c r="K1380" s="12">
        <v>5</v>
      </c>
      <c r="M1380" s="12">
        <v>300312</v>
      </c>
      <c r="N1380" s="12">
        <v>300322</v>
      </c>
      <c r="O1380" s="12">
        <v>300332</v>
      </c>
      <c r="P1380" s="12">
        <v>300342</v>
      </c>
      <c r="U1380" s="12" t="s">
        <v>1109</v>
      </c>
      <c r="V1380" s="12" t="s">
        <v>1110</v>
      </c>
      <c r="W1380" s="12" t="s">
        <v>1104</v>
      </c>
      <c r="X1380" s="70">
        <v>3</v>
      </c>
      <c r="Y1380" s="70">
        <v>3</v>
      </c>
      <c r="Z1380" s="40">
        <v>2</v>
      </c>
      <c r="AA1380" s="40">
        <v>1300010</v>
      </c>
      <c r="AB1380" s="40" t="s">
        <v>1106</v>
      </c>
      <c r="AC1380" s="40" t="s">
        <v>1111</v>
      </c>
      <c r="AD1380" s="40">
        <v>1300020</v>
      </c>
      <c r="AE1380" s="40"/>
      <c r="AF1380" s="168" t="s">
        <v>1105</v>
      </c>
      <c r="AH1380" s="12">
        <v>11</v>
      </c>
      <c r="AI1380" s="12">
        <v>3003</v>
      </c>
      <c r="AJ1380" s="12">
        <v>40</v>
      </c>
      <c r="AK1380" s="12">
        <v>2</v>
      </c>
      <c r="AL1380" s="12">
        <v>1000</v>
      </c>
      <c r="BA1380" s="33">
        <f>VLOOKUP(C1380,knight_info!$J$7:$M$74,4,FALSE)</f>
        <v>4</v>
      </c>
      <c r="BB1380" s="33">
        <f t="shared" si="98"/>
        <v>2</v>
      </c>
      <c r="BC1380" s="33">
        <f>ROUND(VLOOKUP($BA1380,$BD$1:$BH$5,3,FALSE)/5*AL1380,0)</f>
        <v>1000</v>
      </c>
    </row>
    <row r="1381" ht="14.25" spans="1:55">
      <c r="A1381" s="12">
        <v>300330</v>
      </c>
      <c r="B1381" s="53">
        <v>3003</v>
      </c>
      <c r="C1381" s="53" t="s">
        <v>245</v>
      </c>
      <c r="D1381" s="12">
        <v>30</v>
      </c>
      <c r="E1381" s="12">
        <v>2</v>
      </c>
      <c r="F1381" s="12">
        <v>8</v>
      </c>
      <c r="H1381" s="12">
        <v>2</v>
      </c>
      <c r="I1381" s="12">
        <v>0</v>
      </c>
      <c r="J1381" s="12">
        <v>0</v>
      </c>
      <c r="K1381" s="12">
        <v>5</v>
      </c>
      <c r="L1381" s="64"/>
      <c r="M1381" s="12">
        <v>300312</v>
      </c>
      <c r="N1381" s="12">
        <v>300322</v>
      </c>
      <c r="O1381" s="12">
        <v>300332</v>
      </c>
      <c r="P1381" s="12">
        <v>300342</v>
      </c>
      <c r="U1381" s="12" t="s">
        <v>1109</v>
      </c>
      <c r="V1381" s="12" t="s">
        <v>1110</v>
      </c>
      <c r="W1381" s="12" t="s">
        <v>1104</v>
      </c>
      <c r="X1381" s="70">
        <v>3</v>
      </c>
      <c r="Y1381" s="70">
        <v>3</v>
      </c>
      <c r="Z1381" s="40">
        <v>2</v>
      </c>
      <c r="AA1381" s="40">
        <v>1300010</v>
      </c>
      <c r="AB1381" s="40" t="s">
        <v>1106</v>
      </c>
      <c r="AC1381" s="40" t="s">
        <v>1111</v>
      </c>
      <c r="AD1381" s="40">
        <v>1300020</v>
      </c>
      <c r="AE1381" s="40"/>
      <c r="AF1381" s="168" t="s">
        <v>1105</v>
      </c>
      <c r="AH1381" s="12">
        <v>11</v>
      </c>
      <c r="AI1381" s="12">
        <v>3003</v>
      </c>
      <c r="AJ1381" s="12">
        <v>40</v>
      </c>
      <c r="AK1381" s="12">
        <v>3</v>
      </c>
      <c r="AL1381" s="12">
        <v>500</v>
      </c>
      <c r="BA1381" s="33">
        <f>VLOOKUP(C1381,knight_info!$J$7:$M$74,4,FALSE)</f>
        <v>4</v>
      </c>
      <c r="BB1381" s="33">
        <f t="shared" si="98"/>
        <v>3</v>
      </c>
      <c r="BC1381" s="33">
        <f>ROUND(VLOOKUP($BA1381,$BD$1:$BH$5,4,FALSE)/3*AL1381,0)</f>
        <v>417</v>
      </c>
    </row>
    <row r="1382" ht="14.25" spans="1:55">
      <c r="A1382" s="12">
        <v>300331</v>
      </c>
      <c r="B1382" s="53">
        <v>3003</v>
      </c>
      <c r="C1382" s="53" t="s">
        <v>245</v>
      </c>
      <c r="D1382" s="12">
        <v>31</v>
      </c>
      <c r="E1382" s="12">
        <v>2</v>
      </c>
      <c r="F1382" s="12">
        <v>8</v>
      </c>
      <c r="H1382" s="12">
        <v>3</v>
      </c>
      <c r="I1382" s="12">
        <v>0</v>
      </c>
      <c r="J1382" s="12">
        <v>0</v>
      </c>
      <c r="K1382" s="12">
        <v>5</v>
      </c>
      <c r="L1382" s="64"/>
      <c r="M1382" s="12">
        <v>300312</v>
      </c>
      <c r="N1382" s="12">
        <v>300322</v>
      </c>
      <c r="O1382" s="12">
        <v>300332</v>
      </c>
      <c r="P1382" s="12">
        <v>300342</v>
      </c>
      <c r="U1382" s="12" t="s">
        <v>1109</v>
      </c>
      <c r="V1382" s="12" t="s">
        <v>1110</v>
      </c>
      <c r="W1382" s="12" t="s">
        <v>1104</v>
      </c>
      <c r="X1382" s="70">
        <v>3</v>
      </c>
      <c r="Y1382" s="70">
        <v>3</v>
      </c>
      <c r="Z1382" s="40">
        <v>2</v>
      </c>
      <c r="AA1382" s="40">
        <v>1300010</v>
      </c>
      <c r="AB1382" s="40" t="s">
        <v>1106</v>
      </c>
      <c r="AC1382" s="40" t="s">
        <v>1111</v>
      </c>
      <c r="AD1382" s="40">
        <v>1300020</v>
      </c>
      <c r="AE1382" s="40"/>
      <c r="AF1382" s="168" t="s">
        <v>1105</v>
      </c>
      <c r="AH1382" s="12">
        <v>11</v>
      </c>
      <c r="AI1382" s="12">
        <v>3003</v>
      </c>
      <c r="AJ1382" s="12">
        <v>0</v>
      </c>
      <c r="AK1382" s="12">
        <v>1</v>
      </c>
      <c r="AL1382" s="12">
        <v>4000</v>
      </c>
      <c r="BA1382" s="33">
        <f>VLOOKUP(C1382,knight_info!$J$7:$M$74,4,FALSE)</f>
        <v>4</v>
      </c>
      <c r="BB1382" s="33">
        <f t="shared" si="98"/>
        <v>1</v>
      </c>
      <c r="BC1382" s="33">
        <f>ROUND(VLOOKUP($BA1382,$BD$1:$BH$5,5,FALSE)/20*AL1382,0)</f>
        <v>4000</v>
      </c>
    </row>
    <row r="1383" ht="14.25" spans="1:55">
      <c r="A1383" s="12">
        <v>300332</v>
      </c>
      <c r="B1383" s="53">
        <v>3003</v>
      </c>
      <c r="C1383" s="53" t="s">
        <v>245</v>
      </c>
      <c r="D1383" s="12">
        <v>32</v>
      </c>
      <c r="E1383" s="12">
        <v>2</v>
      </c>
      <c r="F1383" s="54">
        <v>9</v>
      </c>
      <c r="H1383" s="12">
        <v>0</v>
      </c>
      <c r="I1383" s="12">
        <v>1</v>
      </c>
      <c r="J1383" s="12" t="s">
        <v>1086</v>
      </c>
      <c r="K1383" s="54">
        <v>5</v>
      </c>
      <c r="L1383" s="54">
        <v>1</v>
      </c>
      <c r="M1383" s="12">
        <v>300313</v>
      </c>
      <c r="N1383" s="12">
        <v>300322</v>
      </c>
      <c r="O1383" s="12">
        <v>300333</v>
      </c>
      <c r="P1383" s="12">
        <v>300342</v>
      </c>
      <c r="Q1383" s="12" t="s">
        <v>1082</v>
      </c>
      <c r="S1383" s="12" t="s">
        <v>931</v>
      </c>
      <c r="U1383" s="12" t="s">
        <v>1112</v>
      </c>
      <c r="V1383" s="12" t="s">
        <v>1113</v>
      </c>
      <c r="W1383" s="12" t="s">
        <v>1104</v>
      </c>
      <c r="X1383" s="70">
        <v>3</v>
      </c>
      <c r="Y1383" s="70">
        <v>3</v>
      </c>
      <c r="Z1383" s="40">
        <v>2</v>
      </c>
      <c r="AA1383" s="40">
        <v>1300010</v>
      </c>
      <c r="AB1383" s="40" t="s">
        <v>1106</v>
      </c>
      <c r="AC1383" s="40" t="s">
        <v>1111</v>
      </c>
      <c r="AD1383" s="40">
        <v>1300020</v>
      </c>
      <c r="AE1383" s="40"/>
      <c r="AF1383" s="168" t="s">
        <v>1105</v>
      </c>
      <c r="AG1383" s="12">
        <v>5</v>
      </c>
      <c r="AH1383" s="12">
        <v>11</v>
      </c>
      <c r="AI1383" s="12">
        <v>3003</v>
      </c>
      <c r="AJ1383" s="12">
        <v>60</v>
      </c>
      <c r="AK1383" s="12">
        <v>53</v>
      </c>
      <c r="AL1383" s="12">
        <v>100</v>
      </c>
      <c r="BA1383" s="33">
        <f>VLOOKUP(C1383,knight_info!$J$7:$M$74,4,FALSE)</f>
        <v>4</v>
      </c>
      <c r="BB1383" s="51">
        <f t="shared" si="98"/>
        <v>53</v>
      </c>
      <c r="BC1383" s="51">
        <f>AL1383</f>
        <v>100</v>
      </c>
    </row>
    <row r="1384" ht="14.25" spans="1:55">
      <c r="A1384" s="12">
        <v>300333</v>
      </c>
      <c r="B1384" s="53">
        <v>3003</v>
      </c>
      <c r="C1384" s="53" t="s">
        <v>245</v>
      </c>
      <c r="D1384" s="12">
        <v>33</v>
      </c>
      <c r="E1384" s="12">
        <v>2</v>
      </c>
      <c r="F1384" s="12">
        <v>9</v>
      </c>
      <c r="H1384" s="12">
        <v>1</v>
      </c>
      <c r="I1384" s="12">
        <v>0</v>
      </c>
      <c r="J1384" s="12">
        <v>0</v>
      </c>
      <c r="K1384" s="12">
        <v>5</v>
      </c>
      <c r="M1384" s="12">
        <v>300313</v>
      </c>
      <c r="N1384" s="12">
        <v>300322</v>
      </c>
      <c r="O1384" s="12">
        <v>300333</v>
      </c>
      <c r="P1384" s="12">
        <v>300342</v>
      </c>
      <c r="U1384" s="12" t="s">
        <v>1112</v>
      </c>
      <c r="V1384" s="12" t="s">
        <v>1113</v>
      </c>
      <c r="W1384" s="12" t="s">
        <v>1104</v>
      </c>
      <c r="X1384" s="70">
        <v>3</v>
      </c>
      <c r="Y1384" s="70">
        <v>3</v>
      </c>
      <c r="Z1384" s="40">
        <v>2</v>
      </c>
      <c r="AA1384" s="40">
        <v>1300010</v>
      </c>
      <c r="AB1384" s="40" t="s">
        <v>1106</v>
      </c>
      <c r="AC1384" s="40" t="s">
        <v>1111</v>
      </c>
      <c r="AD1384" s="40">
        <v>1300020</v>
      </c>
      <c r="AE1384" s="40"/>
      <c r="AF1384" s="168" t="s">
        <v>1105</v>
      </c>
      <c r="AH1384" s="12">
        <v>11</v>
      </c>
      <c r="AI1384" s="12">
        <v>3003</v>
      </c>
      <c r="AJ1384" s="12">
        <v>60</v>
      </c>
      <c r="AK1384" s="12">
        <v>2</v>
      </c>
      <c r="AL1384" s="12">
        <v>1500</v>
      </c>
      <c r="BA1384" s="33">
        <f>VLOOKUP(C1384,knight_info!$J$7:$M$74,4,FALSE)</f>
        <v>4</v>
      </c>
      <c r="BB1384" s="33">
        <f t="shared" si="98"/>
        <v>2</v>
      </c>
      <c r="BC1384" s="33">
        <f>ROUND(VLOOKUP($BA1384,$BD$1:$BH$5,3,FALSE)/5*AL1384,0)</f>
        <v>1500</v>
      </c>
    </row>
    <row r="1385" ht="14.25" spans="1:55">
      <c r="A1385" s="12">
        <v>300334</v>
      </c>
      <c r="B1385" s="53">
        <v>3003</v>
      </c>
      <c r="C1385" s="53" t="s">
        <v>245</v>
      </c>
      <c r="D1385" s="12">
        <v>34</v>
      </c>
      <c r="E1385" s="12">
        <v>2</v>
      </c>
      <c r="F1385" s="12">
        <v>9</v>
      </c>
      <c r="H1385" s="12">
        <v>2</v>
      </c>
      <c r="I1385" s="12">
        <v>0</v>
      </c>
      <c r="J1385" s="12">
        <v>0</v>
      </c>
      <c r="K1385" s="12">
        <v>5</v>
      </c>
      <c r="M1385" s="12">
        <v>300313</v>
      </c>
      <c r="N1385" s="12">
        <v>300322</v>
      </c>
      <c r="O1385" s="12">
        <v>300333</v>
      </c>
      <c r="P1385" s="12">
        <v>300342</v>
      </c>
      <c r="U1385" s="12" t="s">
        <v>1112</v>
      </c>
      <c r="V1385" s="12" t="s">
        <v>1113</v>
      </c>
      <c r="W1385" s="12" t="s">
        <v>1104</v>
      </c>
      <c r="X1385" s="70">
        <v>3</v>
      </c>
      <c r="Y1385" s="70">
        <v>3</v>
      </c>
      <c r="Z1385" s="40">
        <v>2</v>
      </c>
      <c r="AA1385" s="40">
        <v>1300010</v>
      </c>
      <c r="AB1385" s="40" t="s">
        <v>1106</v>
      </c>
      <c r="AC1385" s="40" t="s">
        <v>1111</v>
      </c>
      <c r="AD1385" s="40">
        <v>1300020</v>
      </c>
      <c r="AE1385" s="40"/>
      <c r="AF1385" s="168" t="s">
        <v>1105</v>
      </c>
      <c r="AH1385" s="12">
        <v>11</v>
      </c>
      <c r="AI1385" s="12">
        <v>3003</v>
      </c>
      <c r="AJ1385" s="12">
        <v>60</v>
      </c>
      <c r="AK1385" s="12">
        <v>3</v>
      </c>
      <c r="AL1385" s="12">
        <v>750</v>
      </c>
      <c r="BA1385" s="33">
        <f>VLOOKUP(C1385,knight_info!$J$7:$M$74,4,FALSE)</f>
        <v>4</v>
      </c>
      <c r="BB1385" s="33">
        <f t="shared" si="98"/>
        <v>3</v>
      </c>
      <c r="BC1385" s="33">
        <f>ROUND(VLOOKUP($BA1385,$BD$1:$BH$5,4,FALSE)/3*AL1385,0)</f>
        <v>625</v>
      </c>
    </row>
    <row r="1386" ht="14.25" spans="1:55">
      <c r="A1386" s="12">
        <v>300335</v>
      </c>
      <c r="B1386" s="53">
        <v>3003</v>
      </c>
      <c r="C1386" s="53" t="s">
        <v>245</v>
      </c>
      <c r="D1386" s="12">
        <v>35</v>
      </c>
      <c r="E1386" s="12">
        <v>2</v>
      </c>
      <c r="F1386" s="12">
        <v>9</v>
      </c>
      <c r="H1386" s="12">
        <v>3</v>
      </c>
      <c r="I1386" s="12">
        <v>0</v>
      </c>
      <c r="J1386" s="12">
        <v>0</v>
      </c>
      <c r="K1386" s="12">
        <v>5</v>
      </c>
      <c r="M1386" s="12">
        <v>300313</v>
      </c>
      <c r="N1386" s="12">
        <v>300322</v>
      </c>
      <c r="O1386" s="12">
        <v>300333</v>
      </c>
      <c r="P1386" s="12">
        <v>300342</v>
      </c>
      <c r="U1386" s="12" t="s">
        <v>1112</v>
      </c>
      <c r="V1386" s="12" t="s">
        <v>1113</v>
      </c>
      <c r="W1386" s="12" t="s">
        <v>1104</v>
      </c>
      <c r="X1386" s="70">
        <v>3</v>
      </c>
      <c r="Y1386" s="70">
        <v>3</v>
      </c>
      <c r="Z1386" s="40">
        <v>2</v>
      </c>
      <c r="AA1386" s="40">
        <v>1300010</v>
      </c>
      <c r="AB1386" s="40" t="s">
        <v>1106</v>
      </c>
      <c r="AC1386" s="40" t="s">
        <v>1111</v>
      </c>
      <c r="AD1386" s="40">
        <v>1300020</v>
      </c>
      <c r="AE1386" s="40"/>
      <c r="AF1386" s="168" t="s">
        <v>1105</v>
      </c>
      <c r="AH1386" s="12">
        <v>11</v>
      </c>
      <c r="AI1386" s="12">
        <v>3003</v>
      </c>
      <c r="AJ1386" s="12">
        <v>0</v>
      </c>
      <c r="AK1386" s="12">
        <v>1</v>
      </c>
      <c r="AL1386" s="12">
        <v>6000</v>
      </c>
      <c r="BA1386" s="33">
        <f>VLOOKUP(C1386,knight_info!$J$7:$M$74,4,FALSE)</f>
        <v>4</v>
      </c>
      <c r="BB1386" s="33">
        <f t="shared" si="98"/>
        <v>1</v>
      </c>
      <c r="BC1386" s="33">
        <f>ROUND(VLOOKUP($BA1386,$BD$1:$BH$5,5,FALSE)/20*AL1386,0)</f>
        <v>6000</v>
      </c>
    </row>
    <row r="1387" ht="14.25" spans="1:55">
      <c r="A1387" s="12">
        <v>300336</v>
      </c>
      <c r="B1387" s="53">
        <v>3003</v>
      </c>
      <c r="C1387" s="53" t="s">
        <v>245</v>
      </c>
      <c r="D1387" s="12">
        <v>36</v>
      </c>
      <c r="E1387" s="12">
        <v>2</v>
      </c>
      <c r="F1387" s="54">
        <v>10</v>
      </c>
      <c r="H1387" s="12">
        <v>0</v>
      </c>
      <c r="I1387" s="12">
        <v>0</v>
      </c>
      <c r="J1387" s="12">
        <v>0</v>
      </c>
      <c r="K1387" s="54">
        <v>5</v>
      </c>
      <c r="L1387" s="54">
        <v>15</v>
      </c>
      <c r="M1387" s="12">
        <v>300313</v>
      </c>
      <c r="N1387" s="93">
        <v>300323</v>
      </c>
      <c r="O1387" s="12">
        <v>300333</v>
      </c>
      <c r="P1387" s="93">
        <v>300343</v>
      </c>
      <c r="U1387" s="12" t="s">
        <v>1112</v>
      </c>
      <c r="V1387" s="12" t="s">
        <v>1113</v>
      </c>
      <c r="W1387" s="12" t="s">
        <v>1104</v>
      </c>
      <c r="X1387" s="70">
        <v>3</v>
      </c>
      <c r="Y1387" s="70">
        <v>3</v>
      </c>
      <c r="Z1387" s="40">
        <v>2</v>
      </c>
      <c r="AA1387" s="40">
        <v>1300010</v>
      </c>
      <c r="AB1387" s="40" t="s">
        <v>1106</v>
      </c>
      <c r="AC1387" s="40" t="s">
        <v>1111</v>
      </c>
      <c r="AD1387" s="40">
        <v>1300020</v>
      </c>
      <c r="AE1387" s="70" t="s">
        <v>1114</v>
      </c>
      <c r="AF1387" s="168" t="s">
        <v>1105</v>
      </c>
      <c r="AG1387" s="12">
        <v>5</v>
      </c>
      <c r="AH1387" s="12">
        <v>11</v>
      </c>
      <c r="AI1387" s="12">
        <v>3003</v>
      </c>
      <c r="AJ1387" s="12">
        <v>0</v>
      </c>
      <c r="AK1387" s="12">
        <v>53</v>
      </c>
      <c r="AL1387" s="12">
        <v>100</v>
      </c>
      <c r="BA1387" s="33">
        <f>VLOOKUP(C1387,knight_info!$J$7:$M$74,4,FALSE)</f>
        <v>4</v>
      </c>
      <c r="BB1387" s="51">
        <f t="shared" si="98"/>
        <v>53</v>
      </c>
      <c r="BC1387" s="51">
        <f>AL1387</f>
        <v>100</v>
      </c>
    </row>
    <row r="1388" ht="14.25" spans="1:55">
      <c r="A1388" s="12">
        <v>300337</v>
      </c>
      <c r="B1388" s="53">
        <v>3003</v>
      </c>
      <c r="C1388" s="53" t="s">
        <v>245</v>
      </c>
      <c r="D1388" s="14">
        <v>37</v>
      </c>
      <c r="E1388" s="14">
        <v>3</v>
      </c>
      <c r="F1388" s="14">
        <v>11</v>
      </c>
      <c r="G1388" s="14">
        <v>1</v>
      </c>
      <c r="H1388" s="14"/>
      <c r="I1388" s="14"/>
      <c r="J1388" s="14"/>
      <c r="K1388" s="14"/>
      <c r="L1388" s="54">
        <v>2</v>
      </c>
      <c r="M1388" s="12">
        <v>300313</v>
      </c>
      <c r="N1388" s="12">
        <v>300324</v>
      </c>
      <c r="O1388" s="12">
        <v>300333</v>
      </c>
      <c r="P1388" s="12">
        <v>300344</v>
      </c>
      <c r="Q1388" s="14"/>
      <c r="R1388" s="12" t="s">
        <v>1082</v>
      </c>
      <c r="T1388" s="12" t="s">
        <v>1082</v>
      </c>
      <c r="U1388" s="12" t="s">
        <v>1112</v>
      </c>
      <c r="V1388" s="12" t="s">
        <v>1113</v>
      </c>
      <c r="W1388" s="12" t="s">
        <v>1104</v>
      </c>
      <c r="X1388" s="70">
        <v>3</v>
      </c>
      <c r="Y1388" s="70">
        <v>3</v>
      </c>
      <c r="Z1388" s="40">
        <v>2</v>
      </c>
      <c r="AA1388" s="40">
        <v>1300010</v>
      </c>
      <c r="AB1388" s="40" t="s">
        <v>1106</v>
      </c>
      <c r="AC1388" s="40" t="s">
        <v>1111</v>
      </c>
      <c r="AD1388" s="40">
        <v>1300020</v>
      </c>
      <c r="AE1388" s="40" t="s">
        <v>1114</v>
      </c>
      <c r="AF1388" s="168" t="s">
        <v>1105</v>
      </c>
      <c r="AG1388" s="12">
        <v>5</v>
      </c>
      <c r="AH1388" s="12">
        <v>11</v>
      </c>
      <c r="AI1388" s="12">
        <v>3003</v>
      </c>
      <c r="AJ1388" s="14"/>
      <c r="AK1388" s="14"/>
      <c r="AL1388" s="14"/>
      <c r="BA1388" s="33"/>
      <c r="BB1388" s="51"/>
      <c r="BC1388" s="51"/>
    </row>
    <row r="1389" ht="14.25" spans="1:55">
      <c r="A1389" s="12">
        <v>300338</v>
      </c>
      <c r="B1389" s="53">
        <v>3003</v>
      </c>
      <c r="C1389" s="53" t="s">
        <v>245</v>
      </c>
      <c r="D1389" s="14">
        <v>38</v>
      </c>
      <c r="E1389" s="14">
        <v>3</v>
      </c>
      <c r="F1389" s="14">
        <v>12</v>
      </c>
      <c r="G1389" s="14">
        <v>2</v>
      </c>
      <c r="H1389" s="14"/>
      <c r="I1389" s="14"/>
      <c r="J1389" s="14"/>
      <c r="K1389" s="14"/>
      <c r="L1389" s="14"/>
      <c r="M1389" s="12">
        <v>300313</v>
      </c>
      <c r="N1389" s="12">
        <v>300324</v>
      </c>
      <c r="O1389" s="12">
        <v>300333</v>
      </c>
      <c r="P1389" s="12">
        <v>300344</v>
      </c>
      <c r="Q1389" s="14"/>
      <c r="R1389" s="14"/>
      <c r="S1389" s="14"/>
      <c r="T1389" s="14"/>
      <c r="U1389" s="12" t="s">
        <v>1112</v>
      </c>
      <c r="V1389" s="12" t="s">
        <v>1113</v>
      </c>
      <c r="W1389" s="12" t="s">
        <v>1104</v>
      </c>
      <c r="X1389" s="70">
        <v>3</v>
      </c>
      <c r="Y1389" s="70">
        <v>3</v>
      </c>
      <c r="Z1389" s="40">
        <v>2</v>
      </c>
      <c r="AA1389" s="40">
        <v>1300010</v>
      </c>
      <c r="AB1389" s="40" t="s">
        <v>1106</v>
      </c>
      <c r="AC1389" s="40" t="s">
        <v>1111</v>
      </c>
      <c r="AD1389" s="40">
        <v>1300020</v>
      </c>
      <c r="AE1389" s="40" t="s">
        <v>1114</v>
      </c>
      <c r="AF1389" s="168" t="s">
        <v>1105</v>
      </c>
      <c r="AG1389" s="12">
        <v>5</v>
      </c>
      <c r="AH1389" s="12">
        <v>11</v>
      </c>
      <c r="AI1389" s="12">
        <v>3003</v>
      </c>
      <c r="AJ1389" s="14"/>
      <c r="AK1389" s="14"/>
      <c r="AL1389" s="14"/>
      <c r="BA1389" s="33"/>
      <c r="BB1389" s="51"/>
      <c r="BC1389" s="51"/>
    </row>
    <row r="1390" ht="14.25" spans="1:55">
      <c r="A1390" s="12">
        <v>300339</v>
      </c>
      <c r="B1390" s="53">
        <v>3003</v>
      </c>
      <c r="C1390" s="53" t="s">
        <v>245</v>
      </c>
      <c r="D1390" s="14">
        <v>39</v>
      </c>
      <c r="E1390" s="14">
        <v>3</v>
      </c>
      <c r="F1390" s="14">
        <v>13</v>
      </c>
      <c r="G1390" s="14">
        <v>3</v>
      </c>
      <c r="H1390" s="14"/>
      <c r="I1390" s="14"/>
      <c r="J1390" s="14"/>
      <c r="K1390" s="14"/>
      <c r="L1390" s="54">
        <v>1</v>
      </c>
      <c r="M1390" s="12">
        <v>300314</v>
      </c>
      <c r="N1390" s="12">
        <v>300324</v>
      </c>
      <c r="O1390" s="12">
        <v>300334</v>
      </c>
      <c r="P1390" s="12">
        <v>300344</v>
      </c>
      <c r="Q1390" s="12" t="s">
        <v>1082</v>
      </c>
      <c r="S1390" s="12" t="s">
        <v>931</v>
      </c>
      <c r="T1390" s="14"/>
      <c r="U1390" s="12" t="s">
        <v>1115</v>
      </c>
      <c r="V1390" s="12" t="s">
        <v>1116</v>
      </c>
      <c r="W1390" s="12" t="s">
        <v>1104</v>
      </c>
      <c r="X1390" s="70">
        <v>3</v>
      </c>
      <c r="Y1390" s="70">
        <v>3</v>
      </c>
      <c r="Z1390" s="40">
        <v>2</v>
      </c>
      <c r="AA1390" s="40">
        <v>1300010</v>
      </c>
      <c r="AB1390" s="40" t="s">
        <v>1106</v>
      </c>
      <c r="AC1390" s="40" t="s">
        <v>1111</v>
      </c>
      <c r="AD1390" s="40">
        <v>1300020</v>
      </c>
      <c r="AE1390" s="40" t="s">
        <v>1114</v>
      </c>
      <c r="AF1390" s="168" t="s">
        <v>1105</v>
      </c>
      <c r="AG1390" s="12">
        <v>5</v>
      </c>
      <c r="AH1390" s="12">
        <v>11</v>
      </c>
      <c r="AI1390" s="12">
        <v>3003</v>
      </c>
      <c r="AJ1390" s="14"/>
      <c r="AK1390" s="14"/>
      <c r="AL1390" s="14"/>
      <c r="BA1390" s="33"/>
      <c r="BB1390" s="51"/>
      <c r="BC1390" s="51"/>
    </row>
    <row r="1391" ht="14.25" spans="1:55">
      <c r="A1391" s="12">
        <v>300340</v>
      </c>
      <c r="B1391" s="53">
        <v>3003</v>
      </c>
      <c r="C1391" s="53" t="s">
        <v>245</v>
      </c>
      <c r="D1391" s="14">
        <v>40</v>
      </c>
      <c r="E1391" s="14">
        <v>3</v>
      </c>
      <c r="F1391" s="14">
        <v>14</v>
      </c>
      <c r="G1391" s="14">
        <v>4</v>
      </c>
      <c r="H1391" s="14"/>
      <c r="I1391" s="14"/>
      <c r="J1391" s="14"/>
      <c r="K1391" s="14"/>
      <c r="L1391" s="54">
        <v>2</v>
      </c>
      <c r="M1391" s="12">
        <v>300314</v>
      </c>
      <c r="N1391" s="12">
        <v>300325</v>
      </c>
      <c r="O1391" s="12">
        <v>300334</v>
      </c>
      <c r="P1391" s="12">
        <v>300345</v>
      </c>
      <c r="Q1391" s="14"/>
      <c r="R1391" s="12" t="s">
        <v>1082</v>
      </c>
      <c r="T1391" s="12" t="s">
        <v>1082</v>
      </c>
      <c r="U1391" s="12" t="s">
        <v>1115</v>
      </c>
      <c r="V1391" s="12" t="s">
        <v>1116</v>
      </c>
      <c r="W1391" s="12" t="s">
        <v>1104</v>
      </c>
      <c r="X1391" s="70">
        <v>3</v>
      </c>
      <c r="Y1391" s="70">
        <v>3</v>
      </c>
      <c r="Z1391" s="40">
        <v>2</v>
      </c>
      <c r="AA1391" s="40">
        <v>1300010</v>
      </c>
      <c r="AB1391" s="40" t="s">
        <v>1106</v>
      </c>
      <c r="AC1391" s="40" t="s">
        <v>1111</v>
      </c>
      <c r="AD1391" s="40">
        <v>1300020</v>
      </c>
      <c r="AE1391" s="40" t="s">
        <v>1114</v>
      </c>
      <c r="AF1391" s="168" t="s">
        <v>1105</v>
      </c>
      <c r="AG1391" s="12">
        <v>5</v>
      </c>
      <c r="AH1391" s="12">
        <v>11</v>
      </c>
      <c r="AI1391" s="12">
        <v>3003</v>
      </c>
      <c r="AJ1391" s="14"/>
      <c r="AK1391" s="14"/>
      <c r="AL1391" s="14"/>
      <c r="BA1391" s="33"/>
      <c r="BB1391" s="51"/>
      <c r="BC1391" s="51"/>
    </row>
    <row r="1392" ht="14.25" spans="1:55">
      <c r="A1392" s="12">
        <v>300341</v>
      </c>
      <c r="B1392" s="53">
        <v>3003</v>
      </c>
      <c r="C1392" s="53" t="s">
        <v>245</v>
      </c>
      <c r="D1392" s="14">
        <v>41</v>
      </c>
      <c r="E1392" s="14">
        <v>3</v>
      </c>
      <c r="F1392" s="14">
        <v>15</v>
      </c>
      <c r="G1392" s="14">
        <v>5</v>
      </c>
      <c r="H1392" s="14"/>
      <c r="I1392" s="14"/>
      <c r="J1392" s="14"/>
      <c r="K1392" s="14"/>
      <c r="L1392" s="14"/>
      <c r="M1392" s="12">
        <v>300314</v>
      </c>
      <c r="N1392" s="12">
        <v>300325</v>
      </c>
      <c r="O1392" s="12">
        <v>300334</v>
      </c>
      <c r="P1392" s="12">
        <v>300345</v>
      </c>
      <c r="Q1392" s="14"/>
      <c r="R1392" s="14"/>
      <c r="S1392" s="14"/>
      <c r="T1392" s="14"/>
      <c r="U1392" s="12" t="s">
        <v>1115</v>
      </c>
      <c r="V1392" s="12" t="s">
        <v>1116</v>
      </c>
      <c r="W1392" s="12" t="s">
        <v>1104</v>
      </c>
      <c r="X1392" s="70">
        <v>3</v>
      </c>
      <c r="Y1392" s="70">
        <v>3</v>
      </c>
      <c r="Z1392" s="40">
        <v>2</v>
      </c>
      <c r="AA1392" s="40">
        <v>1300010</v>
      </c>
      <c r="AB1392" s="40" t="s">
        <v>1106</v>
      </c>
      <c r="AC1392" s="40" t="s">
        <v>1111</v>
      </c>
      <c r="AD1392" s="40">
        <v>1300020</v>
      </c>
      <c r="AE1392" s="40" t="s">
        <v>1114</v>
      </c>
      <c r="AF1392" s="168" t="s">
        <v>1105</v>
      </c>
      <c r="AG1392" s="12">
        <v>5</v>
      </c>
      <c r="AH1392" s="12">
        <v>11</v>
      </c>
      <c r="AI1392" s="12">
        <v>3003</v>
      </c>
      <c r="AJ1392" s="14"/>
      <c r="AK1392" s="14"/>
      <c r="AL1392" s="14"/>
      <c r="BA1392" s="33"/>
      <c r="BB1392" s="51"/>
      <c r="BC1392" s="51"/>
    </row>
    <row r="1393" s="39" customFormat="1" ht="14.25" spans="1:65">
      <c r="A1393" s="88">
        <v>300400</v>
      </c>
      <c r="B1393" s="89">
        <v>3004</v>
      </c>
      <c r="C1393" s="89" t="s">
        <v>250</v>
      </c>
      <c r="D1393" s="88">
        <v>0</v>
      </c>
      <c r="E1393" s="88">
        <v>1</v>
      </c>
      <c r="F1393" s="51">
        <v>1</v>
      </c>
      <c r="G1393" s="88"/>
      <c r="H1393" s="88">
        <v>0</v>
      </c>
      <c r="I1393" s="12">
        <v>0</v>
      </c>
      <c r="J1393" s="12">
        <v>0</v>
      </c>
      <c r="K1393" s="51">
        <v>1</v>
      </c>
      <c r="L1393" s="51"/>
      <c r="M1393" s="51">
        <v>300410</v>
      </c>
      <c r="N1393" s="51">
        <v>300420</v>
      </c>
      <c r="O1393" s="51">
        <v>300430</v>
      </c>
      <c r="P1393" s="51">
        <v>300440</v>
      </c>
      <c r="Q1393" s="51"/>
      <c r="R1393" s="51"/>
      <c r="S1393" s="51"/>
      <c r="T1393" s="51"/>
      <c r="U1393" s="51" t="s">
        <v>1117</v>
      </c>
      <c r="V1393" s="51" t="s">
        <v>1118</v>
      </c>
      <c r="W1393" s="51" t="s">
        <v>1119</v>
      </c>
      <c r="X1393" s="69">
        <v>3</v>
      </c>
      <c r="Y1393" s="69">
        <v>3</v>
      </c>
      <c r="Z1393" s="69">
        <v>2</v>
      </c>
      <c r="AA1393" s="69"/>
      <c r="AB1393" s="69"/>
      <c r="AC1393" s="69"/>
      <c r="AD1393" s="69"/>
      <c r="AE1393" s="69"/>
      <c r="AF1393" s="90"/>
      <c r="AG1393" s="51"/>
      <c r="AH1393" s="88">
        <v>11</v>
      </c>
      <c r="AI1393" s="88">
        <v>3004</v>
      </c>
      <c r="AJ1393" s="88">
        <v>20</v>
      </c>
      <c r="AK1393" s="88">
        <v>2</v>
      </c>
      <c r="AL1393" s="88">
        <v>640</v>
      </c>
      <c r="AM1393" s="88">
        <v>3</v>
      </c>
      <c r="AN1393" s="88">
        <v>384</v>
      </c>
      <c r="AO1393" s="88">
        <v>1</v>
      </c>
      <c r="AP1393" s="88">
        <v>2560</v>
      </c>
      <c r="AQ1393" s="88">
        <v>58</v>
      </c>
      <c r="AR1393" s="88">
        <v>20</v>
      </c>
      <c r="AS1393" s="88">
        <v>59</v>
      </c>
      <c r="AT1393" s="88">
        <v>12</v>
      </c>
      <c r="AU1393" s="88">
        <v>57</v>
      </c>
      <c r="AV1393" s="88">
        <v>80</v>
      </c>
      <c r="BA1393" s="33">
        <f>VLOOKUP(C1393,knight_info!$J$7:$M$74,4,FALSE)</f>
        <v>1</v>
      </c>
      <c r="BB1393" s="33">
        <f t="shared" ref="BB1393:BF1393" si="99">AK1393</f>
        <v>2</v>
      </c>
      <c r="BC1393" s="33">
        <f>ROUND(VLOOKUP($BA1393,$BD$1:$BH$5,3,FALSE)/5*AL1393,0)</f>
        <v>640</v>
      </c>
      <c r="BD1393" s="33">
        <f t="shared" si="99"/>
        <v>3</v>
      </c>
      <c r="BE1393" s="33">
        <f>ROUND(VLOOKUP($BA1393,$BD$1:$BH$5,4,FALSE)/3*AN1393,0)</f>
        <v>384</v>
      </c>
      <c r="BF1393" s="33">
        <f t="shared" si="99"/>
        <v>1</v>
      </c>
      <c r="BG1393" s="33">
        <f>ROUND(VLOOKUP($BA1393,$BD$1:$BH$5,5,FALSE)/20*AP1393,0)</f>
        <v>2560</v>
      </c>
      <c r="BH1393" s="33">
        <f t="shared" ref="BH1393:BL1393" si="100">AQ1393</f>
        <v>58</v>
      </c>
      <c r="BI1393" s="33">
        <f>ROUND(VLOOKUP($BA1393,$BD$1:$BH$5,3,FALSE)/5*AR1393,0)</f>
        <v>20</v>
      </c>
      <c r="BJ1393" s="33">
        <f t="shared" si="100"/>
        <v>59</v>
      </c>
      <c r="BK1393" s="33">
        <f>ROUND(VLOOKUP($BA1393,$BD$1:$BH$5,4,FALSE)/3*AT1393,0)</f>
        <v>12</v>
      </c>
      <c r="BL1393" s="33">
        <f t="shared" si="100"/>
        <v>57</v>
      </c>
      <c r="BM1393" s="33">
        <f>ROUND(VLOOKUP($BA1393,$BD$1:$BH$5,5,FALSE)/20*AV1393,0)</f>
        <v>80</v>
      </c>
    </row>
    <row r="1394" ht="14.25" spans="1:55">
      <c r="A1394" s="12">
        <v>300401</v>
      </c>
      <c r="B1394" s="53">
        <v>3004</v>
      </c>
      <c r="C1394" s="53" t="s">
        <v>250</v>
      </c>
      <c r="D1394" s="12">
        <v>1</v>
      </c>
      <c r="E1394" s="12">
        <v>1</v>
      </c>
      <c r="F1394" s="12">
        <v>1</v>
      </c>
      <c r="H1394" s="12">
        <v>1</v>
      </c>
      <c r="I1394" s="12">
        <v>0</v>
      </c>
      <c r="J1394" s="12">
        <v>0</v>
      </c>
      <c r="K1394" s="12">
        <v>1</v>
      </c>
      <c r="M1394" s="12">
        <v>300410</v>
      </c>
      <c r="N1394" s="12">
        <v>300420</v>
      </c>
      <c r="O1394" s="12">
        <v>300430</v>
      </c>
      <c r="P1394" s="12">
        <v>300440</v>
      </c>
      <c r="U1394" s="12" t="s">
        <v>1117</v>
      </c>
      <c r="V1394" s="12" t="s">
        <v>1118</v>
      </c>
      <c r="W1394" s="12" t="s">
        <v>1119</v>
      </c>
      <c r="X1394" s="70">
        <v>3</v>
      </c>
      <c r="Y1394" s="70">
        <v>3</v>
      </c>
      <c r="Z1394" s="40">
        <v>2</v>
      </c>
      <c r="AA1394" s="40"/>
      <c r="AB1394" s="40"/>
      <c r="AC1394" s="40"/>
      <c r="AD1394" s="40"/>
      <c r="AE1394" s="40"/>
      <c r="AH1394" s="12">
        <v>11</v>
      </c>
      <c r="AI1394" s="12">
        <v>3004</v>
      </c>
      <c r="AJ1394" s="12">
        <v>20</v>
      </c>
      <c r="AK1394" s="12">
        <v>2</v>
      </c>
      <c r="AL1394" s="12">
        <v>500</v>
      </c>
      <c r="BA1394" s="33">
        <f>VLOOKUP(C1394,knight_info!$J$7:$M$74,4,FALSE)</f>
        <v>1</v>
      </c>
      <c r="BB1394" s="33">
        <f t="shared" ref="BB1394:BB1429" si="101">AK1394</f>
        <v>2</v>
      </c>
      <c r="BC1394" s="33">
        <f>ROUND(VLOOKUP($BA1394,$BD$1:$BH$5,3,FALSE)/5*AL1394,0)</f>
        <v>500</v>
      </c>
    </row>
    <row r="1395" ht="14.25" spans="1:55">
      <c r="A1395" s="12">
        <v>300402</v>
      </c>
      <c r="B1395" s="53">
        <v>3004</v>
      </c>
      <c r="C1395" s="53" t="s">
        <v>250</v>
      </c>
      <c r="D1395" s="12">
        <v>2</v>
      </c>
      <c r="E1395" s="12">
        <v>1</v>
      </c>
      <c r="F1395" s="12">
        <v>1</v>
      </c>
      <c r="H1395" s="12">
        <v>2</v>
      </c>
      <c r="I1395" s="12">
        <v>0</v>
      </c>
      <c r="J1395" s="12">
        <v>0</v>
      </c>
      <c r="K1395" s="12">
        <v>1</v>
      </c>
      <c r="M1395" s="12">
        <v>300410</v>
      </c>
      <c r="N1395" s="12">
        <v>300420</v>
      </c>
      <c r="O1395" s="12">
        <v>300430</v>
      </c>
      <c r="P1395" s="12">
        <v>300440</v>
      </c>
      <c r="U1395" s="12" t="s">
        <v>1117</v>
      </c>
      <c r="V1395" s="12" t="s">
        <v>1118</v>
      </c>
      <c r="W1395" s="12" t="s">
        <v>1119</v>
      </c>
      <c r="X1395" s="70">
        <v>3</v>
      </c>
      <c r="Y1395" s="70">
        <v>3</v>
      </c>
      <c r="Z1395" s="40">
        <v>2</v>
      </c>
      <c r="AA1395" s="40"/>
      <c r="AB1395" s="40"/>
      <c r="AC1395" s="40"/>
      <c r="AD1395" s="40"/>
      <c r="AE1395" s="40"/>
      <c r="AH1395" s="12">
        <v>11</v>
      </c>
      <c r="AI1395" s="12">
        <v>3004</v>
      </c>
      <c r="AJ1395" s="12">
        <v>20</v>
      </c>
      <c r="AK1395" s="12">
        <v>3</v>
      </c>
      <c r="AL1395" s="12">
        <v>300</v>
      </c>
      <c r="BA1395" s="33">
        <f>VLOOKUP(C1395,knight_info!$J$7:$M$74,4,FALSE)</f>
        <v>1</v>
      </c>
      <c r="BB1395" s="33">
        <f t="shared" si="101"/>
        <v>3</v>
      </c>
      <c r="BC1395" s="33">
        <f>ROUND(VLOOKUP($BA1395,$BD$1:$BH$5,4,FALSE)/3*AL1395,0)</f>
        <v>300</v>
      </c>
    </row>
    <row r="1396" ht="14.25" spans="1:55">
      <c r="A1396" s="12">
        <v>300403</v>
      </c>
      <c r="B1396" s="53">
        <v>3004</v>
      </c>
      <c r="C1396" s="53" t="s">
        <v>250</v>
      </c>
      <c r="D1396" s="12">
        <v>3</v>
      </c>
      <c r="E1396" s="12">
        <v>1</v>
      </c>
      <c r="F1396" s="12">
        <v>1</v>
      </c>
      <c r="H1396" s="12">
        <v>3</v>
      </c>
      <c r="I1396" s="12">
        <v>0</v>
      </c>
      <c r="J1396" s="12">
        <v>0</v>
      </c>
      <c r="K1396" s="12">
        <v>1</v>
      </c>
      <c r="M1396" s="12">
        <v>300410</v>
      </c>
      <c r="N1396" s="12">
        <v>300420</v>
      </c>
      <c r="O1396" s="12">
        <v>300430</v>
      </c>
      <c r="P1396" s="12">
        <v>300440</v>
      </c>
      <c r="U1396" s="12" t="s">
        <v>1117</v>
      </c>
      <c r="V1396" s="12" t="s">
        <v>1118</v>
      </c>
      <c r="W1396" s="12" t="s">
        <v>1119</v>
      </c>
      <c r="X1396" s="70">
        <v>3</v>
      </c>
      <c r="Y1396" s="70">
        <v>3</v>
      </c>
      <c r="Z1396" s="40">
        <v>2</v>
      </c>
      <c r="AA1396" s="40"/>
      <c r="AB1396" s="40"/>
      <c r="AC1396" s="40"/>
      <c r="AD1396" s="40"/>
      <c r="AE1396" s="40"/>
      <c r="AH1396" s="12">
        <v>11</v>
      </c>
      <c r="AI1396" s="12">
        <v>3004</v>
      </c>
      <c r="AJ1396" s="12">
        <v>0</v>
      </c>
      <c r="AK1396" s="12">
        <v>1</v>
      </c>
      <c r="AL1396" s="12">
        <v>2000</v>
      </c>
      <c r="BA1396" s="33">
        <f>VLOOKUP(C1396,knight_info!$J$7:$M$74,4,FALSE)</f>
        <v>1</v>
      </c>
      <c r="BB1396" s="33">
        <f t="shared" si="101"/>
        <v>1</v>
      </c>
      <c r="BC1396" s="33">
        <f>ROUND(VLOOKUP($BA1396,$BD$1:$BH$5,5,FALSE)/20*AL1396,0)</f>
        <v>2000</v>
      </c>
    </row>
    <row r="1397" ht="14.25" spans="1:55">
      <c r="A1397" s="12">
        <v>300404</v>
      </c>
      <c r="B1397" s="53">
        <v>3004</v>
      </c>
      <c r="C1397" s="53" t="s">
        <v>250</v>
      </c>
      <c r="D1397" s="12">
        <v>4</v>
      </c>
      <c r="E1397" s="12">
        <v>1</v>
      </c>
      <c r="F1397" s="54">
        <v>2</v>
      </c>
      <c r="H1397" s="12">
        <v>0</v>
      </c>
      <c r="I1397" s="12">
        <v>0</v>
      </c>
      <c r="J1397" s="12">
        <v>0</v>
      </c>
      <c r="K1397" s="54">
        <v>2</v>
      </c>
      <c r="L1397" s="54">
        <v>11</v>
      </c>
      <c r="M1397" s="12">
        <v>300410</v>
      </c>
      <c r="N1397" s="12">
        <v>300420</v>
      </c>
      <c r="O1397" s="12">
        <v>300430</v>
      </c>
      <c r="P1397" s="12">
        <v>300440</v>
      </c>
      <c r="U1397" s="12" t="s">
        <v>1117</v>
      </c>
      <c r="V1397" s="12" t="s">
        <v>1118</v>
      </c>
      <c r="W1397" s="12" t="s">
        <v>1119</v>
      </c>
      <c r="X1397" s="70">
        <v>3</v>
      </c>
      <c r="Y1397" s="70">
        <v>3</v>
      </c>
      <c r="Z1397" s="40">
        <v>2</v>
      </c>
      <c r="AA1397" s="91">
        <v>1300010</v>
      </c>
      <c r="AB1397" s="40"/>
      <c r="AC1397" s="40"/>
      <c r="AD1397" s="40"/>
      <c r="AE1397" s="40"/>
      <c r="AG1397" s="12">
        <v>5</v>
      </c>
      <c r="AH1397" s="12">
        <v>11</v>
      </c>
      <c r="AI1397" s="12">
        <v>3004</v>
      </c>
      <c r="AJ1397" s="12">
        <v>20</v>
      </c>
      <c r="AK1397" s="12">
        <v>53</v>
      </c>
      <c r="AL1397" s="12">
        <v>100</v>
      </c>
      <c r="BA1397" s="33">
        <f>VLOOKUP(C1397,knight_info!$J$7:$M$74,4,FALSE)</f>
        <v>1</v>
      </c>
      <c r="BB1397" s="51">
        <f t="shared" si="101"/>
        <v>53</v>
      </c>
      <c r="BC1397" s="51">
        <f>AL1397</f>
        <v>100</v>
      </c>
    </row>
    <row r="1398" ht="14.25" spans="1:55">
      <c r="A1398" s="12">
        <v>300405</v>
      </c>
      <c r="B1398" s="53">
        <v>3004</v>
      </c>
      <c r="C1398" s="53" t="s">
        <v>250</v>
      </c>
      <c r="D1398" s="12">
        <v>5</v>
      </c>
      <c r="E1398" s="12">
        <v>1</v>
      </c>
      <c r="F1398" s="12">
        <v>2</v>
      </c>
      <c r="H1398" s="12">
        <v>1</v>
      </c>
      <c r="I1398" s="12">
        <v>0</v>
      </c>
      <c r="J1398" s="12">
        <v>0</v>
      </c>
      <c r="K1398" s="12">
        <v>2</v>
      </c>
      <c r="M1398" s="12">
        <v>300410</v>
      </c>
      <c r="N1398" s="12">
        <v>300420</v>
      </c>
      <c r="O1398" s="12">
        <v>300430</v>
      </c>
      <c r="P1398" s="12">
        <v>300440</v>
      </c>
      <c r="U1398" s="12" t="s">
        <v>1117</v>
      </c>
      <c r="V1398" s="12" t="s">
        <v>1118</v>
      </c>
      <c r="W1398" s="12" t="s">
        <v>1119</v>
      </c>
      <c r="X1398" s="70">
        <v>3</v>
      </c>
      <c r="Y1398" s="70">
        <v>3</v>
      </c>
      <c r="Z1398" s="40">
        <v>2</v>
      </c>
      <c r="AA1398" s="40">
        <v>1300010</v>
      </c>
      <c r="AB1398" s="40"/>
      <c r="AC1398" s="40"/>
      <c r="AD1398" s="40"/>
      <c r="AE1398" s="40"/>
      <c r="AH1398" s="12">
        <v>11</v>
      </c>
      <c r="AI1398" s="12">
        <v>3004</v>
      </c>
      <c r="AJ1398" s="12">
        <v>20</v>
      </c>
      <c r="AK1398" s="12">
        <v>2</v>
      </c>
      <c r="AL1398" s="12">
        <v>500</v>
      </c>
      <c r="BA1398" s="33">
        <f>VLOOKUP(C1398,knight_info!$J$7:$M$74,4,FALSE)</f>
        <v>1</v>
      </c>
      <c r="BB1398" s="33">
        <f t="shared" si="101"/>
        <v>2</v>
      </c>
      <c r="BC1398" s="33">
        <f>ROUND(VLOOKUP($BA1398,$BD$1:$BH$5,3,FALSE)/5*AL1398,0)</f>
        <v>500</v>
      </c>
    </row>
    <row r="1399" ht="14.25" spans="1:55">
      <c r="A1399" s="12">
        <v>300406</v>
      </c>
      <c r="B1399" s="53">
        <v>3004</v>
      </c>
      <c r="C1399" s="53" t="s">
        <v>250</v>
      </c>
      <c r="D1399" s="12">
        <v>6</v>
      </c>
      <c r="E1399" s="12">
        <v>1</v>
      </c>
      <c r="F1399" s="12">
        <v>2</v>
      </c>
      <c r="H1399" s="12">
        <v>2</v>
      </c>
      <c r="I1399" s="12">
        <v>0</v>
      </c>
      <c r="J1399" s="12">
        <v>0</v>
      </c>
      <c r="K1399" s="12">
        <v>2</v>
      </c>
      <c r="M1399" s="12">
        <v>300410</v>
      </c>
      <c r="N1399" s="12">
        <v>300420</v>
      </c>
      <c r="O1399" s="12">
        <v>300430</v>
      </c>
      <c r="P1399" s="12">
        <v>300440</v>
      </c>
      <c r="U1399" s="12" t="s">
        <v>1117</v>
      </c>
      <c r="V1399" s="12" t="s">
        <v>1118</v>
      </c>
      <c r="W1399" s="12" t="s">
        <v>1119</v>
      </c>
      <c r="X1399" s="70">
        <v>3</v>
      </c>
      <c r="Y1399" s="70">
        <v>3</v>
      </c>
      <c r="Z1399" s="40">
        <v>2</v>
      </c>
      <c r="AA1399" s="40">
        <v>1300010</v>
      </c>
      <c r="AB1399" s="40"/>
      <c r="AC1399" s="40"/>
      <c r="AD1399" s="40"/>
      <c r="AE1399" s="40"/>
      <c r="AH1399" s="12">
        <v>11</v>
      </c>
      <c r="AI1399" s="12">
        <v>3004</v>
      </c>
      <c r="AJ1399" s="12">
        <v>20</v>
      </c>
      <c r="AK1399" s="12">
        <v>3</v>
      </c>
      <c r="AL1399" s="12">
        <v>300</v>
      </c>
      <c r="BA1399" s="33">
        <f>VLOOKUP(C1399,knight_info!$J$7:$M$74,4,FALSE)</f>
        <v>1</v>
      </c>
      <c r="BB1399" s="33">
        <f t="shared" si="101"/>
        <v>3</v>
      </c>
      <c r="BC1399" s="33">
        <f>ROUND(VLOOKUP($BA1399,$BD$1:$BH$5,4,FALSE)/3*AL1399,0)</f>
        <v>300</v>
      </c>
    </row>
    <row r="1400" ht="14.25" spans="1:55">
      <c r="A1400" s="12">
        <v>300407</v>
      </c>
      <c r="B1400" s="53">
        <v>3004</v>
      </c>
      <c r="C1400" s="53" t="s">
        <v>250</v>
      </c>
      <c r="D1400" s="12">
        <v>7</v>
      </c>
      <c r="E1400" s="12">
        <v>1</v>
      </c>
      <c r="F1400" s="12">
        <v>2</v>
      </c>
      <c r="H1400" s="12">
        <v>3</v>
      </c>
      <c r="I1400" s="12">
        <v>0</v>
      </c>
      <c r="J1400" s="12">
        <v>0</v>
      </c>
      <c r="K1400" s="12">
        <v>2</v>
      </c>
      <c r="M1400" s="12">
        <v>300410</v>
      </c>
      <c r="N1400" s="12">
        <v>300420</v>
      </c>
      <c r="O1400" s="12">
        <v>300430</v>
      </c>
      <c r="P1400" s="12">
        <v>300440</v>
      </c>
      <c r="U1400" s="12" t="s">
        <v>1117</v>
      </c>
      <c r="V1400" s="12" t="s">
        <v>1118</v>
      </c>
      <c r="W1400" s="12" t="s">
        <v>1119</v>
      </c>
      <c r="X1400" s="70">
        <v>3</v>
      </c>
      <c r="Y1400" s="70">
        <v>3</v>
      </c>
      <c r="Z1400" s="40">
        <v>2</v>
      </c>
      <c r="AA1400" s="40">
        <v>1300010</v>
      </c>
      <c r="AB1400" s="40"/>
      <c r="AC1400" s="40"/>
      <c r="AD1400" s="40"/>
      <c r="AE1400" s="40"/>
      <c r="AH1400" s="12">
        <v>11</v>
      </c>
      <c r="AI1400" s="12">
        <v>3004</v>
      </c>
      <c r="AJ1400" s="12">
        <v>0</v>
      </c>
      <c r="AK1400" s="12">
        <v>1</v>
      </c>
      <c r="AL1400" s="12">
        <v>2000</v>
      </c>
      <c r="BA1400" s="33">
        <f>VLOOKUP(C1400,knight_info!$J$7:$M$74,4,FALSE)</f>
        <v>1</v>
      </c>
      <c r="BB1400" s="33">
        <f t="shared" si="101"/>
        <v>1</v>
      </c>
      <c r="BC1400" s="33">
        <f>ROUND(VLOOKUP($BA1400,$BD$1:$BH$5,5,FALSE)/20*AL1400,0)</f>
        <v>2000</v>
      </c>
    </row>
    <row r="1401" ht="14.25" spans="1:55">
      <c r="A1401" s="12">
        <v>300408</v>
      </c>
      <c r="B1401" s="53">
        <v>3004</v>
      </c>
      <c r="C1401" s="53" t="s">
        <v>250</v>
      </c>
      <c r="D1401" s="12">
        <v>8</v>
      </c>
      <c r="E1401" s="12">
        <v>1</v>
      </c>
      <c r="F1401" s="54">
        <v>3</v>
      </c>
      <c r="H1401" s="12">
        <v>0</v>
      </c>
      <c r="I1401" s="12">
        <v>0</v>
      </c>
      <c r="J1401" s="12">
        <v>0</v>
      </c>
      <c r="K1401" s="54">
        <v>3</v>
      </c>
      <c r="L1401" s="54">
        <v>2</v>
      </c>
      <c r="M1401" s="12">
        <v>300410</v>
      </c>
      <c r="N1401" s="12">
        <v>300421</v>
      </c>
      <c r="O1401" s="12">
        <v>300430</v>
      </c>
      <c r="P1401" s="12">
        <v>300441</v>
      </c>
      <c r="R1401" s="12" t="s">
        <v>1082</v>
      </c>
      <c r="T1401" s="12" t="s">
        <v>1082</v>
      </c>
      <c r="U1401" s="12" t="s">
        <v>1117</v>
      </c>
      <c r="V1401" s="12" t="s">
        <v>1118</v>
      </c>
      <c r="W1401" s="12" t="s">
        <v>1119</v>
      </c>
      <c r="X1401" s="70">
        <v>3</v>
      </c>
      <c r="Y1401" s="70">
        <v>3</v>
      </c>
      <c r="Z1401" s="40">
        <v>2</v>
      </c>
      <c r="AA1401" s="40">
        <v>1300010</v>
      </c>
      <c r="AB1401" s="40"/>
      <c r="AC1401" s="40"/>
      <c r="AD1401" s="40"/>
      <c r="AE1401" s="40"/>
      <c r="AG1401" s="12">
        <v>5</v>
      </c>
      <c r="AH1401" s="12">
        <v>11</v>
      </c>
      <c r="AI1401" s="12">
        <v>3004</v>
      </c>
      <c r="AJ1401" s="12">
        <v>20</v>
      </c>
      <c r="AK1401" s="12">
        <v>53</v>
      </c>
      <c r="AL1401" s="12">
        <v>100</v>
      </c>
      <c r="BA1401" s="33">
        <f>VLOOKUP(C1401,knight_info!$J$7:$M$74,4,FALSE)</f>
        <v>1</v>
      </c>
      <c r="BB1401" s="51">
        <f t="shared" si="101"/>
        <v>53</v>
      </c>
      <c r="BC1401" s="51">
        <f>AL1401</f>
        <v>100</v>
      </c>
    </row>
    <row r="1402" ht="14.25" spans="1:55">
      <c r="A1402" s="12">
        <v>300409</v>
      </c>
      <c r="B1402" s="53">
        <v>3004</v>
      </c>
      <c r="C1402" s="53" t="s">
        <v>250</v>
      </c>
      <c r="D1402" s="12">
        <v>9</v>
      </c>
      <c r="E1402" s="12">
        <v>1</v>
      </c>
      <c r="F1402" s="12">
        <v>3</v>
      </c>
      <c r="H1402" s="12">
        <v>1</v>
      </c>
      <c r="I1402" s="12">
        <v>0</v>
      </c>
      <c r="J1402" s="12">
        <v>0</v>
      </c>
      <c r="K1402" s="12">
        <v>3</v>
      </c>
      <c r="M1402" s="12">
        <v>300410</v>
      </c>
      <c r="N1402" s="12">
        <v>300421</v>
      </c>
      <c r="O1402" s="12">
        <v>300430</v>
      </c>
      <c r="P1402" s="12">
        <v>300441</v>
      </c>
      <c r="U1402" s="12" t="s">
        <v>1117</v>
      </c>
      <c r="V1402" s="12" t="s">
        <v>1118</v>
      </c>
      <c r="W1402" s="12" t="s">
        <v>1119</v>
      </c>
      <c r="X1402" s="70">
        <v>3</v>
      </c>
      <c r="Y1402" s="70">
        <v>3</v>
      </c>
      <c r="Z1402" s="40">
        <v>2</v>
      </c>
      <c r="AA1402" s="40">
        <v>1300010</v>
      </c>
      <c r="AB1402" s="40"/>
      <c r="AC1402" s="40"/>
      <c r="AD1402" s="40"/>
      <c r="AE1402" s="40"/>
      <c r="AH1402" s="12">
        <v>11</v>
      </c>
      <c r="AI1402" s="12">
        <v>3004</v>
      </c>
      <c r="AJ1402" s="12">
        <v>20</v>
      </c>
      <c r="AK1402" s="12">
        <v>2</v>
      </c>
      <c r="AL1402" s="12">
        <v>500</v>
      </c>
      <c r="BA1402" s="33">
        <f>VLOOKUP(C1402,knight_info!$J$7:$M$74,4,FALSE)</f>
        <v>1</v>
      </c>
      <c r="BB1402" s="33">
        <f t="shared" si="101"/>
        <v>2</v>
      </c>
      <c r="BC1402" s="33">
        <f>ROUND(VLOOKUP($BA1402,$BD$1:$BH$5,3,FALSE)/5*AL1402,0)</f>
        <v>500</v>
      </c>
    </row>
    <row r="1403" ht="14.25" spans="1:55">
      <c r="A1403" s="12">
        <v>300410</v>
      </c>
      <c r="B1403" s="53">
        <v>3004</v>
      </c>
      <c r="C1403" s="53" t="s">
        <v>250</v>
      </c>
      <c r="D1403" s="12">
        <v>10</v>
      </c>
      <c r="E1403" s="12">
        <v>1</v>
      </c>
      <c r="F1403" s="12">
        <v>3</v>
      </c>
      <c r="H1403" s="12">
        <v>2</v>
      </c>
      <c r="I1403" s="12">
        <v>0</v>
      </c>
      <c r="J1403" s="12">
        <v>0</v>
      </c>
      <c r="K1403" s="12">
        <v>3</v>
      </c>
      <c r="M1403" s="12">
        <v>300410</v>
      </c>
      <c r="N1403" s="12">
        <v>300421</v>
      </c>
      <c r="O1403" s="12">
        <v>300430</v>
      </c>
      <c r="P1403" s="12">
        <v>300441</v>
      </c>
      <c r="U1403" s="12" t="s">
        <v>1117</v>
      </c>
      <c r="V1403" s="12" t="s">
        <v>1118</v>
      </c>
      <c r="W1403" s="12" t="s">
        <v>1119</v>
      </c>
      <c r="X1403" s="70">
        <v>3</v>
      </c>
      <c r="Y1403" s="70">
        <v>3</v>
      </c>
      <c r="Z1403" s="40">
        <v>2</v>
      </c>
      <c r="AA1403" s="40">
        <v>1300010</v>
      </c>
      <c r="AB1403" s="40"/>
      <c r="AC1403" s="40"/>
      <c r="AD1403" s="40"/>
      <c r="AE1403" s="40"/>
      <c r="AH1403" s="12">
        <v>11</v>
      </c>
      <c r="AI1403" s="12">
        <v>3004</v>
      </c>
      <c r="AJ1403" s="12">
        <v>20</v>
      </c>
      <c r="AK1403" s="12">
        <v>3</v>
      </c>
      <c r="AL1403" s="12">
        <v>300</v>
      </c>
      <c r="BA1403" s="33">
        <f>VLOOKUP(C1403,knight_info!$J$7:$M$74,4,FALSE)</f>
        <v>1</v>
      </c>
      <c r="BB1403" s="33">
        <f t="shared" si="101"/>
        <v>3</v>
      </c>
      <c r="BC1403" s="33">
        <f>ROUND(VLOOKUP($BA1403,$BD$1:$BH$5,4,FALSE)/3*AL1403,0)</f>
        <v>300</v>
      </c>
    </row>
    <row r="1404" ht="14.25" spans="1:55">
      <c r="A1404" s="12">
        <v>300411</v>
      </c>
      <c r="B1404" s="53">
        <v>3004</v>
      </c>
      <c r="C1404" s="53" t="s">
        <v>250</v>
      </c>
      <c r="D1404" s="12">
        <v>11</v>
      </c>
      <c r="E1404" s="12">
        <v>1</v>
      </c>
      <c r="F1404" s="12">
        <v>3</v>
      </c>
      <c r="H1404" s="12">
        <v>3</v>
      </c>
      <c r="I1404" s="12">
        <v>0</v>
      </c>
      <c r="J1404" s="12">
        <v>0</v>
      </c>
      <c r="K1404" s="12">
        <v>3</v>
      </c>
      <c r="M1404" s="12">
        <v>300410</v>
      </c>
      <c r="N1404" s="12">
        <v>300421</v>
      </c>
      <c r="O1404" s="12">
        <v>300430</v>
      </c>
      <c r="P1404" s="12">
        <v>300441</v>
      </c>
      <c r="U1404" s="12" t="s">
        <v>1117</v>
      </c>
      <c r="V1404" s="12" t="s">
        <v>1118</v>
      </c>
      <c r="W1404" s="12" t="s">
        <v>1119</v>
      </c>
      <c r="X1404" s="70">
        <v>3</v>
      </c>
      <c r="Y1404" s="70">
        <v>3</v>
      </c>
      <c r="Z1404" s="40">
        <v>2</v>
      </c>
      <c r="AA1404" s="40">
        <v>1300010</v>
      </c>
      <c r="AB1404" s="40"/>
      <c r="AC1404" s="40"/>
      <c r="AD1404" s="40"/>
      <c r="AE1404" s="40"/>
      <c r="AH1404" s="12">
        <v>11</v>
      </c>
      <c r="AI1404" s="12">
        <v>3004</v>
      </c>
      <c r="AJ1404" s="12">
        <v>0</v>
      </c>
      <c r="AK1404" s="12">
        <v>1</v>
      </c>
      <c r="AL1404" s="12">
        <v>2000</v>
      </c>
      <c r="BA1404" s="33">
        <f>VLOOKUP(C1404,knight_info!$J$7:$M$74,4,FALSE)</f>
        <v>1</v>
      </c>
      <c r="BB1404" s="33">
        <f t="shared" si="101"/>
        <v>1</v>
      </c>
      <c r="BC1404" s="33">
        <f>ROUND(VLOOKUP($BA1404,$BD$1:$BH$5,5,FALSE)/20*AL1404,0)</f>
        <v>2000</v>
      </c>
    </row>
    <row r="1405" ht="14.25" spans="1:55">
      <c r="A1405" s="12">
        <v>300412</v>
      </c>
      <c r="B1405" s="53">
        <v>3004</v>
      </c>
      <c r="C1405" s="53" t="s">
        <v>250</v>
      </c>
      <c r="D1405" s="12">
        <v>12</v>
      </c>
      <c r="E1405" s="12">
        <v>1</v>
      </c>
      <c r="F1405" s="54">
        <v>4</v>
      </c>
      <c r="H1405" s="12">
        <v>0</v>
      </c>
      <c r="I1405" s="12">
        <v>0</v>
      </c>
      <c r="J1405" s="12">
        <v>0</v>
      </c>
      <c r="K1405" s="54">
        <v>4</v>
      </c>
      <c r="L1405" s="54">
        <v>12</v>
      </c>
      <c r="M1405" s="12">
        <v>300410</v>
      </c>
      <c r="N1405" s="12">
        <v>300421</v>
      </c>
      <c r="O1405" s="12">
        <v>300430</v>
      </c>
      <c r="P1405" s="12">
        <v>300441</v>
      </c>
      <c r="U1405" s="12" t="s">
        <v>1117</v>
      </c>
      <c r="V1405" s="12" t="s">
        <v>1118</v>
      </c>
      <c r="W1405" s="12" t="s">
        <v>1119</v>
      </c>
      <c r="X1405" s="70">
        <v>3</v>
      </c>
      <c r="Y1405" s="70">
        <v>3</v>
      </c>
      <c r="Z1405" s="40">
        <v>2</v>
      </c>
      <c r="AA1405" s="40">
        <v>1300010</v>
      </c>
      <c r="AB1405" s="70" t="s">
        <v>1120</v>
      </c>
      <c r="AC1405" s="40"/>
      <c r="AD1405" s="40"/>
      <c r="AE1405" s="40"/>
      <c r="AG1405" s="12">
        <v>5</v>
      </c>
      <c r="AH1405" s="12">
        <v>11</v>
      </c>
      <c r="AI1405" s="12">
        <v>3004</v>
      </c>
      <c r="AJ1405" s="12">
        <v>20</v>
      </c>
      <c r="AK1405" s="12">
        <v>53</v>
      </c>
      <c r="AL1405" s="12">
        <v>100</v>
      </c>
      <c r="BA1405" s="33">
        <f>VLOOKUP(C1405,knight_info!$J$7:$M$74,4,FALSE)</f>
        <v>1</v>
      </c>
      <c r="BB1405" s="51">
        <f t="shared" si="101"/>
        <v>53</v>
      </c>
      <c r="BC1405" s="51">
        <f>AL1405</f>
        <v>100</v>
      </c>
    </row>
    <row r="1406" ht="14.25" spans="1:55">
      <c r="A1406" s="12">
        <v>300413</v>
      </c>
      <c r="B1406" s="53">
        <v>3004</v>
      </c>
      <c r="C1406" s="53" t="s">
        <v>250</v>
      </c>
      <c r="D1406" s="12">
        <v>13</v>
      </c>
      <c r="E1406" s="12">
        <v>1</v>
      </c>
      <c r="F1406" s="12">
        <v>4</v>
      </c>
      <c r="H1406" s="12">
        <v>1</v>
      </c>
      <c r="I1406" s="12">
        <v>0</v>
      </c>
      <c r="J1406" s="12">
        <v>0</v>
      </c>
      <c r="K1406" s="12">
        <v>4</v>
      </c>
      <c r="M1406" s="12">
        <v>300410</v>
      </c>
      <c r="N1406" s="12">
        <v>300421</v>
      </c>
      <c r="O1406" s="12">
        <v>300430</v>
      </c>
      <c r="P1406" s="12">
        <v>300441</v>
      </c>
      <c r="U1406" s="12" t="s">
        <v>1117</v>
      </c>
      <c r="V1406" s="12" t="s">
        <v>1118</v>
      </c>
      <c r="W1406" s="12" t="s">
        <v>1119</v>
      </c>
      <c r="X1406" s="70">
        <v>3</v>
      </c>
      <c r="Y1406" s="70">
        <v>3</v>
      </c>
      <c r="Z1406" s="40">
        <v>2</v>
      </c>
      <c r="AA1406" s="40">
        <v>1300010</v>
      </c>
      <c r="AB1406" s="40" t="s">
        <v>1120</v>
      </c>
      <c r="AC1406" s="40"/>
      <c r="AD1406" s="40"/>
      <c r="AE1406" s="40"/>
      <c r="AH1406" s="12">
        <v>11</v>
      </c>
      <c r="AI1406" s="12">
        <v>3004</v>
      </c>
      <c r="AJ1406" s="12">
        <v>20</v>
      </c>
      <c r="AK1406" s="12">
        <v>2</v>
      </c>
      <c r="AL1406" s="12">
        <v>500</v>
      </c>
      <c r="BA1406" s="33">
        <f>VLOOKUP(C1406,knight_info!$J$7:$M$74,4,FALSE)</f>
        <v>1</v>
      </c>
      <c r="BB1406" s="33">
        <f t="shared" si="101"/>
        <v>2</v>
      </c>
      <c r="BC1406" s="33">
        <f>ROUND(VLOOKUP($BA1406,$BD$1:$BH$5,3,FALSE)/5*AL1406,0)</f>
        <v>500</v>
      </c>
    </row>
    <row r="1407" ht="14.25" spans="1:55">
      <c r="A1407" s="12">
        <v>300414</v>
      </c>
      <c r="B1407" s="53">
        <v>3004</v>
      </c>
      <c r="C1407" s="53" t="s">
        <v>250</v>
      </c>
      <c r="D1407" s="12">
        <v>14</v>
      </c>
      <c r="E1407" s="12">
        <v>1</v>
      </c>
      <c r="F1407" s="12">
        <v>4</v>
      </c>
      <c r="H1407" s="12">
        <v>2</v>
      </c>
      <c r="I1407" s="12">
        <v>0</v>
      </c>
      <c r="J1407" s="12">
        <v>0</v>
      </c>
      <c r="K1407" s="64">
        <v>4</v>
      </c>
      <c r="L1407" s="64"/>
      <c r="M1407" s="12">
        <v>300410</v>
      </c>
      <c r="N1407" s="12">
        <v>300421</v>
      </c>
      <c r="O1407" s="12">
        <v>300430</v>
      </c>
      <c r="P1407" s="12">
        <v>300441</v>
      </c>
      <c r="U1407" s="12" t="s">
        <v>1117</v>
      </c>
      <c r="V1407" s="12" t="s">
        <v>1118</v>
      </c>
      <c r="W1407" s="12" t="s">
        <v>1119</v>
      </c>
      <c r="X1407" s="70">
        <v>3</v>
      </c>
      <c r="Y1407" s="70">
        <v>3</v>
      </c>
      <c r="Z1407" s="40">
        <v>2</v>
      </c>
      <c r="AA1407" s="40">
        <v>1300010</v>
      </c>
      <c r="AB1407" s="40" t="s">
        <v>1120</v>
      </c>
      <c r="AC1407" s="81"/>
      <c r="AD1407" s="40"/>
      <c r="AE1407" s="40"/>
      <c r="AH1407" s="12">
        <v>11</v>
      </c>
      <c r="AI1407" s="12">
        <v>3004</v>
      </c>
      <c r="AJ1407" s="12">
        <v>20</v>
      </c>
      <c r="AK1407" s="12">
        <v>3</v>
      </c>
      <c r="AL1407" s="12">
        <v>300</v>
      </c>
      <c r="BA1407" s="33">
        <f>VLOOKUP(C1407,knight_info!$J$7:$M$74,4,FALSE)</f>
        <v>1</v>
      </c>
      <c r="BB1407" s="33">
        <f t="shared" si="101"/>
        <v>3</v>
      </c>
      <c r="BC1407" s="33">
        <f>ROUND(VLOOKUP($BA1407,$BD$1:$BH$5,4,FALSE)/3*AL1407,0)</f>
        <v>300</v>
      </c>
    </row>
    <row r="1408" ht="14.25" spans="1:55">
      <c r="A1408" s="12">
        <v>300415</v>
      </c>
      <c r="B1408" s="53">
        <v>3004</v>
      </c>
      <c r="C1408" s="53" t="s">
        <v>250</v>
      </c>
      <c r="D1408" s="12">
        <v>15</v>
      </c>
      <c r="E1408" s="12">
        <v>1</v>
      </c>
      <c r="F1408" s="12">
        <v>4</v>
      </c>
      <c r="H1408" s="12">
        <v>3</v>
      </c>
      <c r="I1408" s="12">
        <v>0</v>
      </c>
      <c r="J1408" s="12">
        <v>0</v>
      </c>
      <c r="K1408" s="64">
        <v>4</v>
      </c>
      <c r="L1408" s="64"/>
      <c r="M1408" s="12">
        <v>300410</v>
      </c>
      <c r="N1408" s="12">
        <v>300421</v>
      </c>
      <c r="O1408" s="12">
        <v>300430</v>
      </c>
      <c r="P1408" s="12">
        <v>300441</v>
      </c>
      <c r="U1408" s="12" t="s">
        <v>1117</v>
      </c>
      <c r="V1408" s="12" t="s">
        <v>1118</v>
      </c>
      <c r="W1408" s="12" t="s">
        <v>1119</v>
      </c>
      <c r="X1408" s="70">
        <v>3</v>
      </c>
      <c r="Y1408" s="70">
        <v>3</v>
      </c>
      <c r="Z1408" s="40">
        <v>2</v>
      </c>
      <c r="AA1408" s="40">
        <v>1300010</v>
      </c>
      <c r="AB1408" s="40" t="s">
        <v>1120</v>
      </c>
      <c r="AC1408" s="81"/>
      <c r="AD1408" s="40"/>
      <c r="AE1408" s="40"/>
      <c r="AH1408" s="12">
        <v>11</v>
      </c>
      <c r="AI1408" s="12">
        <v>3004</v>
      </c>
      <c r="AJ1408" s="12">
        <v>0</v>
      </c>
      <c r="AK1408" s="12">
        <v>1</v>
      </c>
      <c r="AL1408" s="12">
        <v>2000</v>
      </c>
      <c r="BA1408" s="33">
        <f>VLOOKUP(C1408,knight_info!$J$7:$M$74,4,FALSE)</f>
        <v>1</v>
      </c>
      <c r="BB1408" s="33">
        <f t="shared" si="101"/>
        <v>1</v>
      </c>
      <c r="BC1408" s="33">
        <f>ROUND(VLOOKUP($BA1408,$BD$1:$BH$5,5,FALSE)/20*AL1408,0)</f>
        <v>2000</v>
      </c>
    </row>
    <row r="1409" ht="14.25" spans="1:55">
      <c r="A1409" s="12">
        <v>300416</v>
      </c>
      <c r="B1409" s="53">
        <v>3004</v>
      </c>
      <c r="C1409" s="53" t="s">
        <v>250</v>
      </c>
      <c r="D1409" s="12">
        <v>16</v>
      </c>
      <c r="E1409" s="12">
        <v>1</v>
      </c>
      <c r="F1409" s="54">
        <v>5</v>
      </c>
      <c r="H1409" s="12">
        <v>0</v>
      </c>
      <c r="I1409" s="12">
        <v>1</v>
      </c>
      <c r="J1409" s="12" t="s">
        <v>1083</v>
      </c>
      <c r="K1409" s="54">
        <v>5</v>
      </c>
      <c r="L1409" s="54">
        <v>1</v>
      </c>
      <c r="M1409" s="12">
        <v>300411</v>
      </c>
      <c r="N1409" s="12">
        <v>300421</v>
      </c>
      <c r="O1409" s="12">
        <v>300431</v>
      </c>
      <c r="P1409" s="12">
        <v>300441</v>
      </c>
      <c r="Q1409" s="12" t="s">
        <v>1082</v>
      </c>
      <c r="S1409" s="12" t="s">
        <v>931</v>
      </c>
      <c r="U1409" s="12" t="s">
        <v>1121</v>
      </c>
      <c r="V1409" s="12" t="s">
        <v>1122</v>
      </c>
      <c r="W1409" s="12" t="s">
        <v>1119</v>
      </c>
      <c r="X1409" s="70">
        <v>3</v>
      </c>
      <c r="Y1409" s="70">
        <v>3</v>
      </c>
      <c r="Z1409" s="40">
        <v>2</v>
      </c>
      <c r="AA1409" s="40">
        <v>1300010</v>
      </c>
      <c r="AB1409" s="40" t="s">
        <v>1120</v>
      </c>
      <c r="AC1409" s="40"/>
      <c r="AD1409" s="40"/>
      <c r="AE1409" s="40"/>
      <c r="AG1409" s="12">
        <v>5</v>
      </c>
      <c r="AH1409" s="12">
        <v>11</v>
      </c>
      <c r="AI1409" s="12">
        <v>3004</v>
      </c>
      <c r="AJ1409" s="12">
        <v>40</v>
      </c>
      <c r="AK1409" s="12">
        <v>53</v>
      </c>
      <c r="AL1409" s="12">
        <v>100</v>
      </c>
      <c r="BA1409" s="33">
        <f>VLOOKUP(C1409,knight_info!$J$7:$M$74,4,FALSE)</f>
        <v>1</v>
      </c>
      <c r="BB1409" s="51">
        <f t="shared" si="101"/>
        <v>53</v>
      </c>
      <c r="BC1409" s="51">
        <f>AL1409</f>
        <v>100</v>
      </c>
    </row>
    <row r="1410" ht="14.25" spans="1:55">
      <c r="A1410" s="12">
        <v>300417</v>
      </c>
      <c r="B1410" s="53">
        <v>3004</v>
      </c>
      <c r="C1410" s="53" t="s">
        <v>250</v>
      </c>
      <c r="D1410" s="12">
        <v>17</v>
      </c>
      <c r="E1410" s="12">
        <v>1</v>
      </c>
      <c r="F1410" s="12">
        <v>5</v>
      </c>
      <c r="H1410" s="12">
        <v>1</v>
      </c>
      <c r="I1410" s="12">
        <v>0</v>
      </c>
      <c r="J1410" s="12">
        <v>0</v>
      </c>
      <c r="K1410" s="12">
        <v>5</v>
      </c>
      <c r="M1410" s="12">
        <v>300411</v>
      </c>
      <c r="N1410" s="12">
        <v>300421</v>
      </c>
      <c r="O1410" s="12">
        <v>300431</v>
      </c>
      <c r="P1410" s="12">
        <v>300441</v>
      </c>
      <c r="U1410" s="12" t="s">
        <v>1121</v>
      </c>
      <c r="V1410" s="12" t="s">
        <v>1122</v>
      </c>
      <c r="W1410" s="12" t="s">
        <v>1119</v>
      </c>
      <c r="X1410" s="70">
        <v>3</v>
      </c>
      <c r="Y1410" s="70">
        <v>3</v>
      </c>
      <c r="Z1410" s="40">
        <v>2</v>
      </c>
      <c r="AA1410" s="40">
        <v>1300010</v>
      </c>
      <c r="AB1410" s="40" t="s">
        <v>1120</v>
      </c>
      <c r="AC1410" s="40"/>
      <c r="AD1410" s="40"/>
      <c r="AE1410" s="40"/>
      <c r="AH1410" s="12">
        <v>11</v>
      </c>
      <c r="AI1410" s="12">
        <v>3004</v>
      </c>
      <c r="AJ1410" s="12">
        <v>40</v>
      </c>
      <c r="AK1410" s="12">
        <v>2</v>
      </c>
      <c r="AL1410" s="12">
        <v>1000</v>
      </c>
      <c r="BA1410" s="33">
        <f>VLOOKUP(C1410,knight_info!$J$7:$M$74,4,FALSE)</f>
        <v>1</v>
      </c>
      <c r="BB1410" s="33">
        <f t="shared" si="101"/>
        <v>2</v>
      </c>
      <c r="BC1410" s="33">
        <f>ROUND(VLOOKUP($BA1410,$BD$1:$BH$5,3,FALSE)/5*AL1410,0)</f>
        <v>1000</v>
      </c>
    </row>
    <row r="1411" ht="14.25" spans="1:55">
      <c r="A1411" s="12">
        <v>300418</v>
      </c>
      <c r="B1411" s="53">
        <v>3004</v>
      </c>
      <c r="C1411" s="53" t="s">
        <v>250</v>
      </c>
      <c r="D1411" s="12">
        <v>18</v>
      </c>
      <c r="E1411" s="12">
        <v>1</v>
      </c>
      <c r="F1411" s="12">
        <v>5</v>
      </c>
      <c r="H1411" s="12">
        <v>2</v>
      </c>
      <c r="I1411" s="12">
        <v>0</v>
      </c>
      <c r="J1411" s="12">
        <v>0</v>
      </c>
      <c r="K1411" s="12">
        <v>5</v>
      </c>
      <c r="M1411" s="12">
        <v>300411</v>
      </c>
      <c r="N1411" s="12">
        <v>300421</v>
      </c>
      <c r="O1411" s="12">
        <v>300431</v>
      </c>
      <c r="P1411" s="12">
        <v>300441</v>
      </c>
      <c r="U1411" s="12" t="s">
        <v>1121</v>
      </c>
      <c r="V1411" s="12" t="s">
        <v>1122</v>
      </c>
      <c r="W1411" s="12" t="s">
        <v>1119</v>
      </c>
      <c r="X1411" s="70">
        <v>3</v>
      </c>
      <c r="Y1411" s="70">
        <v>3</v>
      </c>
      <c r="Z1411" s="40">
        <v>2</v>
      </c>
      <c r="AA1411" s="40">
        <v>1300010</v>
      </c>
      <c r="AB1411" s="40" t="s">
        <v>1120</v>
      </c>
      <c r="AC1411" s="40"/>
      <c r="AD1411" s="40"/>
      <c r="AE1411" s="40"/>
      <c r="AH1411" s="12">
        <v>11</v>
      </c>
      <c r="AI1411" s="12">
        <v>3004</v>
      </c>
      <c r="AJ1411" s="12">
        <v>40</v>
      </c>
      <c r="AK1411" s="12">
        <v>3</v>
      </c>
      <c r="AL1411" s="12">
        <v>600</v>
      </c>
      <c r="BA1411" s="33">
        <f>VLOOKUP(C1411,knight_info!$J$7:$M$74,4,FALSE)</f>
        <v>1</v>
      </c>
      <c r="BB1411" s="33">
        <f t="shared" si="101"/>
        <v>3</v>
      </c>
      <c r="BC1411" s="33">
        <f>ROUND(VLOOKUP($BA1411,$BD$1:$BH$5,4,FALSE)/3*AL1411,0)</f>
        <v>600</v>
      </c>
    </row>
    <row r="1412" ht="14.25" spans="1:55">
      <c r="A1412" s="12">
        <v>300419</v>
      </c>
      <c r="B1412" s="53">
        <v>3004</v>
      </c>
      <c r="C1412" s="53" t="s">
        <v>250</v>
      </c>
      <c r="D1412" s="12">
        <v>19</v>
      </c>
      <c r="E1412" s="12">
        <v>1</v>
      </c>
      <c r="F1412" s="12">
        <v>5</v>
      </c>
      <c r="H1412" s="12">
        <v>3</v>
      </c>
      <c r="I1412" s="12">
        <v>0</v>
      </c>
      <c r="J1412" s="12">
        <v>0</v>
      </c>
      <c r="K1412" s="12">
        <v>5</v>
      </c>
      <c r="M1412" s="12">
        <v>300411</v>
      </c>
      <c r="N1412" s="12">
        <v>300421</v>
      </c>
      <c r="O1412" s="12">
        <v>300431</v>
      </c>
      <c r="P1412" s="12">
        <v>300441</v>
      </c>
      <c r="U1412" s="12" t="s">
        <v>1121</v>
      </c>
      <c r="V1412" s="12" t="s">
        <v>1122</v>
      </c>
      <c r="W1412" s="12" t="s">
        <v>1119</v>
      </c>
      <c r="X1412" s="70">
        <v>3</v>
      </c>
      <c r="Y1412" s="70">
        <v>3</v>
      </c>
      <c r="Z1412" s="40">
        <v>2</v>
      </c>
      <c r="AA1412" s="40">
        <v>1300010</v>
      </c>
      <c r="AB1412" s="40" t="s">
        <v>1120</v>
      </c>
      <c r="AC1412" s="40"/>
      <c r="AD1412" s="40"/>
      <c r="AE1412" s="40"/>
      <c r="AH1412" s="12">
        <v>11</v>
      </c>
      <c r="AI1412" s="12">
        <v>3004</v>
      </c>
      <c r="AJ1412" s="12">
        <v>0</v>
      </c>
      <c r="AK1412" s="12">
        <v>1</v>
      </c>
      <c r="AL1412" s="12">
        <v>4000</v>
      </c>
      <c r="BA1412" s="33">
        <f>VLOOKUP(C1412,knight_info!$J$7:$M$74,4,FALSE)</f>
        <v>1</v>
      </c>
      <c r="BB1412" s="33">
        <f t="shared" si="101"/>
        <v>1</v>
      </c>
      <c r="BC1412" s="33">
        <f>ROUND(VLOOKUP($BA1412,$BD$1:$BH$5,5,FALSE)/20*AL1412,0)</f>
        <v>4000</v>
      </c>
    </row>
    <row r="1413" ht="14.25" spans="1:55">
      <c r="A1413" s="12">
        <v>300420</v>
      </c>
      <c r="B1413" s="53">
        <v>3004</v>
      </c>
      <c r="C1413" s="53" t="s">
        <v>250</v>
      </c>
      <c r="D1413" s="12">
        <v>20</v>
      </c>
      <c r="E1413" s="12">
        <v>2</v>
      </c>
      <c r="F1413" s="54">
        <v>6</v>
      </c>
      <c r="H1413" s="12">
        <v>0</v>
      </c>
      <c r="I1413" s="12">
        <v>0</v>
      </c>
      <c r="J1413" s="12">
        <v>0</v>
      </c>
      <c r="K1413" s="54">
        <v>5</v>
      </c>
      <c r="L1413" s="54">
        <v>13</v>
      </c>
      <c r="M1413" s="12">
        <v>300411</v>
      </c>
      <c r="N1413" s="12">
        <v>300421</v>
      </c>
      <c r="O1413" s="12">
        <v>300431</v>
      </c>
      <c r="P1413" s="12">
        <v>300441</v>
      </c>
      <c r="U1413" s="12" t="s">
        <v>1121</v>
      </c>
      <c r="V1413" s="12" t="s">
        <v>1122</v>
      </c>
      <c r="W1413" s="12" t="s">
        <v>1119</v>
      </c>
      <c r="X1413" s="70">
        <v>3</v>
      </c>
      <c r="Y1413" s="70">
        <v>3</v>
      </c>
      <c r="Z1413" s="40">
        <v>2</v>
      </c>
      <c r="AA1413" s="40">
        <v>1300010</v>
      </c>
      <c r="AB1413" s="40" t="s">
        <v>1120</v>
      </c>
      <c r="AC1413" s="70" t="s">
        <v>1123</v>
      </c>
      <c r="AD1413" s="40"/>
      <c r="AE1413" s="40"/>
      <c r="AG1413" s="12">
        <v>5</v>
      </c>
      <c r="AH1413" s="12">
        <v>11</v>
      </c>
      <c r="AI1413" s="12">
        <v>3004</v>
      </c>
      <c r="AJ1413" s="12">
        <v>40</v>
      </c>
      <c r="AK1413" s="12">
        <v>53</v>
      </c>
      <c r="AL1413" s="12">
        <v>100</v>
      </c>
      <c r="BA1413" s="33">
        <f>VLOOKUP(C1413,knight_info!$J$7:$M$74,4,FALSE)</f>
        <v>1</v>
      </c>
      <c r="BB1413" s="51">
        <f t="shared" si="101"/>
        <v>53</v>
      </c>
      <c r="BC1413" s="51">
        <f>AL1413</f>
        <v>100</v>
      </c>
    </row>
    <row r="1414" ht="14.25" spans="1:55">
      <c r="A1414" s="12">
        <v>300421</v>
      </c>
      <c r="B1414" s="53">
        <v>3004</v>
      </c>
      <c r="C1414" s="53" t="s">
        <v>250</v>
      </c>
      <c r="D1414" s="12">
        <v>21</v>
      </c>
      <c r="E1414" s="12">
        <v>2</v>
      </c>
      <c r="F1414" s="12">
        <v>6</v>
      </c>
      <c r="H1414" s="12">
        <v>1</v>
      </c>
      <c r="I1414" s="12">
        <v>0</v>
      </c>
      <c r="J1414" s="12">
        <v>0</v>
      </c>
      <c r="K1414" s="12">
        <v>5</v>
      </c>
      <c r="M1414" s="12">
        <v>300411</v>
      </c>
      <c r="N1414" s="12">
        <v>300421</v>
      </c>
      <c r="O1414" s="12">
        <v>300431</v>
      </c>
      <c r="P1414" s="12">
        <v>300441</v>
      </c>
      <c r="U1414" s="12" t="s">
        <v>1121</v>
      </c>
      <c r="V1414" s="12" t="s">
        <v>1122</v>
      </c>
      <c r="W1414" s="12" t="s">
        <v>1119</v>
      </c>
      <c r="X1414" s="70">
        <v>3</v>
      </c>
      <c r="Y1414" s="70">
        <v>3</v>
      </c>
      <c r="Z1414" s="40">
        <v>2</v>
      </c>
      <c r="AA1414" s="40">
        <v>1300010</v>
      </c>
      <c r="AB1414" s="40" t="s">
        <v>1120</v>
      </c>
      <c r="AC1414" s="40" t="s">
        <v>1123</v>
      </c>
      <c r="AD1414" s="40"/>
      <c r="AE1414" s="40"/>
      <c r="AH1414" s="12">
        <v>11</v>
      </c>
      <c r="AI1414" s="12">
        <v>3004</v>
      </c>
      <c r="AJ1414" s="12">
        <v>40</v>
      </c>
      <c r="AK1414" s="12">
        <v>2</v>
      </c>
      <c r="AL1414" s="12">
        <v>1000</v>
      </c>
      <c r="BA1414" s="33">
        <f>VLOOKUP(C1414,knight_info!$J$7:$M$74,4,FALSE)</f>
        <v>1</v>
      </c>
      <c r="BB1414" s="33">
        <f t="shared" si="101"/>
        <v>2</v>
      </c>
      <c r="BC1414" s="33">
        <f>ROUND(VLOOKUP($BA1414,$BD$1:$BH$5,3,FALSE)/5*AL1414,0)</f>
        <v>1000</v>
      </c>
    </row>
    <row r="1415" ht="14.25" spans="1:55">
      <c r="A1415" s="12">
        <v>300422</v>
      </c>
      <c r="B1415" s="53">
        <v>3004</v>
      </c>
      <c r="C1415" s="53" t="s">
        <v>250</v>
      </c>
      <c r="D1415" s="12">
        <v>22</v>
      </c>
      <c r="E1415" s="12">
        <v>2</v>
      </c>
      <c r="F1415" s="12">
        <v>6</v>
      </c>
      <c r="H1415" s="12">
        <v>2</v>
      </c>
      <c r="I1415" s="12">
        <v>0</v>
      </c>
      <c r="J1415" s="12">
        <v>0</v>
      </c>
      <c r="K1415" s="12">
        <v>5</v>
      </c>
      <c r="M1415" s="12">
        <v>300411</v>
      </c>
      <c r="N1415" s="12">
        <v>300421</v>
      </c>
      <c r="O1415" s="12">
        <v>300431</v>
      </c>
      <c r="P1415" s="12">
        <v>300441</v>
      </c>
      <c r="U1415" s="12" t="s">
        <v>1121</v>
      </c>
      <c r="V1415" s="12" t="s">
        <v>1122</v>
      </c>
      <c r="W1415" s="12" t="s">
        <v>1119</v>
      </c>
      <c r="X1415" s="70">
        <v>3</v>
      </c>
      <c r="Y1415" s="70">
        <v>3</v>
      </c>
      <c r="Z1415" s="40">
        <v>2</v>
      </c>
      <c r="AA1415" s="40">
        <v>1300010</v>
      </c>
      <c r="AB1415" s="40" t="s">
        <v>1120</v>
      </c>
      <c r="AC1415" s="40" t="s">
        <v>1123</v>
      </c>
      <c r="AD1415" s="40"/>
      <c r="AE1415" s="40"/>
      <c r="AH1415" s="12">
        <v>11</v>
      </c>
      <c r="AI1415" s="12">
        <v>3004</v>
      </c>
      <c r="AJ1415" s="12">
        <v>40</v>
      </c>
      <c r="AK1415" s="12">
        <v>3</v>
      </c>
      <c r="AL1415" s="12">
        <v>600</v>
      </c>
      <c r="BA1415" s="33">
        <f>VLOOKUP(C1415,knight_info!$J$7:$M$74,4,FALSE)</f>
        <v>1</v>
      </c>
      <c r="BB1415" s="33">
        <f t="shared" si="101"/>
        <v>3</v>
      </c>
      <c r="BC1415" s="33">
        <f>ROUND(VLOOKUP($BA1415,$BD$1:$BH$5,4,FALSE)/3*AL1415,0)</f>
        <v>600</v>
      </c>
    </row>
    <row r="1416" ht="14.25" spans="1:55">
      <c r="A1416" s="12">
        <v>300423</v>
      </c>
      <c r="B1416" s="53">
        <v>3004</v>
      </c>
      <c r="C1416" s="53" t="s">
        <v>250</v>
      </c>
      <c r="D1416" s="12">
        <v>23</v>
      </c>
      <c r="E1416" s="12">
        <v>2</v>
      </c>
      <c r="F1416" s="12">
        <v>6</v>
      </c>
      <c r="H1416" s="12">
        <v>3</v>
      </c>
      <c r="I1416" s="12">
        <v>0</v>
      </c>
      <c r="J1416" s="12">
        <v>0</v>
      </c>
      <c r="K1416" s="12">
        <v>5</v>
      </c>
      <c r="M1416" s="12">
        <v>300411</v>
      </c>
      <c r="N1416" s="12">
        <v>300421</v>
      </c>
      <c r="O1416" s="12">
        <v>300431</v>
      </c>
      <c r="P1416" s="12">
        <v>300441</v>
      </c>
      <c r="U1416" s="12" t="s">
        <v>1121</v>
      </c>
      <c r="V1416" s="12" t="s">
        <v>1122</v>
      </c>
      <c r="W1416" s="12" t="s">
        <v>1119</v>
      </c>
      <c r="X1416" s="70">
        <v>3</v>
      </c>
      <c r="Y1416" s="70">
        <v>3</v>
      </c>
      <c r="Z1416" s="40">
        <v>2</v>
      </c>
      <c r="AA1416" s="40">
        <v>1300010</v>
      </c>
      <c r="AB1416" s="40" t="s">
        <v>1120</v>
      </c>
      <c r="AC1416" s="40" t="s">
        <v>1123</v>
      </c>
      <c r="AD1416" s="40"/>
      <c r="AE1416" s="40"/>
      <c r="AH1416" s="12">
        <v>11</v>
      </c>
      <c r="AI1416" s="12">
        <v>3004</v>
      </c>
      <c r="AJ1416" s="12">
        <v>0</v>
      </c>
      <c r="AK1416" s="12">
        <v>1</v>
      </c>
      <c r="AL1416" s="12">
        <v>4000</v>
      </c>
      <c r="BA1416" s="33">
        <f>VLOOKUP(C1416,knight_info!$J$7:$M$74,4,FALSE)</f>
        <v>1</v>
      </c>
      <c r="BB1416" s="33">
        <f t="shared" si="101"/>
        <v>1</v>
      </c>
      <c r="BC1416" s="33">
        <f>ROUND(VLOOKUP($BA1416,$BD$1:$BH$5,5,FALSE)/20*AL1416,0)</f>
        <v>4000</v>
      </c>
    </row>
    <row r="1417" ht="14.25" spans="1:55">
      <c r="A1417" s="12">
        <v>300424</v>
      </c>
      <c r="B1417" s="53">
        <v>3004</v>
      </c>
      <c r="C1417" s="53" t="s">
        <v>250</v>
      </c>
      <c r="D1417" s="12">
        <v>24</v>
      </c>
      <c r="E1417" s="12">
        <v>2</v>
      </c>
      <c r="F1417" s="54">
        <v>7</v>
      </c>
      <c r="H1417" s="12">
        <v>0</v>
      </c>
      <c r="I1417" s="12">
        <v>0</v>
      </c>
      <c r="J1417" s="12">
        <v>0</v>
      </c>
      <c r="K1417" s="54">
        <v>5</v>
      </c>
      <c r="L1417" s="54">
        <v>2</v>
      </c>
      <c r="M1417" s="12">
        <v>300411</v>
      </c>
      <c r="N1417" s="12">
        <v>300422</v>
      </c>
      <c r="O1417" s="12">
        <v>300431</v>
      </c>
      <c r="P1417" s="12">
        <v>300442</v>
      </c>
      <c r="R1417" s="12" t="s">
        <v>1082</v>
      </c>
      <c r="T1417" s="12" t="s">
        <v>1082</v>
      </c>
      <c r="U1417" s="12" t="s">
        <v>1121</v>
      </c>
      <c r="V1417" s="12" t="s">
        <v>1122</v>
      </c>
      <c r="W1417" s="12" t="s">
        <v>1119</v>
      </c>
      <c r="X1417" s="70">
        <v>3</v>
      </c>
      <c r="Y1417" s="70">
        <v>3</v>
      </c>
      <c r="Z1417" s="40">
        <v>2</v>
      </c>
      <c r="AA1417" s="40">
        <v>1300010</v>
      </c>
      <c r="AB1417" s="40" t="s">
        <v>1120</v>
      </c>
      <c r="AC1417" s="40" t="s">
        <v>1123</v>
      </c>
      <c r="AD1417" s="40"/>
      <c r="AE1417" s="40"/>
      <c r="AG1417" s="12">
        <v>5</v>
      </c>
      <c r="AH1417" s="12">
        <v>11</v>
      </c>
      <c r="AI1417" s="12">
        <v>3004</v>
      </c>
      <c r="AJ1417" s="12">
        <v>40</v>
      </c>
      <c r="AK1417" s="12">
        <v>53</v>
      </c>
      <c r="AL1417" s="12">
        <v>100</v>
      </c>
      <c r="BA1417" s="33">
        <f>VLOOKUP(C1417,knight_info!$J$7:$M$74,4,FALSE)</f>
        <v>1</v>
      </c>
      <c r="BB1417" s="51">
        <f t="shared" si="101"/>
        <v>53</v>
      </c>
      <c r="BC1417" s="51">
        <f>AL1417</f>
        <v>100</v>
      </c>
    </row>
    <row r="1418" ht="14.25" spans="1:55">
      <c r="A1418" s="12">
        <v>300425</v>
      </c>
      <c r="B1418" s="53">
        <v>3004</v>
      </c>
      <c r="C1418" s="53" t="s">
        <v>250</v>
      </c>
      <c r="D1418" s="12">
        <v>25</v>
      </c>
      <c r="E1418" s="12">
        <v>2</v>
      </c>
      <c r="F1418" s="12">
        <v>7</v>
      </c>
      <c r="H1418" s="12">
        <v>1</v>
      </c>
      <c r="I1418" s="12">
        <v>0</v>
      </c>
      <c r="J1418" s="12">
        <v>0</v>
      </c>
      <c r="K1418" s="12">
        <v>5</v>
      </c>
      <c r="M1418" s="12">
        <v>300411</v>
      </c>
      <c r="N1418" s="12">
        <v>300422</v>
      </c>
      <c r="O1418" s="12">
        <v>300431</v>
      </c>
      <c r="P1418" s="12">
        <v>300442</v>
      </c>
      <c r="U1418" s="12" t="s">
        <v>1121</v>
      </c>
      <c r="V1418" s="12" t="s">
        <v>1122</v>
      </c>
      <c r="W1418" s="12" t="s">
        <v>1119</v>
      </c>
      <c r="X1418" s="70">
        <v>3</v>
      </c>
      <c r="Y1418" s="70">
        <v>3</v>
      </c>
      <c r="Z1418" s="40">
        <v>2</v>
      </c>
      <c r="AA1418" s="40">
        <v>1300010</v>
      </c>
      <c r="AB1418" s="40" t="s">
        <v>1120</v>
      </c>
      <c r="AC1418" s="40" t="s">
        <v>1123</v>
      </c>
      <c r="AD1418" s="40"/>
      <c r="AE1418" s="40"/>
      <c r="AH1418" s="12">
        <v>11</v>
      </c>
      <c r="AI1418" s="12">
        <v>3004</v>
      </c>
      <c r="AJ1418" s="12">
        <v>40</v>
      </c>
      <c r="AK1418" s="12">
        <v>2</v>
      </c>
      <c r="AL1418" s="12">
        <v>1000</v>
      </c>
      <c r="BA1418" s="33">
        <f>VLOOKUP(C1418,knight_info!$J$7:$M$74,4,FALSE)</f>
        <v>1</v>
      </c>
      <c r="BB1418" s="33">
        <f t="shared" si="101"/>
        <v>2</v>
      </c>
      <c r="BC1418" s="33">
        <f>ROUND(VLOOKUP($BA1418,$BD$1:$BH$5,3,FALSE)/5*AL1418,0)</f>
        <v>1000</v>
      </c>
    </row>
    <row r="1419" ht="14.25" spans="1:55">
      <c r="A1419" s="12">
        <v>300426</v>
      </c>
      <c r="B1419" s="53">
        <v>3004</v>
      </c>
      <c r="C1419" s="53" t="s">
        <v>250</v>
      </c>
      <c r="D1419" s="12">
        <v>26</v>
      </c>
      <c r="E1419" s="12">
        <v>2</v>
      </c>
      <c r="F1419" s="12">
        <v>7</v>
      </c>
      <c r="H1419" s="12">
        <v>2</v>
      </c>
      <c r="I1419" s="12">
        <v>0</v>
      </c>
      <c r="J1419" s="12">
        <v>0</v>
      </c>
      <c r="K1419" s="12">
        <v>5</v>
      </c>
      <c r="M1419" s="12">
        <v>300411</v>
      </c>
      <c r="N1419" s="12">
        <v>300422</v>
      </c>
      <c r="O1419" s="12">
        <v>300431</v>
      </c>
      <c r="P1419" s="12">
        <v>300442</v>
      </c>
      <c r="U1419" s="12" t="s">
        <v>1121</v>
      </c>
      <c r="V1419" s="12" t="s">
        <v>1122</v>
      </c>
      <c r="W1419" s="12" t="s">
        <v>1119</v>
      </c>
      <c r="X1419" s="70">
        <v>3</v>
      </c>
      <c r="Y1419" s="70">
        <v>3</v>
      </c>
      <c r="Z1419" s="40">
        <v>2</v>
      </c>
      <c r="AA1419" s="40">
        <v>1300010</v>
      </c>
      <c r="AB1419" s="40" t="s">
        <v>1120</v>
      </c>
      <c r="AC1419" s="40" t="s">
        <v>1123</v>
      </c>
      <c r="AD1419" s="40"/>
      <c r="AE1419" s="40"/>
      <c r="AH1419" s="12">
        <v>11</v>
      </c>
      <c r="AI1419" s="12">
        <v>3004</v>
      </c>
      <c r="AJ1419" s="12">
        <v>40</v>
      </c>
      <c r="AK1419" s="12">
        <v>3</v>
      </c>
      <c r="AL1419" s="12">
        <v>600</v>
      </c>
      <c r="BA1419" s="33">
        <f>VLOOKUP(C1419,knight_info!$J$7:$M$74,4,FALSE)</f>
        <v>1</v>
      </c>
      <c r="BB1419" s="33">
        <f t="shared" si="101"/>
        <v>3</v>
      </c>
      <c r="BC1419" s="33">
        <f>ROUND(VLOOKUP($BA1419,$BD$1:$BH$5,4,FALSE)/3*AL1419,0)</f>
        <v>600</v>
      </c>
    </row>
    <row r="1420" ht="14.25" spans="1:55">
      <c r="A1420" s="12">
        <v>300427</v>
      </c>
      <c r="B1420" s="53">
        <v>3004</v>
      </c>
      <c r="C1420" s="53" t="s">
        <v>250</v>
      </c>
      <c r="D1420" s="12">
        <v>27</v>
      </c>
      <c r="E1420" s="12">
        <v>2</v>
      </c>
      <c r="F1420" s="12">
        <v>7</v>
      </c>
      <c r="H1420" s="12">
        <v>3</v>
      </c>
      <c r="I1420" s="12">
        <v>0</v>
      </c>
      <c r="J1420" s="12">
        <v>0</v>
      </c>
      <c r="K1420" s="12">
        <v>5</v>
      </c>
      <c r="M1420" s="12">
        <v>300411</v>
      </c>
      <c r="N1420" s="12">
        <v>300422</v>
      </c>
      <c r="O1420" s="12">
        <v>300431</v>
      </c>
      <c r="P1420" s="12">
        <v>300442</v>
      </c>
      <c r="U1420" s="12" t="s">
        <v>1121</v>
      </c>
      <c r="V1420" s="12" t="s">
        <v>1122</v>
      </c>
      <c r="W1420" s="12" t="s">
        <v>1119</v>
      </c>
      <c r="X1420" s="70">
        <v>3</v>
      </c>
      <c r="Y1420" s="70">
        <v>3</v>
      </c>
      <c r="Z1420" s="40">
        <v>2</v>
      </c>
      <c r="AA1420" s="40">
        <v>1300010</v>
      </c>
      <c r="AB1420" s="40" t="s">
        <v>1120</v>
      </c>
      <c r="AC1420" s="40" t="s">
        <v>1123</v>
      </c>
      <c r="AD1420" s="40"/>
      <c r="AE1420" s="40"/>
      <c r="AH1420" s="12">
        <v>11</v>
      </c>
      <c r="AI1420" s="12">
        <v>3004</v>
      </c>
      <c r="AJ1420" s="12">
        <v>0</v>
      </c>
      <c r="AK1420" s="12">
        <v>1</v>
      </c>
      <c r="AL1420" s="12">
        <v>4000</v>
      </c>
      <c r="BA1420" s="33">
        <f>VLOOKUP(C1420,knight_info!$J$7:$M$74,4,FALSE)</f>
        <v>1</v>
      </c>
      <c r="BB1420" s="33">
        <f t="shared" si="101"/>
        <v>1</v>
      </c>
      <c r="BC1420" s="33">
        <f>ROUND(VLOOKUP($BA1420,$BD$1:$BH$5,5,FALSE)/20*AL1420,0)</f>
        <v>4000</v>
      </c>
    </row>
    <row r="1421" ht="14.25" spans="1:55">
      <c r="A1421" s="12">
        <v>300428</v>
      </c>
      <c r="B1421" s="53">
        <v>3004</v>
      </c>
      <c r="C1421" s="53" t="s">
        <v>250</v>
      </c>
      <c r="D1421" s="12">
        <v>28</v>
      </c>
      <c r="E1421" s="12">
        <v>2</v>
      </c>
      <c r="F1421" s="54">
        <v>8</v>
      </c>
      <c r="H1421" s="12">
        <v>0</v>
      </c>
      <c r="I1421" s="12">
        <v>0</v>
      </c>
      <c r="J1421" s="12">
        <v>0</v>
      </c>
      <c r="K1421" s="54">
        <v>5</v>
      </c>
      <c r="L1421" s="54">
        <v>14</v>
      </c>
      <c r="M1421" s="12">
        <v>300411</v>
      </c>
      <c r="N1421" s="12">
        <v>300422</v>
      </c>
      <c r="O1421" s="12">
        <v>300431</v>
      </c>
      <c r="P1421" s="12">
        <v>300442</v>
      </c>
      <c r="U1421" s="12" t="s">
        <v>1121</v>
      </c>
      <c r="V1421" s="12" t="s">
        <v>1122</v>
      </c>
      <c r="W1421" s="12" t="s">
        <v>1119</v>
      </c>
      <c r="X1421" s="70">
        <v>3</v>
      </c>
      <c r="Y1421" s="70">
        <v>3</v>
      </c>
      <c r="Z1421" s="40">
        <v>2</v>
      </c>
      <c r="AA1421" s="40">
        <v>1300010</v>
      </c>
      <c r="AB1421" s="40" t="s">
        <v>1120</v>
      </c>
      <c r="AC1421" s="40" t="s">
        <v>1123</v>
      </c>
      <c r="AD1421" s="91">
        <v>1300020</v>
      </c>
      <c r="AE1421" s="40"/>
      <c r="AG1421" s="12">
        <v>5</v>
      </c>
      <c r="AH1421" s="12">
        <v>11</v>
      </c>
      <c r="AI1421" s="12">
        <v>3004</v>
      </c>
      <c r="AJ1421" s="12">
        <v>40</v>
      </c>
      <c r="AK1421" s="12">
        <v>53</v>
      </c>
      <c r="AL1421" s="12">
        <v>100</v>
      </c>
      <c r="BA1421" s="33">
        <f>VLOOKUP(C1421,knight_info!$J$7:$M$74,4,FALSE)</f>
        <v>1</v>
      </c>
      <c r="BB1421" s="51">
        <f t="shared" si="101"/>
        <v>53</v>
      </c>
      <c r="BC1421" s="51">
        <f>AL1421</f>
        <v>100</v>
      </c>
    </row>
    <row r="1422" ht="14.25" spans="1:55">
      <c r="A1422" s="12">
        <v>300429</v>
      </c>
      <c r="B1422" s="53">
        <v>3004</v>
      </c>
      <c r="C1422" s="53" t="s">
        <v>250</v>
      </c>
      <c r="D1422" s="12">
        <v>29</v>
      </c>
      <c r="E1422" s="12">
        <v>2</v>
      </c>
      <c r="F1422" s="12">
        <v>8</v>
      </c>
      <c r="H1422" s="12">
        <v>1</v>
      </c>
      <c r="I1422" s="12">
        <v>0</v>
      </c>
      <c r="J1422" s="12">
        <v>0</v>
      </c>
      <c r="K1422" s="12">
        <v>5</v>
      </c>
      <c r="M1422" s="12">
        <v>300411</v>
      </c>
      <c r="N1422" s="12">
        <v>300422</v>
      </c>
      <c r="O1422" s="12">
        <v>300431</v>
      </c>
      <c r="P1422" s="12">
        <v>300442</v>
      </c>
      <c r="U1422" s="12" t="s">
        <v>1121</v>
      </c>
      <c r="V1422" s="12" t="s">
        <v>1122</v>
      </c>
      <c r="W1422" s="12" t="s">
        <v>1119</v>
      </c>
      <c r="X1422" s="70">
        <v>3</v>
      </c>
      <c r="Y1422" s="70">
        <v>3</v>
      </c>
      <c r="Z1422" s="40">
        <v>2</v>
      </c>
      <c r="AA1422" s="40">
        <v>1300010</v>
      </c>
      <c r="AB1422" s="40" t="s">
        <v>1120</v>
      </c>
      <c r="AC1422" s="40" t="s">
        <v>1123</v>
      </c>
      <c r="AD1422" s="40">
        <v>1300020</v>
      </c>
      <c r="AE1422" s="40"/>
      <c r="AH1422" s="12">
        <v>11</v>
      </c>
      <c r="AI1422" s="12">
        <v>3004</v>
      </c>
      <c r="AJ1422" s="12">
        <v>40</v>
      </c>
      <c r="AK1422" s="12">
        <v>2</v>
      </c>
      <c r="AL1422" s="12">
        <v>1000</v>
      </c>
      <c r="BA1422" s="33">
        <f>VLOOKUP(C1422,knight_info!$J$7:$M$74,4,FALSE)</f>
        <v>1</v>
      </c>
      <c r="BB1422" s="33">
        <f t="shared" si="101"/>
        <v>2</v>
      </c>
      <c r="BC1422" s="33">
        <f>ROUND(VLOOKUP($BA1422,$BD$1:$BH$5,3,FALSE)/5*AL1422,0)</f>
        <v>1000</v>
      </c>
    </row>
    <row r="1423" ht="14.25" spans="1:55">
      <c r="A1423" s="12">
        <v>300430</v>
      </c>
      <c r="B1423" s="53">
        <v>3004</v>
      </c>
      <c r="C1423" s="53" t="s">
        <v>250</v>
      </c>
      <c r="D1423" s="12">
        <v>30</v>
      </c>
      <c r="E1423" s="12">
        <v>2</v>
      </c>
      <c r="F1423" s="12">
        <v>8</v>
      </c>
      <c r="H1423" s="12">
        <v>2</v>
      </c>
      <c r="I1423" s="12">
        <v>0</v>
      </c>
      <c r="J1423" s="12">
        <v>0</v>
      </c>
      <c r="K1423" s="12">
        <v>5</v>
      </c>
      <c r="L1423" s="64"/>
      <c r="M1423" s="12">
        <v>300411</v>
      </c>
      <c r="N1423" s="12">
        <v>300422</v>
      </c>
      <c r="O1423" s="12">
        <v>300431</v>
      </c>
      <c r="P1423" s="12">
        <v>300442</v>
      </c>
      <c r="U1423" s="12" t="s">
        <v>1121</v>
      </c>
      <c r="V1423" s="12" t="s">
        <v>1122</v>
      </c>
      <c r="W1423" s="12" t="s">
        <v>1119</v>
      </c>
      <c r="X1423" s="70">
        <v>3</v>
      </c>
      <c r="Y1423" s="70">
        <v>3</v>
      </c>
      <c r="Z1423" s="40">
        <v>2</v>
      </c>
      <c r="AA1423" s="40">
        <v>1300010</v>
      </c>
      <c r="AB1423" s="40" t="s">
        <v>1120</v>
      </c>
      <c r="AC1423" s="40" t="s">
        <v>1123</v>
      </c>
      <c r="AD1423" s="40">
        <v>1300020</v>
      </c>
      <c r="AE1423" s="40"/>
      <c r="AH1423" s="12">
        <v>11</v>
      </c>
      <c r="AI1423" s="12">
        <v>3004</v>
      </c>
      <c r="AJ1423" s="12">
        <v>40</v>
      </c>
      <c r="AK1423" s="12">
        <v>3</v>
      </c>
      <c r="AL1423" s="12">
        <v>600</v>
      </c>
      <c r="BA1423" s="33">
        <f>VLOOKUP(C1423,knight_info!$J$7:$M$74,4,FALSE)</f>
        <v>1</v>
      </c>
      <c r="BB1423" s="33">
        <f t="shared" si="101"/>
        <v>3</v>
      </c>
      <c r="BC1423" s="33">
        <f>ROUND(VLOOKUP($BA1423,$BD$1:$BH$5,4,FALSE)/3*AL1423,0)</f>
        <v>600</v>
      </c>
    </row>
    <row r="1424" ht="14.25" spans="1:55">
      <c r="A1424" s="12">
        <v>300431</v>
      </c>
      <c r="B1424" s="53">
        <v>3004</v>
      </c>
      <c r="C1424" s="53" t="s">
        <v>250</v>
      </c>
      <c r="D1424" s="12">
        <v>31</v>
      </c>
      <c r="E1424" s="12">
        <v>2</v>
      </c>
      <c r="F1424" s="12">
        <v>8</v>
      </c>
      <c r="H1424" s="12">
        <v>3</v>
      </c>
      <c r="I1424" s="12">
        <v>0</v>
      </c>
      <c r="J1424" s="12">
        <v>0</v>
      </c>
      <c r="K1424" s="12">
        <v>5</v>
      </c>
      <c r="L1424" s="64"/>
      <c r="M1424" s="12">
        <v>300411</v>
      </c>
      <c r="N1424" s="12">
        <v>300422</v>
      </c>
      <c r="O1424" s="12">
        <v>300431</v>
      </c>
      <c r="P1424" s="12">
        <v>300442</v>
      </c>
      <c r="U1424" s="12" t="s">
        <v>1121</v>
      </c>
      <c r="V1424" s="12" t="s">
        <v>1122</v>
      </c>
      <c r="W1424" s="12" t="s">
        <v>1119</v>
      </c>
      <c r="X1424" s="70">
        <v>3</v>
      </c>
      <c r="Y1424" s="70">
        <v>3</v>
      </c>
      <c r="Z1424" s="40">
        <v>2</v>
      </c>
      <c r="AA1424" s="40">
        <v>1300010</v>
      </c>
      <c r="AB1424" s="40" t="s">
        <v>1120</v>
      </c>
      <c r="AC1424" s="40" t="s">
        <v>1123</v>
      </c>
      <c r="AD1424" s="40">
        <v>1300020</v>
      </c>
      <c r="AE1424" s="40"/>
      <c r="AH1424" s="12">
        <v>11</v>
      </c>
      <c r="AI1424" s="12">
        <v>3004</v>
      </c>
      <c r="AJ1424" s="12">
        <v>0</v>
      </c>
      <c r="AK1424" s="12">
        <v>1</v>
      </c>
      <c r="AL1424" s="12">
        <v>4000</v>
      </c>
      <c r="BA1424" s="33">
        <f>VLOOKUP(C1424,knight_info!$J$7:$M$74,4,FALSE)</f>
        <v>1</v>
      </c>
      <c r="BB1424" s="33">
        <f t="shared" si="101"/>
        <v>1</v>
      </c>
      <c r="BC1424" s="33">
        <f>ROUND(VLOOKUP($BA1424,$BD$1:$BH$5,5,FALSE)/20*AL1424,0)</f>
        <v>4000</v>
      </c>
    </row>
    <row r="1425" ht="14.25" spans="1:55">
      <c r="A1425" s="12">
        <v>300432</v>
      </c>
      <c r="B1425" s="53">
        <v>3004</v>
      </c>
      <c r="C1425" s="53" t="s">
        <v>250</v>
      </c>
      <c r="D1425" s="12">
        <v>32</v>
      </c>
      <c r="E1425" s="12">
        <v>2</v>
      </c>
      <c r="F1425" s="54">
        <v>9</v>
      </c>
      <c r="H1425" s="12">
        <v>0</v>
      </c>
      <c r="I1425" s="12">
        <v>1</v>
      </c>
      <c r="J1425" s="12" t="s">
        <v>1086</v>
      </c>
      <c r="K1425" s="54">
        <v>5</v>
      </c>
      <c r="L1425" s="54">
        <v>1</v>
      </c>
      <c r="M1425" s="12">
        <v>300412</v>
      </c>
      <c r="N1425" s="12">
        <v>300422</v>
      </c>
      <c r="O1425" s="12">
        <v>300432</v>
      </c>
      <c r="P1425" s="12">
        <v>300442</v>
      </c>
      <c r="Q1425" s="12" t="s">
        <v>1082</v>
      </c>
      <c r="S1425" s="12" t="s">
        <v>931</v>
      </c>
      <c r="U1425" s="12" t="s">
        <v>1124</v>
      </c>
      <c r="V1425" s="12" t="s">
        <v>1125</v>
      </c>
      <c r="W1425" s="12" t="s">
        <v>1119</v>
      </c>
      <c r="X1425" s="70">
        <v>3</v>
      </c>
      <c r="Y1425" s="70">
        <v>3</v>
      </c>
      <c r="Z1425" s="40">
        <v>2</v>
      </c>
      <c r="AA1425" s="40">
        <v>1300010</v>
      </c>
      <c r="AB1425" s="40" t="s">
        <v>1120</v>
      </c>
      <c r="AC1425" s="40" t="s">
        <v>1123</v>
      </c>
      <c r="AD1425" s="40">
        <v>1300020</v>
      </c>
      <c r="AE1425" s="40"/>
      <c r="AG1425" s="12">
        <v>5</v>
      </c>
      <c r="AH1425" s="12">
        <v>11</v>
      </c>
      <c r="AI1425" s="12">
        <v>3004</v>
      </c>
      <c r="AJ1425" s="12">
        <v>60</v>
      </c>
      <c r="AK1425" s="12">
        <v>53</v>
      </c>
      <c r="AL1425" s="12">
        <v>100</v>
      </c>
      <c r="BA1425" s="33">
        <f>VLOOKUP(C1425,knight_info!$J$7:$M$74,4,FALSE)</f>
        <v>1</v>
      </c>
      <c r="BB1425" s="51">
        <f t="shared" si="101"/>
        <v>53</v>
      </c>
      <c r="BC1425" s="51">
        <f>AL1425</f>
        <v>100</v>
      </c>
    </row>
    <row r="1426" ht="14.25" spans="1:55">
      <c r="A1426" s="12">
        <v>300433</v>
      </c>
      <c r="B1426" s="53">
        <v>3004</v>
      </c>
      <c r="C1426" s="53" t="s">
        <v>250</v>
      </c>
      <c r="D1426" s="12">
        <v>33</v>
      </c>
      <c r="E1426" s="12">
        <v>2</v>
      </c>
      <c r="F1426" s="12">
        <v>9</v>
      </c>
      <c r="H1426" s="12">
        <v>1</v>
      </c>
      <c r="I1426" s="12">
        <v>0</v>
      </c>
      <c r="J1426" s="12">
        <v>0</v>
      </c>
      <c r="K1426" s="12">
        <v>5</v>
      </c>
      <c r="M1426" s="12">
        <v>300412</v>
      </c>
      <c r="N1426" s="12">
        <v>300422</v>
      </c>
      <c r="O1426" s="12">
        <v>300432</v>
      </c>
      <c r="P1426" s="12">
        <v>300442</v>
      </c>
      <c r="U1426" s="12" t="s">
        <v>1124</v>
      </c>
      <c r="V1426" s="12" t="s">
        <v>1125</v>
      </c>
      <c r="W1426" s="12" t="s">
        <v>1119</v>
      </c>
      <c r="X1426" s="70">
        <v>3</v>
      </c>
      <c r="Y1426" s="70">
        <v>3</v>
      </c>
      <c r="Z1426" s="40">
        <v>2</v>
      </c>
      <c r="AA1426" s="40">
        <v>1300010</v>
      </c>
      <c r="AB1426" s="40" t="s">
        <v>1120</v>
      </c>
      <c r="AC1426" s="40" t="s">
        <v>1123</v>
      </c>
      <c r="AD1426" s="40">
        <v>1300020</v>
      </c>
      <c r="AE1426" s="40"/>
      <c r="AH1426" s="12">
        <v>11</v>
      </c>
      <c r="AI1426" s="12">
        <v>3004</v>
      </c>
      <c r="AJ1426" s="12">
        <v>60</v>
      </c>
      <c r="AK1426" s="12">
        <v>2</v>
      </c>
      <c r="AL1426" s="12">
        <v>1500</v>
      </c>
      <c r="BA1426" s="33">
        <f>VLOOKUP(C1426,knight_info!$J$7:$M$74,4,FALSE)</f>
        <v>1</v>
      </c>
      <c r="BB1426" s="33">
        <f t="shared" si="101"/>
        <v>2</v>
      </c>
      <c r="BC1426" s="33">
        <f>ROUND(VLOOKUP($BA1426,$BD$1:$BH$5,3,FALSE)/5*AL1426,0)</f>
        <v>1500</v>
      </c>
    </row>
    <row r="1427" ht="14.25" spans="1:55">
      <c r="A1427" s="12">
        <v>300434</v>
      </c>
      <c r="B1427" s="53">
        <v>3004</v>
      </c>
      <c r="C1427" s="53" t="s">
        <v>250</v>
      </c>
      <c r="D1427" s="12">
        <v>34</v>
      </c>
      <c r="E1427" s="12">
        <v>2</v>
      </c>
      <c r="F1427" s="12">
        <v>9</v>
      </c>
      <c r="H1427" s="12">
        <v>2</v>
      </c>
      <c r="I1427" s="12">
        <v>0</v>
      </c>
      <c r="J1427" s="12">
        <v>0</v>
      </c>
      <c r="K1427" s="12">
        <v>5</v>
      </c>
      <c r="M1427" s="12">
        <v>300412</v>
      </c>
      <c r="N1427" s="12">
        <v>300422</v>
      </c>
      <c r="O1427" s="12">
        <v>300432</v>
      </c>
      <c r="P1427" s="12">
        <v>300442</v>
      </c>
      <c r="U1427" s="12" t="s">
        <v>1124</v>
      </c>
      <c r="V1427" s="12" t="s">
        <v>1125</v>
      </c>
      <c r="W1427" s="12" t="s">
        <v>1119</v>
      </c>
      <c r="X1427" s="70">
        <v>3</v>
      </c>
      <c r="Y1427" s="70">
        <v>3</v>
      </c>
      <c r="Z1427" s="40">
        <v>2</v>
      </c>
      <c r="AA1427" s="40">
        <v>1300010</v>
      </c>
      <c r="AB1427" s="40" t="s">
        <v>1120</v>
      </c>
      <c r="AC1427" s="40" t="s">
        <v>1123</v>
      </c>
      <c r="AD1427" s="40">
        <v>1300020</v>
      </c>
      <c r="AE1427" s="40"/>
      <c r="AH1427" s="12">
        <v>11</v>
      </c>
      <c r="AI1427" s="12">
        <v>3004</v>
      </c>
      <c r="AJ1427" s="12">
        <v>60</v>
      </c>
      <c r="AK1427" s="12">
        <v>3</v>
      </c>
      <c r="AL1427" s="12">
        <v>900</v>
      </c>
      <c r="BA1427" s="33">
        <f>VLOOKUP(C1427,knight_info!$J$7:$M$74,4,FALSE)</f>
        <v>1</v>
      </c>
      <c r="BB1427" s="33">
        <f t="shared" si="101"/>
        <v>3</v>
      </c>
      <c r="BC1427" s="33">
        <f>ROUND(VLOOKUP($BA1427,$BD$1:$BH$5,4,FALSE)/3*AL1427,0)</f>
        <v>900</v>
      </c>
    </row>
    <row r="1428" ht="14.25" spans="1:55">
      <c r="A1428" s="12">
        <v>300435</v>
      </c>
      <c r="B1428" s="53">
        <v>3004</v>
      </c>
      <c r="C1428" s="53" t="s">
        <v>250</v>
      </c>
      <c r="D1428" s="12">
        <v>35</v>
      </c>
      <c r="E1428" s="12">
        <v>2</v>
      </c>
      <c r="F1428" s="12">
        <v>9</v>
      </c>
      <c r="H1428" s="12">
        <v>3</v>
      </c>
      <c r="I1428" s="12">
        <v>0</v>
      </c>
      <c r="J1428" s="12">
        <v>0</v>
      </c>
      <c r="K1428" s="12">
        <v>5</v>
      </c>
      <c r="M1428" s="12">
        <v>300412</v>
      </c>
      <c r="N1428" s="12">
        <v>300422</v>
      </c>
      <c r="O1428" s="12">
        <v>300432</v>
      </c>
      <c r="P1428" s="12">
        <v>300442</v>
      </c>
      <c r="U1428" s="12" t="s">
        <v>1124</v>
      </c>
      <c r="V1428" s="12" t="s">
        <v>1125</v>
      </c>
      <c r="W1428" s="12" t="s">
        <v>1119</v>
      </c>
      <c r="X1428" s="70">
        <v>3</v>
      </c>
      <c r="Y1428" s="70">
        <v>3</v>
      </c>
      <c r="Z1428" s="40">
        <v>2</v>
      </c>
      <c r="AA1428" s="40">
        <v>1300010</v>
      </c>
      <c r="AB1428" s="40" t="s">
        <v>1120</v>
      </c>
      <c r="AC1428" s="40" t="s">
        <v>1123</v>
      </c>
      <c r="AD1428" s="40">
        <v>1300020</v>
      </c>
      <c r="AE1428" s="40"/>
      <c r="AH1428" s="12">
        <v>11</v>
      </c>
      <c r="AI1428" s="12">
        <v>3004</v>
      </c>
      <c r="AJ1428" s="12">
        <v>0</v>
      </c>
      <c r="AK1428" s="12">
        <v>1</v>
      </c>
      <c r="AL1428" s="12">
        <v>6000</v>
      </c>
      <c r="BA1428" s="33">
        <f>VLOOKUP(C1428,knight_info!$J$7:$M$74,4,FALSE)</f>
        <v>1</v>
      </c>
      <c r="BB1428" s="33">
        <f t="shared" si="101"/>
        <v>1</v>
      </c>
      <c r="BC1428" s="33">
        <f>ROUND(VLOOKUP($BA1428,$BD$1:$BH$5,5,FALSE)/20*AL1428,0)</f>
        <v>6000</v>
      </c>
    </row>
    <row r="1429" ht="14.25" spans="1:55">
      <c r="A1429" s="12">
        <v>300436</v>
      </c>
      <c r="B1429" s="53">
        <v>3004</v>
      </c>
      <c r="C1429" s="53" t="s">
        <v>250</v>
      </c>
      <c r="D1429" s="12">
        <v>36</v>
      </c>
      <c r="E1429" s="12">
        <v>2</v>
      </c>
      <c r="F1429" s="54">
        <v>10</v>
      </c>
      <c r="H1429" s="12">
        <v>0</v>
      </c>
      <c r="I1429" s="12">
        <v>0</v>
      </c>
      <c r="J1429" s="12">
        <v>0</v>
      </c>
      <c r="K1429" s="54">
        <v>5</v>
      </c>
      <c r="L1429" s="54">
        <v>15</v>
      </c>
      <c r="M1429" s="93">
        <v>300413</v>
      </c>
      <c r="N1429" s="12">
        <v>300422</v>
      </c>
      <c r="O1429" s="93">
        <v>300433</v>
      </c>
      <c r="P1429" s="12">
        <v>300442</v>
      </c>
      <c r="U1429" s="12">
        <v>3004131</v>
      </c>
      <c r="V1429" s="12">
        <v>3004331</v>
      </c>
      <c r="W1429" s="12" t="s">
        <v>1119</v>
      </c>
      <c r="X1429" s="70">
        <v>3</v>
      </c>
      <c r="Y1429" s="70">
        <v>3</v>
      </c>
      <c r="Z1429" s="40">
        <v>2</v>
      </c>
      <c r="AA1429" s="40">
        <v>1300010</v>
      </c>
      <c r="AB1429" s="40" t="s">
        <v>1120</v>
      </c>
      <c r="AC1429" s="40" t="s">
        <v>1123</v>
      </c>
      <c r="AD1429" s="40">
        <v>1300020</v>
      </c>
      <c r="AE1429" s="70" t="s">
        <v>1126</v>
      </c>
      <c r="AG1429" s="12">
        <v>5</v>
      </c>
      <c r="AH1429" s="12">
        <v>11</v>
      </c>
      <c r="AI1429" s="12">
        <v>3004</v>
      </c>
      <c r="AJ1429" s="12">
        <v>0</v>
      </c>
      <c r="AK1429" s="12">
        <v>53</v>
      </c>
      <c r="AL1429" s="12">
        <v>100</v>
      </c>
      <c r="BA1429" s="33">
        <f>VLOOKUP(C1429,knight_info!$J$7:$M$74,4,FALSE)</f>
        <v>1</v>
      </c>
      <c r="BB1429" s="51">
        <f t="shared" si="101"/>
        <v>53</v>
      </c>
      <c r="BC1429" s="51">
        <f>AL1429</f>
        <v>100</v>
      </c>
    </row>
    <row r="1430" ht="14.25" spans="1:55">
      <c r="A1430" s="12">
        <v>300437</v>
      </c>
      <c r="B1430" s="53">
        <v>3004</v>
      </c>
      <c r="C1430" s="53" t="s">
        <v>250</v>
      </c>
      <c r="D1430" s="14">
        <v>37</v>
      </c>
      <c r="E1430" s="14">
        <v>3</v>
      </c>
      <c r="F1430" s="14">
        <v>11</v>
      </c>
      <c r="G1430" s="14">
        <v>1</v>
      </c>
      <c r="H1430" s="14"/>
      <c r="I1430" s="14"/>
      <c r="J1430" s="14"/>
      <c r="K1430" s="14"/>
      <c r="L1430" s="54">
        <v>2</v>
      </c>
      <c r="M1430" s="12">
        <v>300413</v>
      </c>
      <c r="N1430" s="12">
        <v>300423</v>
      </c>
      <c r="O1430" s="12">
        <v>300433</v>
      </c>
      <c r="P1430" s="12">
        <v>300443</v>
      </c>
      <c r="Q1430" s="14"/>
      <c r="R1430" s="12" t="s">
        <v>1082</v>
      </c>
      <c r="T1430" s="12" t="s">
        <v>1082</v>
      </c>
      <c r="U1430" s="12">
        <v>3004131</v>
      </c>
      <c r="V1430" s="12">
        <v>3004331</v>
      </c>
      <c r="W1430" s="12" t="s">
        <v>1119</v>
      </c>
      <c r="X1430" s="70">
        <v>3</v>
      </c>
      <c r="Y1430" s="70">
        <v>3</v>
      </c>
      <c r="Z1430" s="40">
        <v>2</v>
      </c>
      <c r="AA1430" s="40">
        <v>1300010</v>
      </c>
      <c r="AB1430" s="40" t="s">
        <v>1120</v>
      </c>
      <c r="AC1430" s="40" t="s">
        <v>1123</v>
      </c>
      <c r="AD1430" s="40">
        <v>1300020</v>
      </c>
      <c r="AE1430" s="40" t="s">
        <v>1126</v>
      </c>
      <c r="AG1430" s="12">
        <v>5</v>
      </c>
      <c r="AH1430" s="12">
        <v>11</v>
      </c>
      <c r="AI1430" s="12">
        <v>3004</v>
      </c>
      <c r="AJ1430" s="14"/>
      <c r="AK1430" s="14"/>
      <c r="AL1430" s="14"/>
      <c r="BA1430" s="33"/>
      <c r="BB1430" s="51"/>
      <c r="BC1430" s="51"/>
    </row>
    <row r="1431" ht="14.25" spans="1:55">
      <c r="A1431" s="12">
        <v>300438</v>
      </c>
      <c r="B1431" s="53">
        <v>3004</v>
      </c>
      <c r="C1431" s="53" t="s">
        <v>250</v>
      </c>
      <c r="D1431" s="14">
        <v>38</v>
      </c>
      <c r="E1431" s="14">
        <v>3</v>
      </c>
      <c r="F1431" s="14">
        <v>12</v>
      </c>
      <c r="G1431" s="14">
        <v>2</v>
      </c>
      <c r="H1431" s="14"/>
      <c r="I1431" s="14"/>
      <c r="J1431" s="14"/>
      <c r="K1431" s="14"/>
      <c r="L1431" s="14"/>
      <c r="M1431" s="12">
        <v>300413</v>
      </c>
      <c r="N1431" s="12">
        <v>300423</v>
      </c>
      <c r="O1431" s="12">
        <v>300433</v>
      </c>
      <c r="P1431" s="12">
        <v>300443</v>
      </c>
      <c r="Q1431" s="14"/>
      <c r="R1431" s="14"/>
      <c r="S1431" s="14"/>
      <c r="T1431" s="14"/>
      <c r="U1431" s="12">
        <v>3004131</v>
      </c>
      <c r="V1431" s="12">
        <v>3004331</v>
      </c>
      <c r="W1431" s="12" t="s">
        <v>1119</v>
      </c>
      <c r="X1431" s="70">
        <v>3</v>
      </c>
      <c r="Y1431" s="70">
        <v>3</v>
      </c>
      <c r="Z1431" s="40">
        <v>2</v>
      </c>
      <c r="AA1431" s="40">
        <v>1300010</v>
      </c>
      <c r="AB1431" s="40" t="s">
        <v>1120</v>
      </c>
      <c r="AC1431" s="40" t="s">
        <v>1123</v>
      </c>
      <c r="AD1431" s="40">
        <v>1300020</v>
      </c>
      <c r="AE1431" s="40" t="s">
        <v>1126</v>
      </c>
      <c r="AG1431" s="12">
        <v>5</v>
      </c>
      <c r="AH1431" s="12">
        <v>11</v>
      </c>
      <c r="AI1431" s="12">
        <v>3004</v>
      </c>
      <c r="AJ1431" s="14"/>
      <c r="AK1431" s="14"/>
      <c r="AL1431" s="14"/>
      <c r="BA1431" s="33"/>
      <c r="BB1431" s="51"/>
      <c r="BC1431" s="51"/>
    </row>
    <row r="1432" ht="14.25" spans="1:55">
      <c r="A1432" s="12">
        <v>300439</v>
      </c>
      <c r="B1432" s="53">
        <v>3004</v>
      </c>
      <c r="C1432" s="53" t="s">
        <v>250</v>
      </c>
      <c r="D1432" s="14">
        <v>39</v>
      </c>
      <c r="E1432" s="14">
        <v>3</v>
      </c>
      <c r="F1432" s="14">
        <v>13</v>
      </c>
      <c r="G1432" s="14">
        <v>3</v>
      </c>
      <c r="H1432" s="14"/>
      <c r="I1432" s="14"/>
      <c r="J1432" s="14"/>
      <c r="K1432" s="14"/>
      <c r="L1432" s="54">
        <v>1</v>
      </c>
      <c r="M1432" s="12">
        <v>300414</v>
      </c>
      <c r="N1432" s="12">
        <v>300423</v>
      </c>
      <c r="O1432" s="12">
        <v>300434</v>
      </c>
      <c r="P1432" s="12">
        <v>300443</v>
      </c>
      <c r="Q1432" s="12" t="s">
        <v>1082</v>
      </c>
      <c r="S1432" s="12" t="s">
        <v>931</v>
      </c>
      <c r="T1432" s="14"/>
      <c r="U1432" s="12">
        <v>3004141</v>
      </c>
      <c r="V1432" s="12">
        <v>3004341</v>
      </c>
      <c r="W1432" s="12" t="s">
        <v>1119</v>
      </c>
      <c r="X1432" s="70">
        <v>3</v>
      </c>
      <c r="Y1432" s="70">
        <v>3</v>
      </c>
      <c r="Z1432" s="40">
        <v>2</v>
      </c>
      <c r="AA1432" s="40">
        <v>1300010</v>
      </c>
      <c r="AB1432" s="40" t="s">
        <v>1120</v>
      </c>
      <c r="AC1432" s="40" t="s">
        <v>1123</v>
      </c>
      <c r="AD1432" s="40">
        <v>1300020</v>
      </c>
      <c r="AE1432" s="40" t="s">
        <v>1126</v>
      </c>
      <c r="AG1432" s="12">
        <v>5</v>
      </c>
      <c r="AH1432" s="12">
        <v>11</v>
      </c>
      <c r="AI1432" s="12">
        <v>3004</v>
      </c>
      <c r="AJ1432" s="14"/>
      <c r="AK1432" s="14"/>
      <c r="AL1432" s="14"/>
      <c r="BA1432" s="33"/>
      <c r="BB1432" s="51"/>
      <c r="BC1432" s="51"/>
    </row>
    <row r="1433" ht="14.25" spans="1:55">
      <c r="A1433" s="12">
        <v>300440</v>
      </c>
      <c r="B1433" s="53">
        <v>3004</v>
      </c>
      <c r="C1433" s="53" t="s">
        <v>250</v>
      </c>
      <c r="D1433" s="14">
        <v>40</v>
      </c>
      <c r="E1433" s="14">
        <v>3</v>
      </c>
      <c r="F1433" s="14">
        <v>14</v>
      </c>
      <c r="G1433" s="14">
        <v>4</v>
      </c>
      <c r="H1433" s="14"/>
      <c r="I1433" s="14"/>
      <c r="J1433" s="14"/>
      <c r="K1433" s="14"/>
      <c r="L1433" s="54">
        <v>2</v>
      </c>
      <c r="M1433" s="12">
        <v>300414</v>
      </c>
      <c r="N1433" s="12">
        <v>300424</v>
      </c>
      <c r="O1433" s="12">
        <v>300434</v>
      </c>
      <c r="P1433" s="12">
        <v>300444</v>
      </c>
      <c r="Q1433" s="14"/>
      <c r="R1433" s="12" t="s">
        <v>1082</v>
      </c>
      <c r="T1433" s="12" t="s">
        <v>1082</v>
      </c>
      <c r="U1433" s="12">
        <v>3004141</v>
      </c>
      <c r="V1433" s="12">
        <v>3004341</v>
      </c>
      <c r="W1433" s="12" t="s">
        <v>1119</v>
      </c>
      <c r="X1433" s="70">
        <v>3</v>
      </c>
      <c r="Y1433" s="70">
        <v>3</v>
      </c>
      <c r="Z1433" s="40">
        <v>2</v>
      </c>
      <c r="AA1433" s="40">
        <v>1300010</v>
      </c>
      <c r="AB1433" s="40" t="s">
        <v>1120</v>
      </c>
      <c r="AC1433" s="40" t="s">
        <v>1123</v>
      </c>
      <c r="AD1433" s="40">
        <v>1300020</v>
      </c>
      <c r="AE1433" s="40" t="s">
        <v>1126</v>
      </c>
      <c r="AG1433" s="12">
        <v>5</v>
      </c>
      <c r="AH1433" s="12">
        <v>11</v>
      </c>
      <c r="AI1433" s="12">
        <v>3004</v>
      </c>
      <c r="AJ1433" s="14"/>
      <c r="AK1433" s="14"/>
      <c r="AL1433" s="14"/>
      <c r="BA1433" s="33"/>
      <c r="BB1433" s="51"/>
      <c r="BC1433" s="51"/>
    </row>
    <row r="1434" ht="14.25" spans="1:55">
      <c r="A1434" s="12">
        <v>300441</v>
      </c>
      <c r="B1434" s="53">
        <v>3004</v>
      </c>
      <c r="C1434" s="53" t="s">
        <v>250</v>
      </c>
      <c r="D1434" s="14">
        <v>41</v>
      </c>
      <c r="E1434" s="14">
        <v>3</v>
      </c>
      <c r="F1434" s="14">
        <v>15</v>
      </c>
      <c r="G1434" s="14">
        <v>5</v>
      </c>
      <c r="H1434" s="14"/>
      <c r="I1434" s="14"/>
      <c r="J1434" s="14"/>
      <c r="K1434" s="14"/>
      <c r="L1434" s="14"/>
      <c r="M1434" s="12">
        <v>300414</v>
      </c>
      <c r="N1434" s="12">
        <v>300424</v>
      </c>
      <c r="O1434" s="12">
        <v>300434</v>
      </c>
      <c r="P1434" s="12">
        <v>300444</v>
      </c>
      <c r="Q1434" s="14"/>
      <c r="R1434" s="14"/>
      <c r="S1434" s="14"/>
      <c r="T1434" s="14"/>
      <c r="U1434" s="12">
        <v>3004141</v>
      </c>
      <c r="V1434" s="12">
        <v>3004341</v>
      </c>
      <c r="W1434" s="12" t="s">
        <v>1119</v>
      </c>
      <c r="X1434" s="70">
        <v>3</v>
      </c>
      <c r="Y1434" s="70">
        <v>3</v>
      </c>
      <c r="Z1434" s="40">
        <v>2</v>
      </c>
      <c r="AA1434" s="40">
        <v>1300010</v>
      </c>
      <c r="AB1434" s="40" t="s">
        <v>1120</v>
      </c>
      <c r="AC1434" s="40" t="s">
        <v>1123</v>
      </c>
      <c r="AD1434" s="40">
        <v>1300020</v>
      </c>
      <c r="AE1434" s="40" t="s">
        <v>1126</v>
      </c>
      <c r="AG1434" s="12">
        <v>5</v>
      </c>
      <c r="AH1434" s="12">
        <v>11</v>
      </c>
      <c r="AI1434" s="12">
        <v>3004</v>
      </c>
      <c r="AJ1434" s="14"/>
      <c r="AK1434" s="14"/>
      <c r="AL1434" s="14"/>
      <c r="BA1434" s="33"/>
      <c r="BB1434" s="51"/>
      <c r="BC1434" s="51"/>
    </row>
    <row r="1435" s="35" customFormat="1" ht="14.25" spans="1:65">
      <c r="A1435" s="34">
        <v>300500</v>
      </c>
      <c r="B1435" s="82">
        <v>3005</v>
      </c>
      <c r="C1435" s="82" t="s">
        <v>255</v>
      </c>
      <c r="D1435" s="34">
        <v>0</v>
      </c>
      <c r="E1435" s="34">
        <v>1</v>
      </c>
      <c r="F1435" s="51">
        <v>1</v>
      </c>
      <c r="G1435" s="34"/>
      <c r="H1435" s="34">
        <v>0</v>
      </c>
      <c r="I1435" s="12">
        <v>0</v>
      </c>
      <c r="J1435" s="12">
        <v>0</v>
      </c>
      <c r="K1435" s="51">
        <v>1</v>
      </c>
      <c r="L1435" s="51"/>
      <c r="M1435" s="51">
        <v>300510</v>
      </c>
      <c r="N1435" s="51">
        <v>300520</v>
      </c>
      <c r="O1435" s="51">
        <v>300530</v>
      </c>
      <c r="P1435" s="51">
        <v>300540</v>
      </c>
      <c r="Q1435" s="51"/>
      <c r="R1435" s="51"/>
      <c r="S1435" s="51"/>
      <c r="T1435" s="51"/>
      <c r="U1435" s="51" t="s">
        <v>1127</v>
      </c>
      <c r="V1435" s="51" t="s">
        <v>1128</v>
      </c>
      <c r="W1435" s="51" t="s">
        <v>1129</v>
      </c>
      <c r="X1435" s="69">
        <v>3</v>
      </c>
      <c r="Y1435" s="69">
        <v>3</v>
      </c>
      <c r="Z1435" s="69">
        <v>2</v>
      </c>
      <c r="AA1435" s="69"/>
      <c r="AB1435" s="69"/>
      <c r="AC1435" s="69"/>
      <c r="AD1435" s="69"/>
      <c r="AE1435" s="69"/>
      <c r="AF1435" s="168" t="s">
        <v>1130</v>
      </c>
      <c r="AG1435" s="51"/>
      <c r="AH1435" s="34">
        <v>11</v>
      </c>
      <c r="AI1435" s="34">
        <v>3005</v>
      </c>
      <c r="AJ1435" s="34">
        <v>20</v>
      </c>
      <c r="AK1435" s="34">
        <v>2</v>
      </c>
      <c r="AL1435" s="88">
        <v>512</v>
      </c>
      <c r="AM1435" s="88">
        <v>3</v>
      </c>
      <c r="AN1435" s="88">
        <v>384</v>
      </c>
      <c r="AO1435" s="88">
        <v>1</v>
      </c>
      <c r="AP1435" s="88">
        <v>2560</v>
      </c>
      <c r="AQ1435" s="34">
        <v>58</v>
      </c>
      <c r="AR1435" s="34">
        <v>16</v>
      </c>
      <c r="AS1435" s="34">
        <v>59</v>
      </c>
      <c r="AT1435" s="34">
        <v>12</v>
      </c>
      <c r="AU1435" s="34">
        <v>57</v>
      </c>
      <c r="AV1435" s="34">
        <v>80</v>
      </c>
      <c r="BA1435" s="33">
        <f>VLOOKUP(C1435,knight_info!$J$7:$M$74,4,FALSE)</f>
        <v>5</v>
      </c>
      <c r="BB1435" s="33">
        <f t="shared" ref="BB1435:BF1435" si="102">AK1435</f>
        <v>2</v>
      </c>
      <c r="BC1435" s="33">
        <f>ROUND(VLOOKUP($BA1435,$BD$1:$BH$5,3,FALSE)/5*AL1435,0)</f>
        <v>410</v>
      </c>
      <c r="BD1435" s="33">
        <f t="shared" si="102"/>
        <v>3</v>
      </c>
      <c r="BE1435" s="33">
        <f>ROUND(VLOOKUP($BA1435,$BD$1:$BH$5,4,FALSE)/3*AN1435,0)</f>
        <v>384</v>
      </c>
      <c r="BF1435" s="33">
        <f t="shared" si="102"/>
        <v>1</v>
      </c>
      <c r="BG1435" s="33">
        <f>ROUND(VLOOKUP($BA1435,$BD$1:$BH$5,5,FALSE)/20*AP1435,0)</f>
        <v>2560</v>
      </c>
      <c r="BH1435" s="33">
        <f t="shared" ref="BH1435:BL1435" si="103">AQ1435</f>
        <v>58</v>
      </c>
      <c r="BI1435" s="33">
        <f>ROUND(VLOOKUP($BA1435,$BD$1:$BH$5,3,FALSE)/5*AR1435,0)</f>
        <v>13</v>
      </c>
      <c r="BJ1435" s="33">
        <f t="shared" si="103"/>
        <v>59</v>
      </c>
      <c r="BK1435" s="33">
        <f>ROUND(VLOOKUP($BA1435,$BD$1:$BH$5,4,FALSE)/3*AT1435,0)</f>
        <v>12</v>
      </c>
      <c r="BL1435" s="33">
        <f t="shared" si="103"/>
        <v>57</v>
      </c>
      <c r="BM1435" s="33">
        <f>ROUND(VLOOKUP($BA1435,$BD$1:$BH$5,5,FALSE)/20*AV1435,0)</f>
        <v>80</v>
      </c>
    </row>
    <row r="1436" ht="14.25" spans="1:55">
      <c r="A1436" s="12">
        <v>300501</v>
      </c>
      <c r="B1436" s="53">
        <v>3005</v>
      </c>
      <c r="C1436" s="53" t="s">
        <v>255</v>
      </c>
      <c r="D1436" s="12">
        <v>1</v>
      </c>
      <c r="E1436" s="12">
        <v>1</v>
      </c>
      <c r="F1436" s="12">
        <v>1</v>
      </c>
      <c r="H1436" s="12">
        <v>1</v>
      </c>
      <c r="I1436" s="12">
        <v>0</v>
      </c>
      <c r="J1436" s="12">
        <v>0</v>
      </c>
      <c r="K1436" s="12">
        <v>1</v>
      </c>
      <c r="M1436" s="12">
        <v>300510</v>
      </c>
      <c r="N1436" s="12">
        <v>300520</v>
      </c>
      <c r="O1436" s="12">
        <v>300530</v>
      </c>
      <c r="P1436" s="12">
        <v>300540</v>
      </c>
      <c r="U1436" s="12" t="s">
        <v>1127</v>
      </c>
      <c r="V1436" s="12" t="s">
        <v>1128</v>
      </c>
      <c r="W1436" s="12" t="s">
        <v>1129</v>
      </c>
      <c r="X1436" s="70">
        <v>3</v>
      </c>
      <c r="Y1436" s="70">
        <v>3</v>
      </c>
      <c r="Z1436" s="40">
        <v>2</v>
      </c>
      <c r="AA1436" s="40"/>
      <c r="AB1436" s="40"/>
      <c r="AC1436" s="40"/>
      <c r="AD1436" s="40"/>
      <c r="AE1436" s="40"/>
      <c r="AF1436" s="168" t="s">
        <v>1130</v>
      </c>
      <c r="AH1436" s="12">
        <v>11</v>
      </c>
      <c r="AI1436" s="12">
        <v>3005</v>
      </c>
      <c r="AJ1436" s="12">
        <v>20</v>
      </c>
      <c r="AK1436" s="12">
        <v>2</v>
      </c>
      <c r="AL1436" s="12">
        <v>400</v>
      </c>
      <c r="BA1436" s="33">
        <f>VLOOKUP(C1436,knight_info!$J$7:$M$74,4,FALSE)</f>
        <v>5</v>
      </c>
      <c r="BB1436" s="33">
        <f t="shared" ref="BB1436:BB1471" si="104">AK1436</f>
        <v>2</v>
      </c>
      <c r="BC1436" s="33">
        <f>ROUND(VLOOKUP($BA1436,$BD$1:$BH$5,3,FALSE)/5*AL1436,0)</f>
        <v>320</v>
      </c>
    </row>
    <row r="1437" ht="14.25" spans="1:55">
      <c r="A1437" s="12">
        <v>300502</v>
      </c>
      <c r="B1437" s="53">
        <v>3005</v>
      </c>
      <c r="C1437" s="53" t="s">
        <v>255</v>
      </c>
      <c r="D1437" s="12">
        <v>2</v>
      </c>
      <c r="E1437" s="12">
        <v>1</v>
      </c>
      <c r="F1437" s="12">
        <v>1</v>
      </c>
      <c r="H1437" s="12">
        <v>2</v>
      </c>
      <c r="I1437" s="12">
        <v>0</v>
      </c>
      <c r="J1437" s="12">
        <v>0</v>
      </c>
      <c r="K1437" s="12">
        <v>1</v>
      </c>
      <c r="M1437" s="12">
        <v>300510</v>
      </c>
      <c r="N1437" s="12">
        <v>300520</v>
      </c>
      <c r="O1437" s="12">
        <v>300530</v>
      </c>
      <c r="P1437" s="12">
        <v>300540</v>
      </c>
      <c r="U1437" s="12" t="s">
        <v>1127</v>
      </c>
      <c r="V1437" s="12" t="s">
        <v>1128</v>
      </c>
      <c r="W1437" s="12" t="s">
        <v>1129</v>
      </c>
      <c r="X1437" s="70">
        <v>3</v>
      </c>
      <c r="Y1437" s="70">
        <v>3</v>
      </c>
      <c r="Z1437" s="40">
        <v>2</v>
      </c>
      <c r="AA1437" s="40"/>
      <c r="AB1437" s="40"/>
      <c r="AC1437" s="40"/>
      <c r="AD1437" s="40"/>
      <c r="AE1437" s="40"/>
      <c r="AF1437" s="168" t="s">
        <v>1130</v>
      </c>
      <c r="AH1437" s="12">
        <v>11</v>
      </c>
      <c r="AI1437" s="12">
        <v>3005</v>
      </c>
      <c r="AJ1437" s="12">
        <v>20</v>
      </c>
      <c r="AK1437" s="12">
        <v>3</v>
      </c>
      <c r="AL1437" s="12">
        <v>300</v>
      </c>
      <c r="BA1437" s="33">
        <f>VLOOKUP(C1437,knight_info!$J$7:$M$74,4,FALSE)</f>
        <v>5</v>
      </c>
      <c r="BB1437" s="33">
        <f t="shared" si="104"/>
        <v>3</v>
      </c>
      <c r="BC1437" s="33">
        <f>ROUND(VLOOKUP($BA1437,$BD$1:$BH$5,4,FALSE)/3*AL1437,0)</f>
        <v>300</v>
      </c>
    </row>
    <row r="1438" ht="14.25" spans="1:55">
      <c r="A1438" s="12">
        <v>300503</v>
      </c>
      <c r="B1438" s="53">
        <v>3005</v>
      </c>
      <c r="C1438" s="53" t="s">
        <v>255</v>
      </c>
      <c r="D1438" s="12">
        <v>3</v>
      </c>
      <c r="E1438" s="12">
        <v>1</v>
      </c>
      <c r="F1438" s="12">
        <v>1</v>
      </c>
      <c r="H1438" s="12">
        <v>3</v>
      </c>
      <c r="I1438" s="12">
        <v>0</v>
      </c>
      <c r="J1438" s="12">
        <v>0</v>
      </c>
      <c r="K1438" s="12">
        <v>1</v>
      </c>
      <c r="M1438" s="12">
        <v>300510</v>
      </c>
      <c r="N1438" s="12">
        <v>300520</v>
      </c>
      <c r="O1438" s="12">
        <v>300530</v>
      </c>
      <c r="P1438" s="12">
        <v>300540</v>
      </c>
      <c r="U1438" s="12" t="s">
        <v>1127</v>
      </c>
      <c r="V1438" s="12" t="s">
        <v>1128</v>
      </c>
      <c r="W1438" s="12" t="s">
        <v>1129</v>
      </c>
      <c r="X1438" s="70">
        <v>3</v>
      </c>
      <c r="Y1438" s="70">
        <v>3</v>
      </c>
      <c r="Z1438" s="40">
        <v>2</v>
      </c>
      <c r="AA1438" s="40"/>
      <c r="AB1438" s="40"/>
      <c r="AC1438" s="40"/>
      <c r="AD1438" s="40"/>
      <c r="AE1438" s="40"/>
      <c r="AF1438" s="168" t="s">
        <v>1130</v>
      </c>
      <c r="AH1438" s="12">
        <v>11</v>
      </c>
      <c r="AI1438" s="12">
        <v>3005</v>
      </c>
      <c r="AJ1438" s="12">
        <v>0</v>
      </c>
      <c r="AK1438" s="12">
        <v>1</v>
      </c>
      <c r="AL1438" s="12">
        <v>2000</v>
      </c>
      <c r="BA1438" s="33">
        <f>VLOOKUP(C1438,knight_info!$J$7:$M$74,4,FALSE)</f>
        <v>5</v>
      </c>
      <c r="BB1438" s="33">
        <f t="shared" si="104"/>
        <v>1</v>
      </c>
      <c r="BC1438" s="33">
        <f>ROUND(VLOOKUP($BA1438,$BD$1:$BH$5,5,FALSE)/20*AL1438,0)</f>
        <v>2000</v>
      </c>
    </row>
    <row r="1439" ht="14.25" spans="1:55">
      <c r="A1439" s="12">
        <v>300504</v>
      </c>
      <c r="B1439" s="53">
        <v>3005</v>
      </c>
      <c r="C1439" s="53" t="s">
        <v>255</v>
      </c>
      <c r="D1439" s="12">
        <v>4</v>
      </c>
      <c r="E1439" s="12">
        <v>1</v>
      </c>
      <c r="F1439" s="54">
        <v>2</v>
      </c>
      <c r="H1439" s="12">
        <v>0</v>
      </c>
      <c r="I1439" s="12">
        <v>0</v>
      </c>
      <c r="J1439" s="12">
        <v>0</v>
      </c>
      <c r="K1439" s="54">
        <v>2</v>
      </c>
      <c r="L1439" s="54">
        <v>11</v>
      </c>
      <c r="M1439" s="12">
        <v>300510</v>
      </c>
      <c r="N1439" s="12">
        <v>300520</v>
      </c>
      <c r="O1439" s="12">
        <v>300530</v>
      </c>
      <c r="P1439" s="12">
        <v>300540</v>
      </c>
      <c r="U1439" s="12" t="s">
        <v>1127</v>
      </c>
      <c r="V1439" s="12" t="s">
        <v>1128</v>
      </c>
      <c r="W1439" s="12" t="s">
        <v>1129</v>
      </c>
      <c r="X1439" s="70">
        <v>3</v>
      </c>
      <c r="Y1439" s="70">
        <v>3</v>
      </c>
      <c r="Z1439" s="40">
        <v>2</v>
      </c>
      <c r="AA1439" s="91">
        <v>1300010</v>
      </c>
      <c r="AB1439" s="40"/>
      <c r="AC1439" s="40"/>
      <c r="AD1439" s="40"/>
      <c r="AE1439" s="40"/>
      <c r="AF1439" s="168" t="s">
        <v>1130</v>
      </c>
      <c r="AG1439" s="12">
        <v>5</v>
      </c>
      <c r="AH1439" s="12">
        <v>11</v>
      </c>
      <c r="AI1439" s="12">
        <v>3005</v>
      </c>
      <c r="AJ1439" s="12">
        <v>20</v>
      </c>
      <c r="AK1439" s="12">
        <v>53</v>
      </c>
      <c r="AL1439" s="12">
        <v>100</v>
      </c>
      <c r="BA1439" s="33">
        <f>VLOOKUP(C1439,knight_info!$J$7:$M$74,4,FALSE)</f>
        <v>5</v>
      </c>
      <c r="BB1439" s="51">
        <f t="shared" si="104"/>
        <v>53</v>
      </c>
      <c r="BC1439" s="51">
        <f>AL1439</f>
        <v>100</v>
      </c>
    </row>
    <row r="1440" ht="14.25" spans="1:55">
      <c r="A1440" s="12">
        <v>300505</v>
      </c>
      <c r="B1440" s="53">
        <v>3005</v>
      </c>
      <c r="C1440" s="53" t="s">
        <v>255</v>
      </c>
      <c r="D1440" s="12">
        <v>5</v>
      </c>
      <c r="E1440" s="12">
        <v>1</v>
      </c>
      <c r="F1440" s="12">
        <v>2</v>
      </c>
      <c r="H1440" s="12">
        <v>1</v>
      </c>
      <c r="I1440" s="12">
        <v>0</v>
      </c>
      <c r="J1440" s="12">
        <v>0</v>
      </c>
      <c r="K1440" s="12">
        <v>2</v>
      </c>
      <c r="M1440" s="12">
        <v>300510</v>
      </c>
      <c r="N1440" s="12">
        <v>300520</v>
      </c>
      <c r="O1440" s="12">
        <v>300530</v>
      </c>
      <c r="P1440" s="12">
        <v>300540</v>
      </c>
      <c r="U1440" s="12" t="s">
        <v>1127</v>
      </c>
      <c r="V1440" s="12" t="s">
        <v>1128</v>
      </c>
      <c r="W1440" s="12" t="s">
        <v>1129</v>
      </c>
      <c r="X1440" s="70">
        <v>3</v>
      </c>
      <c r="Y1440" s="70">
        <v>3</v>
      </c>
      <c r="Z1440" s="40">
        <v>2</v>
      </c>
      <c r="AA1440" s="40">
        <v>1300010</v>
      </c>
      <c r="AB1440" s="40"/>
      <c r="AC1440" s="40"/>
      <c r="AD1440" s="40"/>
      <c r="AE1440" s="40"/>
      <c r="AF1440" s="168" t="s">
        <v>1130</v>
      </c>
      <c r="AH1440" s="12">
        <v>11</v>
      </c>
      <c r="AI1440" s="12">
        <v>3005</v>
      </c>
      <c r="AJ1440" s="12">
        <v>20</v>
      </c>
      <c r="AK1440" s="12">
        <v>2</v>
      </c>
      <c r="AL1440" s="12">
        <v>400</v>
      </c>
      <c r="BA1440" s="33">
        <f>VLOOKUP(C1440,knight_info!$J$7:$M$74,4,FALSE)</f>
        <v>5</v>
      </c>
      <c r="BB1440" s="33">
        <f t="shared" si="104"/>
        <v>2</v>
      </c>
      <c r="BC1440" s="33">
        <f>ROUND(VLOOKUP($BA1440,$BD$1:$BH$5,3,FALSE)/5*AL1440,0)</f>
        <v>320</v>
      </c>
    </row>
    <row r="1441" ht="14.25" spans="1:55">
      <c r="A1441" s="12">
        <v>300506</v>
      </c>
      <c r="B1441" s="53">
        <v>3005</v>
      </c>
      <c r="C1441" s="53" t="s">
        <v>255</v>
      </c>
      <c r="D1441" s="12">
        <v>6</v>
      </c>
      <c r="E1441" s="12">
        <v>1</v>
      </c>
      <c r="F1441" s="12">
        <v>2</v>
      </c>
      <c r="H1441" s="12">
        <v>2</v>
      </c>
      <c r="I1441" s="12">
        <v>0</v>
      </c>
      <c r="J1441" s="12">
        <v>0</v>
      </c>
      <c r="K1441" s="12">
        <v>2</v>
      </c>
      <c r="M1441" s="12">
        <v>300510</v>
      </c>
      <c r="N1441" s="12">
        <v>300520</v>
      </c>
      <c r="O1441" s="12">
        <v>300530</v>
      </c>
      <c r="P1441" s="12">
        <v>300540</v>
      </c>
      <c r="U1441" s="12" t="s">
        <v>1127</v>
      </c>
      <c r="V1441" s="12" t="s">
        <v>1128</v>
      </c>
      <c r="W1441" s="12" t="s">
        <v>1129</v>
      </c>
      <c r="X1441" s="70">
        <v>3</v>
      </c>
      <c r="Y1441" s="70">
        <v>3</v>
      </c>
      <c r="Z1441" s="40">
        <v>2</v>
      </c>
      <c r="AA1441" s="40">
        <v>1300010</v>
      </c>
      <c r="AB1441" s="40"/>
      <c r="AC1441" s="40"/>
      <c r="AD1441" s="40"/>
      <c r="AE1441" s="40"/>
      <c r="AF1441" s="168" t="s">
        <v>1130</v>
      </c>
      <c r="AH1441" s="12">
        <v>11</v>
      </c>
      <c r="AI1441" s="12">
        <v>3005</v>
      </c>
      <c r="AJ1441" s="12">
        <v>20</v>
      </c>
      <c r="AK1441" s="12">
        <v>3</v>
      </c>
      <c r="AL1441" s="12">
        <v>300</v>
      </c>
      <c r="BA1441" s="33">
        <f>VLOOKUP(C1441,knight_info!$J$7:$M$74,4,FALSE)</f>
        <v>5</v>
      </c>
      <c r="BB1441" s="33">
        <f t="shared" si="104"/>
        <v>3</v>
      </c>
      <c r="BC1441" s="33">
        <f>ROUND(VLOOKUP($BA1441,$BD$1:$BH$5,4,FALSE)/3*AL1441,0)</f>
        <v>300</v>
      </c>
    </row>
    <row r="1442" ht="14.25" spans="1:55">
      <c r="A1442" s="12">
        <v>300507</v>
      </c>
      <c r="B1442" s="53">
        <v>3005</v>
      </c>
      <c r="C1442" s="53" t="s">
        <v>255</v>
      </c>
      <c r="D1442" s="12">
        <v>7</v>
      </c>
      <c r="E1442" s="12">
        <v>1</v>
      </c>
      <c r="F1442" s="12">
        <v>2</v>
      </c>
      <c r="H1442" s="12">
        <v>3</v>
      </c>
      <c r="I1442" s="12">
        <v>0</v>
      </c>
      <c r="J1442" s="12">
        <v>0</v>
      </c>
      <c r="K1442" s="12">
        <v>2</v>
      </c>
      <c r="M1442" s="12">
        <v>300510</v>
      </c>
      <c r="N1442" s="12">
        <v>300520</v>
      </c>
      <c r="O1442" s="12">
        <v>300530</v>
      </c>
      <c r="P1442" s="12">
        <v>300540</v>
      </c>
      <c r="U1442" s="12" t="s">
        <v>1127</v>
      </c>
      <c r="V1442" s="12" t="s">
        <v>1128</v>
      </c>
      <c r="W1442" s="12" t="s">
        <v>1129</v>
      </c>
      <c r="X1442" s="70">
        <v>3</v>
      </c>
      <c r="Y1442" s="70">
        <v>3</v>
      </c>
      <c r="Z1442" s="40">
        <v>2</v>
      </c>
      <c r="AA1442" s="40">
        <v>1300010</v>
      </c>
      <c r="AB1442" s="40"/>
      <c r="AC1442" s="40"/>
      <c r="AD1442" s="40"/>
      <c r="AE1442" s="40"/>
      <c r="AF1442" s="168" t="s">
        <v>1130</v>
      </c>
      <c r="AH1442" s="12">
        <v>11</v>
      </c>
      <c r="AI1442" s="12">
        <v>3005</v>
      </c>
      <c r="AJ1442" s="12">
        <v>0</v>
      </c>
      <c r="AK1442" s="12">
        <v>1</v>
      </c>
      <c r="AL1442" s="12">
        <v>2000</v>
      </c>
      <c r="BA1442" s="33">
        <f>VLOOKUP(C1442,knight_info!$J$7:$M$74,4,FALSE)</f>
        <v>5</v>
      </c>
      <c r="BB1442" s="33">
        <f t="shared" si="104"/>
        <v>1</v>
      </c>
      <c r="BC1442" s="33">
        <f>ROUND(VLOOKUP($BA1442,$BD$1:$BH$5,5,FALSE)/20*AL1442,0)</f>
        <v>2000</v>
      </c>
    </row>
    <row r="1443" ht="14.25" spans="1:55">
      <c r="A1443" s="12">
        <v>300508</v>
      </c>
      <c r="B1443" s="53">
        <v>3005</v>
      </c>
      <c r="C1443" s="53" t="s">
        <v>255</v>
      </c>
      <c r="D1443" s="12">
        <v>8</v>
      </c>
      <c r="E1443" s="12">
        <v>1</v>
      </c>
      <c r="F1443" s="54">
        <v>3</v>
      </c>
      <c r="H1443" s="12">
        <v>0</v>
      </c>
      <c r="I1443" s="12">
        <v>0</v>
      </c>
      <c r="J1443" s="12">
        <v>0</v>
      </c>
      <c r="K1443" s="54">
        <v>3</v>
      </c>
      <c r="L1443" s="54">
        <v>2</v>
      </c>
      <c r="M1443" s="12">
        <v>300510</v>
      </c>
      <c r="N1443" s="12">
        <v>300521</v>
      </c>
      <c r="O1443" s="12">
        <v>300530</v>
      </c>
      <c r="P1443" s="12">
        <v>300541</v>
      </c>
      <c r="R1443" s="12" t="s">
        <v>1131</v>
      </c>
      <c r="T1443" s="12" t="s">
        <v>1131</v>
      </c>
      <c r="U1443" s="12" t="s">
        <v>1127</v>
      </c>
      <c r="V1443" s="12" t="s">
        <v>1128</v>
      </c>
      <c r="W1443" s="12" t="s">
        <v>1129</v>
      </c>
      <c r="X1443" s="70">
        <v>3</v>
      </c>
      <c r="Y1443" s="70">
        <v>3</v>
      </c>
      <c r="Z1443" s="40">
        <v>2</v>
      </c>
      <c r="AA1443" s="40">
        <v>1300010</v>
      </c>
      <c r="AB1443" s="40"/>
      <c r="AC1443" s="40"/>
      <c r="AD1443" s="40"/>
      <c r="AE1443" s="40"/>
      <c r="AF1443" s="168" t="s">
        <v>1130</v>
      </c>
      <c r="AG1443" s="12">
        <v>5</v>
      </c>
      <c r="AH1443" s="12">
        <v>11</v>
      </c>
      <c r="AI1443" s="12">
        <v>3005</v>
      </c>
      <c r="AJ1443" s="12">
        <v>20</v>
      </c>
      <c r="AK1443" s="12">
        <v>53</v>
      </c>
      <c r="AL1443" s="12">
        <v>100</v>
      </c>
      <c r="BA1443" s="33">
        <f>VLOOKUP(C1443,knight_info!$J$7:$M$74,4,FALSE)</f>
        <v>5</v>
      </c>
      <c r="BB1443" s="51">
        <f t="shared" si="104"/>
        <v>53</v>
      </c>
      <c r="BC1443" s="51">
        <f>AL1443</f>
        <v>100</v>
      </c>
    </row>
    <row r="1444" ht="14.25" spans="1:55">
      <c r="A1444" s="12">
        <v>300509</v>
      </c>
      <c r="B1444" s="53">
        <v>3005</v>
      </c>
      <c r="C1444" s="53" t="s">
        <v>255</v>
      </c>
      <c r="D1444" s="12">
        <v>9</v>
      </c>
      <c r="E1444" s="12">
        <v>1</v>
      </c>
      <c r="F1444" s="12">
        <v>3</v>
      </c>
      <c r="H1444" s="12">
        <v>1</v>
      </c>
      <c r="I1444" s="12">
        <v>0</v>
      </c>
      <c r="J1444" s="12">
        <v>0</v>
      </c>
      <c r="K1444" s="12">
        <v>3</v>
      </c>
      <c r="M1444" s="12">
        <v>300510</v>
      </c>
      <c r="N1444" s="12">
        <v>300521</v>
      </c>
      <c r="O1444" s="12">
        <v>300530</v>
      </c>
      <c r="P1444" s="12">
        <v>300541</v>
      </c>
      <c r="U1444" s="12" t="s">
        <v>1127</v>
      </c>
      <c r="V1444" s="12" t="s">
        <v>1128</v>
      </c>
      <c r="W1444" s="12" t="s">
        <v>1129</v>
      </c>
      <c r="X1444" s="70">
        <v>3</v>
      </c>
      <c r="Y1444" s="70">
        <v>3</v>
      </c>
      <c r="Z1444" s="40">
        <v>2</v>
      </c>
      <c r="AA1444" s="40">
        <v>1300010</v>
      </c>
      <c r="AB1444" s="40"/>
      <c r="AC1444" s="40"/>
      <c r="AD1444" s="40"/>
      <c r="AE1444" s="40"/>
      <c r="AF1444" s="168" t="s">
        <v>1130</v>
      </c>
      <c r="AH1444" s="12">
        <v>11</v>
      </c>
      <c r="AI1444" s="12">
        <v>3005</v>
      </c>
      <c r="AJ1444" s="12">
        <v>20</v>
      </c>
      <c r="AK1444" s="12">
        <v>2</v>
      </c>
      <c r="AL1444" s="12">
        <v>400</v>
      </c>
      <c r="BA1444" s="33">
        <f>VLOOKUP(C1444,knight_info!$J$7:$M$74,4,FALSE)</f>
        <v>5</v>
      </c>
      <c r="BB1444" s="33">
        <f t="shared" si="104"/>
        <v>2</v>
      </c>
      <c r="BC1444" s="33">
        <f>ROUND(VLOOKUP($BA1444,$BD$1:$BH$5,3,FALSE)/5*AL1444,0)</f>
        <v>320</v>
      </c>
    </row>
    <row r="1445" ht="14.25" spans="1:55">
      <c r="A1445" s="12">
        <v>300510</v>
      </c>
      <c r="B1445" s="53">
        <v>3005</v>
      </c>
      <c r="C1445" s="53" t="s">
        <v>255</v>
      </c>
      <c r="D1445" s="12">
        <v>10</v>
      </c>
      <c r="E1445" s="12">
        <v>1</v>
      </c>
      <c r="F1445" s="12">
        <v>3</v>
      </c>
      <c r="H1445" s="12">
        <v>2</v>
      </c>
      <c r="I1445" s="12">
        <v>0</v>
      </c>
      <c r="J1445" s="12">
        <v>0</v>
      </c>
      <c r="K1445" s="12">
        <v>3</v>
      </c>
      <c r="M1445" s="12">
        <v>300510</v>
      </c>
      <c r="N1445" s="12">
        <v>300521</v>
      </c>
      <c r="O1445" s="12">
        <v>300530</v>
      </c>
      <c r="P1445" s="12">
        <v>300541</v>
      </c>
      <c r="U1445" s="12" t="s">
        <v>1127</v>
      </c>
      <c r="V1445" s="12" t="s">
        <v>1128</v>
      </c>
      <c r="W1445" s="12" t="s">
        <v>1129</v>
      </c>
      <c r="X1445" s="70">
        <v>3</v>
      </c>
      <c r="Y1445" s="70">
        <v>3</v>
      </c>
      <c r="Z1445" s="40">
        <v>2</v>
      </c>
      <c r="AA1445" s="40">
        <v>1300010</v>
      </c>
      <c r="AB1445" s="40"/>
      <c r="AC1445" s="40"/>
      <c r="AD1445" s="40"/>
      <c r="AE1445" s="40"/>
      <c r="AF1445" s="168" t="s">
        <v>1130</v>
      </c>
      <c r="AH1445" s="12">
        <v>11</v>
      </c>
      <c r="AI1445" s="12">
        <v>3005</v>
      </c>
      <c r="AJ1445" s="12">
        <v>20</v>
      </c>
      <c r="AK1445" s="12">
        <v>3</v>
      </c>
      <c r="AL1445" s="12">
        <v>300</v>
      </c>
      <c r="BA1445" s="33">
        <f>VLOOKUP(C1445,knight_info!$J$7:$M$74,4,FALSE)</f>
        <v>5</v>
      </c>
      <c r="BB1445" s="33">
        <f t="shared" si="104"/>
        <v>3</v>
      </c>
      <c r="BC1445" s="33">
        <f>ROUND(VLOOKUP($BA1445,$BD$1:$BH$5,4,FALSE)/3*AL1445,0)</f>
        <v>300</v>
      </c>
    </row>
    <row r="1446" ht="14.25" spans="1:55">
      <c r="A1446" s="12">
        <v>300511</v>
      </c>
      <c r="B1446" s="53">
        <v>3005</v>
      </c>
      <c r="C1446" s="53" t="s">
        <v>255</v>
      </c>
      <c r="D1446" s="12">
        <v>11</v>
      </c>
      <c r="E1446" s="12">
        <v>1</v>
      </c>
      <c r="F1446" s="12">
        <v>3</v>
      </c>
      <c r="H1446" s="12">
        <v>3</v>
      </c>
      <c r="I1446" s="12">
        <v>0</v>
      </c>
      <c r="J1446" s="12">
        <v>0</v>
      </c>
      <c r="K1446" s="12">
        <v>3</v>
      </c>
      <c r="M1446" s="12">
        <v>300510</v>
      </c>
      <c r="N1446" s="12">
        <v>300521</v>
      </c>
      <c r="O1446" s="12">
        <v>300530</v>
      </c>
      <c r="P1446" s="12">
        <v>300541</v>
      </c>
      <c r="U1446" s="12" t="s">
        <v>1127</v>
      </c>
      <c r="V1446" s="12" t="s">
        <v>1128</v>
      </c>
      <c r="W1446" s="12" t="s">
        <v>1129</v>
      </c>
      <c r="X1446" s="70">
        <v>3</v>
      </c>
      <c r="Y1446" s="70">
        <v>3</v>
      </c>
      <c r="Z1446" s="40">
        <v>2</v>
      </c>
      <c r="AA1446" s="40">
        <v>1300010</v>
      </c>
      <c r="AB1446" s="40"/>
      <c r="AC1446" s="40"/>
      <c r="AD1446" s="40"/>
      <c r="AE1446" s="40"/>
      <c r="AF1446" s="168" t="s">
        <v>1130</v>
      </c>
      <c r="AH1446" s="12">
        <v>11</v>
      </c>
      <c r="AI1446" s="12">
        <v>3005</v>
      </c>
      <c r="AJ1446" s="12">
        <v>0</v>
      </c>
      <c r="AK1446" s="12">
        <v>1</v>
      </c>
      <c r="AL1446" s="12">
        <v>2000</v>
      </c>
      <c r="BA1446" s="33">
        <f>VLOOKUP(C1446,knight_info!$J$7:$M$74,4,FALSE)</f>
        <v>5</v>
      </c>
      <c r="BB1446" s="33">
        <f t="shared" si="104"/>
        <v>1</v>
      </c>
      <c r="BC1446" s="33">
        <f>ROUND(VLOOKUP($BA1446,$BD$1:$BH$5,5,FALSE)/20*AL1446,0)</f>
        <v>2000</v>
      </c>
    </row>
    <row r="1447" ht="14.25" spans="1:55">
      <c r="A1447" s="12">
        <v>300512</v>
      </c>
      <c r="B1447" s="53">
        <v>3005</v>
      </c>
      <c r="C1447" s="53" t="s">
        <v>255</v>
      </c>
      <c r="D1447" s="12">
        <v>12</v>
      </c>
      <c r="E1447" s="12">
        <v>1</v>
      </c>
      <c r="F1447" s="54">
        <v>4</v>
      </c>
      <c r="H1447" s="12">
        <v>0</v>
      </c>
      <c r="I1447" s="12">
        <v>0</v>
      </c>
      <c r="J1447" s="12">
        <v>0</v>
      </c>
      <c r="K1447" s="54">
        <v>4</v>
      </c>
      <c r="L1447" s="54">
        <v>12</v>
      </c>
      <c r="M1447" s="12">
        <v>300510</v>
      </c>
      <c r="N1447" s="12">
        <v>300521</v>
      </c>
      <c r="O1447" s="12">
        <v>300530</v>
      </c>
      <c r="P1447" s="12">
        <v>300541</v>
      </c>
      <c r="U1447" s="12" t="s">
        <v>1127</v>
      </c>
      <c r="V1447" s="12" t="s">
        <v>1128</v>
      </c>
      <c r="W1447" s="12" t="s">
        <v>1129</v>
      </c>
      <c r="X1447" s="70">
        <v>3</v>
      </c>
      <c r="Y1447" s="70">
        <v>3</v>
      </c>
      <c r="Z1447" s="40">
        <v>2</v>
      </c>
      <c r="AA1447" s="40">
        <v>1300010</v>
      </c>
      <c r="AB1447" s="70" t="s">
        <v>1132</v>
      </c>
      <c r="AC1447" s="40"/>
      <c r="AD1447" s="40"/>
      <c r="AE1447" s="40"/>
      <c r="AF1447" s="168" t="s">
        <v>1130</v>
      </c>
      <c r="AG1447" s="12">
        <v>5</v>
      </c>
      <c r="AH1447" s="12">
        <v>11</v>
      </c>
      <c r="AI1447" s="12">
        <v>3005</v>
      </c>
      <c r="AJ1447" s="12">
        <v>20</v>
      </c>
      <c r="AK1447" s="12">
        <v>53</v>
      </c>
      <c r="AL1447" s="12">
        <v>100</v>
      </c>
      <c r="BA1447" s="33">
        <f>VLOOKUP(C1447,knight_info!$J$7:$M$74,4,FALSE)</f>
        <v>5</v>
      </c>
      <c r="BB1447" s="51">
        <f t="shared" si="104"/>
        <v>53</v>
      </c>
      <c r="BC1447" s="51">
        <f>AL1447</f>
        <v>100</v>
      </c>
    </row>
    <row r="1448" ht="14.25" spans="1:55">
      <c r="A1448" s="12">
        <v>300513</v>
      </c>
      <c r="B1448" s="53">
        <v>3005</v>
      </c>
      <c r="C1448" s="53" t="s">
        <v>255</v>
      </c>
      <c r="D1448" s="12">
        <v>13</v>
      </c>
      <c r="E1448" s="12">
        <v>1</v>
      </c>
      <c r="F1448" s="12">
        <v>4</v>
      </c>
      <c r="H1448" s="12">
        <v>1</v>
      </c>
      <c r="I1448" s="12">
        <v>0</v>
      </c>
      <c r="J1448" s="12">
        <v>0</v>
      </c>
      <c r="K1448" s="12">
        <v>4</v>
      </c>
      <c r="M1448" s="12">
        <v>300510</v>
      </c>
      <c r="N1448" s="12">
        <v>300521</v>
      </c>
      <c r="O1448" s="12">
        <v>300530</v>
      </c>
      <c r="P1448" s="12">
        <v>300541</v>
      </c>
      <c r="U1448" s="12" t="s">
        <v>1127</v>
      </c>
      <c r="V1448" s="12" t="s">
        <v>1128</v>
      </c>
      <c r="W1448" s="12" t="s">
        <v>1129</v>
      </c>
      <c r="X1448" s="70">
        <v>3</v>
      </c>
      <c r="Y1448" s="70">
        <v>3</v>
      </c>
      <c r="Z1448" s="40">
        <v>2</v>
      </c>
      <c r="AA1448" s="40">
        <v>1300010</v>
      </c>
      <c r="AB1448" s="40" t="s">
        <v>1132</v>
      </c>
      <c r="AC1448" s="40"/>
      <c r="AD1448" s="40"/>
      <c r="AE1448" s="40"/>
      <c r="AF1448" s="168" t="s">
        <v>1130</v>
      </c>
      <c r="AH1448" s="12">
        <v>11</v>
      </c>
      <c r="AI1448" s="12">
        <v>3005</v>
      </c>
      <c r="AJ1448" s="12">
        <v>20</v>
      </c>
      <c r="AK1448" s="12">
        <v>2</v>
      </c>
      <c r="AL1448" s="12">
        <v>400</v>
      </c>
      <c r="BA1448" s="33">
        <f>VLOOKUP(C1448,knight_info!$J$7:$M$74,4,FALSE)</f>
        <v>5</v>
      </c>
      <c r="BB1448" s="33">
        <f t="shared" si="104"/>
        <v>2</v>
      </c>
      <c r="BC1448" s="33">
        <f>ROUND(VLOOKUP($BA1448,$BD$1:$BH$5,3,FALSE)/5*AL1448,0)</f>
        <v>320</v>
      </c>
    </row>
    <row r="1449" ht="14.25" spans="1:55">
      <c r="A1449" s="12">
        <v>300514</v>
      </c>
      <c r="B1449" s="53">
        <v>3005</v>
      </c>
      <c r="C1449" s="53" t="s">
        <v>255</v>
      </c>
      <c r="D1449" s="12">
        <v>14</v>
      </c>
      <c r="E1449" s="12">
        <v>1</v>
      </c>
      <c r="F1449" s="12">
        <v>4</v>
      </c>
      <c r="H1449" s="12">
        <v>2</v>
      </c>
      <c r="I1449" s="12">
        <v>0</v>
      </c>
      <c r="J1449" s="12">
        <v>0</v>
      </c>
      <c r="K1449" s="64">
        <v>4</v>
      </c>
      <c r="L1449" s="64"/>
      <c r="M1449" s="12">
        <v>300510</v>
      </c>
      <c r="N1449" s="12">
        <v>300521</v>
      </c>
      <c r="O1449" s="12">
        <v>300530</v>
      </c>
      <c r="P1449" s="12">
        <v>300541</v>
      </c>
      <c r="U1449" s="12" t="s">
        <v>1127</v>
      </c>
      <c r="V1449" s="12" t="s">
        <v>1128</v>
      </c>
      <c r="W1449" s="12" t="s">
        <v>1129</v>
      </c>
      <c r="X1449" s="70">
        <v>3</v>
      </c>
      <c r="Y1449" s="70">
        <v>3</v>
      </c>
      <c r="Z1449" s="40">
        <v>2</v>
      </c>
      <c r="AA1449" s="40">
        <v>1300010</v>
      </c>
      <c r="AB1449" s="40" t="s">
        <v>1132</v>
      </c>
      <c r="AC1449" s="81"/>
      <c r="AD1449" s="40"/>
      <c r="AE1449" s="40"/>
      <c r="AF1449" s="168" t="s">
        <v>1130</v>
      </c>
      <c r="AH1449" s="12">
        <v>11</v>
      </c>
      <c r="AI1449" s="12">
        <v>3005</v>
      </c>
      <c r="AJ1449" s="12">
        <v>20</v>
      </c>
      <c r="AK1449" s="12">
        <v>3</v>
      </c>
      <c r="AL1449" s="12">
        <v>300</v>
      </c>
      <c r="BA1449" s="33">
        <f>VLOOKUP(C1449,knight_info!$J$7:$M$74,4,FALSE)</f>
        <v>5</v>
      </c>
      <c r="BB1449" s="33">
        <f t="shared" si="104"/>
        <v>3</v>
      </c>
      <c r="BC1449" s="33">
        <f>ROUND(VLOOKUP($BA1449,$BD$1:$BH$5,4,FALSE)/3*AL1449,0)</f>
        <v>300</v>
      </c>
    </row>
    <row r="1450" ht="14.25" spans="1:55">
      <c r="A1450" s="12">
        <v>300515</v>
      </c>
      <c r="B1450" s="53">
        <v>3005</v>
      </c>
      <c r="C1450" s="53" t="s">
        <v>255</v>
      </c>
      <c r="D1450" s="12">
        <v>15</v>
      </c>
      <c r="E1450" s="12">
        <v>1</v>
      </c>
      <c r="F1450" s="12">
        <v>4</v>
      </c>
      <c r="H1450" s="12">
        <v>3</v>
      </c>
      <c r="I1450" s="12">
        <v>0</v>
      </c>
      <c r="J1450" s="12">
        <v>0</v>
      </c>
      <c r="K1450" s="64">
        <v>4</v>
      </c>
      <c r="L1450" s="64"/>
      <c r="M1450" s="12">
        <v>300510</v>
      </c>
      <c r="N1450" s="12">
        <v>300521</v>
      </c>
      <c r="O1450" s="12">
        <v>300530</v>
      </c>
      <c r="P1450" s="12">
        <v>300541</v>
      </c>
      <c r="U1450" s="12" t="s">
        <v>1127</v>
      </c>
      <c r="V1450" s="12" t="s">
        <v>1128</v>
      </c>
      <c r="W1450" s="12" t="s">
        <v>1129</v>
      </c>
      <c r="X1450" s="70">
        <v>3</v>
      </c>
      <c r="Y1450" s="70">
        <v>3</v>
      </c>
      <c r="Z1450" s="40">
        <v>2</v>
      </c>
      <c r="AA1450" s="40">
        <v>1300010</v>
      </c>
      <c r="AB1450" s="40" t="s">
        <v>1132</v>
      </c>
      <c r="AC1450" s="81"/>
      <c r="AD1450" s="40"/>
      <c r="AE1450" s="40"/>
      <c r="AF1450" s="168" t="s">
        <v>1130</v>
      </c>
      <c r="AH1450" s="12">
        <v>11</v>
      </c>
      <c r="AI1450" s="12">
        <v>3005</v>
      </c>
      <c r="AJ1450" s="12">
        <v>0</v>
      </c>
      <c r="AK1450" s="12">
        <v>1</v>
      </c>
      <c r="AL1450" s="12">
        <v>2000</v>
      </c>
      <c r="BA1450" s="33">
        <f>VLOOKUP(C1450,knight_info!$J$7:$M$74,4,FALSE)</f>
        <v>5</v>
      </c>
      <c r="BB1450" s="33">
        <f t="shared" si="104"/>
        <v>1</v>
      </c>
      <c r="BC1450" s="33">
        <f>ROUND(VLOOKUP($BA1450,$BD$1:$BH$5,5,FALSE)/20*AL1450,0)</f>
        <v>2000</v>
      </c>
    </row>
    <row r="1451" ht="14.25" spans="1:55">
      <c r="A1451" s="12">
        <v>300516</v>
      </c>
      <c r="B1451" s="53">
        <v>3005</v>
      </c>
      <c r="C1451" s="53" t="s">
        <v>255</v>
      </c>
      <c r="D1451" s="12">
        <v>16</v>
      </c>
      <c r="E1451" s="12">
        <v>1</v>
      </c>
      <c r="F1451" s="54">
        <v>5</v>
      </c>
      <c r="H1451" s="12">
        <v>0</v>
      </c>
      <c r="I1451" s="12">
        <v>1</v>
      </c>
      <c r="J1451" s="12" t="s">
        <v>1083</v>
      </c>
      <c r="K1451" s="54">
        <v>5</v>
      </c>
      <c r="L1451" s="54">
        <v>1</v>
      </c>
      <c r="M1451" s="12">
        <v>300511</v>
      </c>
      <c r="N1451" s="12">
        <v>300521</v>
      </c>
      <c r="O1451" s="12">
        <v>300531</v>
      </c>
      <c r="P1451" s="12">
        <v>300541</v>
      </c>
      <c r="Q1451" s="12" t="s">
        <v>1082</v>
      </c>
      <c r="S1451" s="12" t="s">
        <v>931</v>
      </c>
      <c r="U1451" s="12" t="s">
        <v>1133</v>
      </c>
      <c r="V1451" s="12" t="s">
        <v>1134</v>
      </c>
      <c r="W1451" s="12" t="s">
        <v>1129</v>
      </c>
      <c r="X1451" s="70">
        <v>3</v>
      </c>
      <c r="Y1451" s="70">
        <v>3</v>
      </c>
      <c r="Z1451" s="40">
        <v>2</v>
      </c>
      <c r="AA1451" s="40">
        <v>1300010</v>
      </c>
      <c r="AB1451" s="40" t="s">
        <v>1132</v>
      </c>
      <c r="AC1451" s="40"/>
      <c r="AD1451" s="40"/>
      <c r="AE1451" s="40"/>
      <c r="AF1451" s="168" t="s">
        <v>1130</v>
      </c>
      <c r="AG1451" s="12">
        <v>5</v>
      </c>
      <c r="AH1451" s="12">
        <v>11</v>
      </c>
      <c r="AI1451" s="12">
        <v>3005</v>
      </c>
      <c r="AJ1451" s="12">
        <v>40</v>
      </c>
      <c r="AK1451" s="12">
        <v>53</v>
      </c>
      <c r="AL1451" s="12">
        <v>100</v>
      </c>
      <c r="BA1451" s="33">
        <f>VLOOKUP(C1451,knight_info!$J$7:$M$74,4,FALSE)</f>
        <v>5</v>
      </c>
      <c r="BB1451" s="51">
        <f t="shared" si="104"/>
        <v>53</v>
      </c>
      <c r="BC1451" s="51">
        <f>AL1451</f>
        <v>100</v>
      </c>
    </row>
    <row r="1452" ht="14.25" spans="1:55">
      <c r="A1452" s="12">
        <v>300517</v>
      </c>
      <c r="B1452" s="53">
        <v>3005</v>
      </c>
      <c r="C1452" s="53" t="s">
        <v>255</v>
      </c>
      <c r="D1452" s="12">
        <v>17</v>
      </c>
      <c r="E1452" s="12">
        <v>1</v>
      </c>
      <c r="F1452" s="12">
        <v>5</v>
      </c>
      <c r="H1452" s="12">
        <v>1</v>
      </c>
      <c r="I1452" s="12">
        <v>0</v>
      </c>
      <c r="J1452" s="12">
        <v>0</v>
      </c>
      <c r="K1452" s="12">
        <v>5</v>
      </c>
      <c r="M1452" s="12">
        <v>300511</v>
      </c>
      <c r="N1452" s="12">
        <v>300521</v>
      </c>
      <c r="O1452" s="12">
        <v>300531</v>
      </c>
      <c r="P1452" s="12">
        <v>300541</v>
      </c>
      <c r="U1452" s="12" t="s">
        <v>1133</v>
      </c>
      <c r="V1452" s="12" t="s">
        <v>1134</v>
      </c>
      <c r="W1452" s="12" t="s">
        <v>1129</v>
      </c>
      <c r="X1452" s="70">
        <v>3</v>
      </c>
      <c r="Y1452" s="70">
        <v>3</v>
      </c>
      <c r="Z1452" s="40">
        <v>2</v>
      </c>
      <c r="AA1452" s="40">
        <v>1300010</v>
      </c>
      <c r="AB1452" s="40" t="s">
        <v>1132</v>
      </c>
      <c r="AC1452" s="40"/>
      <c r="AD1452" s="40"/>
      <c r="AE1452" s="40"/>
      <c r="AF1452" s="168" t="s">
        <v>1130</v>
      </c>
      <c r="AH1452" s="12">
        <v>11</v>
      </c>
      <c r="AI1452" s="12">
        <v>3005</v>
      </c>
      <c r="AJ1452" s="12">
        <v>40</v>
      </c>
      <c r="AK1452" s="12">
        <v>2</v>
      </c>
      <c r="AL1452" s="12">
        <v>800</v>
      </c>
      <c r="BA1452" s="33">
        <f>VLOOKUP(C1452,knight_info!$J$7:$M$74,4,FALSE)</f>
        <v>5</v>
      </c>
      <c r="BB1452" s="33">
        <f t="shared" si="104"/>
        <v>2</v>
      </c>
      <c r="BC1452" s="33">
        <f>ROUND(VLOOKUP($BA1452,$BD$1:$BH$5,3,FALSE)/5*AL1452,0)</f>
        <v>640</v>
      </c>
    </row>
    <row r="1453" ht="14.25" spans="1:55">
      <c r="A1453" s="12">
        <v>300518</v>
      </c>
      <c r="B1453" s="53">
        <v>3005</v>
      </c>
      <c r="C1453" s="53" t="s">
        <v>255</v>
      </c>
      <c r="D1453" s="12">
        <v>18</v>
      </c>
      <c r="E1453" s="12">
        <v>1</v>
      </c>
      <c r="F1453" s="12">
        <v>5</v>
      </c>
      <c r="H1453" s="12">
        <v>2</v>
      </c>
      <c r="I1453" s="12">
        <v>0</v>
      </c>
      <c r="J1453" s="12">
        <v>0</v>
      </c>
      <c r="K1453" s="12">
        <v>5</v>
      </c>
      <c r="M1453" s="12">
        <v>300511</v>
      </c>
      <c r="N1453" s="12">
        <v>300521</v>
      </c>
      <c r="O1453" s="12">
        <v>300531</v>
      </c>
      <c r="P1453" s="12">
        <v>300541</v>
      </c>
      <c r="U1453" s="12" t="s">
        <v>1133</v>
      </c>
      <c r="V1453" s="12" t="s">
        <v>1134</v>
      </c>
      <c r="W1453" s="12" t="s">
        <v>1129</v>
      </c>
      <c r="X1453" s="70">
        <v>3</v>
      </c>
      <c r="Y1453" s="70">
        <v>3</v>
      </c>
      <c r="Z1453" s="40">
        <v>2</v>
      </c>
      <c r="AA1453" s="40">
        <v>1300010</v>
      </c>
      <c r="AB1453" s="40" t="s">
        <v>1132</v>
      </c>
      <c r="AC1453" s="40"/>
      <c r="AD1453" s="40"/>
      <c r="AE1453" s="40"/>
      <c r="AF1453" s="168" t="s">
        <v>1130</v>
      </c>
      <c r="AH1453" s="12">
        <v>11</v>
      </c>
      <c r="AI1453" s="12">
        <v>3005</v>
      </c>
      <c r="AJ1453" s="12">
        <v>40</v>
      </c>
      <c r="AK1453" s="12">
        <v>3</v>
      </c>
      <c r="AL1453" s="12">
        <v>600</v>
      </c>
      <c r="BA1453" s="33">
        <f>VLOOKUP(C1453,knight_info!$J$7:$M$74,4,FALSE)</f>
        <v>5</v>
      </c>
      <c r="BB1453" s="33">
        <f t="shared" si="104"/>
        <v>3</v>
      </c>
      <c r="BC1453" s="33">
        <f>ROUND(VLOOKUP($BA1453,$BD$1:$BH$5,4,FALSE)/3*AL1453,0)</f>
        <v>600</v>
      </c>
    </row>
    <row r="1454" ht="14.25" spans="1:55">
      <c r="A1454" s="12">
        <v>300519</v>
      </c>
      <c r="B1454" s="53">
        <v>3005</v>
      </c>
      <c r="C1454" s="53" t="s">
        <v>255</v>
      </c>
      <c r="D1454" s="12">
        <v>19</v>
      </c>
      <c r="E1454" s="12">
        <v>1</v>
      </c>
      <c r="F1454" s="12">
        <v>5</v>
      </c>
      <c r="H1454" s="12">
        <v>3</v>
      </c>
      <c r="I1454" s="12">
        <v>0</v>
      </c>
      <c r="J1454" s="12">
        <v>0</v>
      </c>
      <c r="K1454" s="12">
        <v>5</v>
      </c>
      <c r="M1454" s="12">
        <v>300511</v>
      </c>
      <c r="N1454" s="12">
        <v>300521</v>
      </c>
      <c r="O1454" s="12">
        <v>300531</v>
      </c>
      <c r="P1454" s="12">
        <v>300541</v>
      </c>
      <c r="U1454" s="12" t="s">
        <v>1133</v>
      </c>
      <c r="V1454" s="12" t="s">
        <v>1134</v>
      </c>
      <c r="W1454" s="12" t="s">
        <v>1129</v>
      </c>
      <c r="X1454" s="70">
        <v>3</v>
      </c>
      <c r="Y1454" s="70">
        <v>3</v>
      </c>
      <c r="Z1454" s="40">
        <v>2</v>
      </c>
      <c r="AA1454" s="40">
        <v>1300010</v>
      </c>
      <c r="AB1454" s="40" t="s">
        <v>1132</v>
      </c>
      <c r="AC1454" s="40"/>
      <c r="AD1454" s="40"/>
      <c r="AE1454" s="40"/>
      <c r="AF1454" s="168" t="s">
        <v>1130</v>
      </c>
      <c r="AH1454" s="12">
        <v>11</v>
      </c>
      <c r="AI1454" s="12">
        <v>3005</v>
      </c>
      <c r="AJ1454" s="12">
        <v>0</v>
      </c>
      <c r="AK1454" s="12">
        <v>1</v>
      </c>
      <c r="AL1454" s="12">
        <v>4000</v>
      </c>
      <c r="BA1454" s="33">
        <f>VLOOKUP(C1454,knight_info!$J$7:$M$74,4,FALSE)</f>
        <v>5</v>
      </c>
      <c r="BB1454" s="33">
        <f t="shared" si="104"/>
        <v>1</v>
      </c>
      <c r="BC1454" s="33">
        <f>ROUND(VLOOKUP($BA1454,$BD$1:$BH$5,5,FALSE)/20*AL1454,0)</f>
        <v>4000</v>
      </c>
    </row>
    <row r="1455" ht="14.25" spans="1:55">
      <c r="A1455" s="12">
        <v>300520</v>
      </c>
      <c r="B1455" s="53">
        <v>3005</v>
      </c>
      <c r="C1455" s="53" t="s">
        <v>255</v>
      </c>
      <c r="D1455" s="12">
        <v>20</v>
      </c>
      <c r="E1455" s="12">
        <v>2</v>
      </c>
      <c r="F1455" s="54">
        <v>6</v>
      </c>
      <c r="H1455" s="12">
        <v>0</v>
      </c>
      <c r="I1455" s="12">
        <v>0</v>
      </c>
      <c r="J1455" s="12">
        <v>0</v>
      </c>
      <c r="K1455" s="54">
        <v>5</v>
      </c>
      <c r="L1455" s="54">
        <v>13</v>
      </c>
      <c r="M1455" s="12">
        <v>300511</v>
      </c>
      <c r="N1455" s="12">
        <v>300521</v>
      </c>
      <c r="O1455" s="12">
        <v>300531</v>
      </c>
      <c r="P1455" s="12">
        <v>300541</v>
      </c>
      <c r="U1455" s="12" t="s">
        <v>1133</v>
      </c>
      <c r="V1455" s="12" t="s">
        <v>1134</v>
      </c>
      <c r="W1455" s="12" t="s">
        <v>1129</v>
      </c>
      <c r="X1455" s="70">
        <v>3</v>
      </c>
      <c r="Y1455" s="70">
        <v>3</v>
      </c>
      <c r="Z1455" s="40">
        <v>2</v>
      </c>
      <c r="AA1455" s="40">
        <v>1300010</v>
      </c>
      <c r="AB1455" s="40" t="s">
        <v>1132</v>
      </c>
      <c r="AC1455" s="70" t="s">
        <v>1135</v>
      </c>
      <c r="AD1455" s="40"/>
      <c r="AE1455" s="40"/>
      <c r="AF1455" s="168" t="s">
        <v>1130</v>
      </c>
      <c r="AG1455" s="12">
        <v>5</v>
      </c>
      <c r="AH1455" s="12">
        <v>11</v>
      </c>
      <c r="AI1455" s="12">
        <v>3005</v>
      </c>
      <c r="AJ1455" s="12">
        <v>40</v>
      </c>
      <c r="AK1455" s="12">
        <v>53</v>
      </c>
      <c r="AL1455" s="12">
        <v>100</v>
      </c>
      <c r="BA1455" s="33">
        <f>VLOOKUP(C1455,knight_info!$J$7:$M$74,4,FALSE)</f>
        <v>5</v>
      </c>
      <c r="BB1455" s="51">
        <f t="shared" si="104"/>
        <v>53</v>
      </c>
      <c r="BC1455" s="51">
        <f>AL1455</f>
        <v>100</v>
      </c>
    </row>
    <row r="1456" ht="14.25" spans="1:55">
      <c r="A1456" s="12">
        <v>300521</v>
      </c>
      <c r="B1456" s="53">
        <v>3005</v>
      </c>
      <c r="C1456" s="53" t="s">
        <v>255</v>
      </c>
      <c r="D1456" s="12">
        <v>21</v>
      </c>
      <c r="E1456" s="12">
        <v>2</v>
      </c>
      <c r="F1456" s="12">
        <v>6</v>
      </c>
      <c r="H1456" s="12">
        <v>1</v>
      </c>
      <c r="I1456" s="12">
        <v>0</v>
      </c>
      <c r="J1456" s="12">
        <v>0</v>
      </c>
      <c r="K1456" s="12">
        <v>5</v>
      </c>
      <c r="M1456" s="12">
        <v>300511</v>
      </c>
      <c r="N1456" s="12">
        <v>300521</v>
      </c>
      <c r="O1456" s="12">
        <v>300531</v>
      </c>
      <c r="P1456" s="12">
        <v>300541</v>
      </c>
      <c r="U1456" s="12" t="s">
        <v>1133</v>
      </c>
      <c r="V1456" s="12" t="s">
        <v>1134</v>
      </c>
      <c r="W1456" s="12" t="s">
        <v>1129</v>
      </c>
      <c r="X1456" s="70">
        <v>3</v>
      </c>
      <c r="Y1456" s="70">
        <v>3</v>
      </c>
      <c r="Z1456" s="40">
        <v>2</v>
      </c>
      <c r="AA1456" s="40">
        <v>1300010</v>
      </c>
      <c r="AB1456" s="40" t="s">
        <v>1132</v>
      </c>
      <c r="AC1456" s="40" t="s">
        <v>1135</v>
      </c>
      <c r="AD1456" s="40"/>
      <c r="AE1456" s="40"/>
      <c r="AF1456" s="168" t="s">
        <v>1130</v>
      </c>
      <c r="AH1456" s="12">
        <v>11</v>
      </c>
      <c r="AI1456" s="12">
        <v>3005</v>
      </c>
      <c r="AJ1456" s="12">
        <v>40</v>
      </c>
      <c r="AK1456" s="12">
        <v>2</v>
      </c>
      <c r="AL1456" s="12">
        <v>800</v>
      </c>
      <c r="BA1456" s="33">
        <f>VLOOKUP(C1456,knight_info!$J$7:$M$74,4,FALSE)</f>
        <v>5</v>
      </c>
      <c r="BB1456" s="33">
        <f t="shared" si="104"/>
        <v>2</v>
      </c>
      <c r="BC1456" s="33">
        <f>ROUND(VLOOKUP($BA1456,$BD$1:$BH$5,3,FALSE)/5*AL1456,0)</f>
        <v>640</v>
      </c>
    </row>
    <row r="1457" ht="14.25" spans="1:55">
      <c r="A1457" s="12">
        <v>300522</v>
      </c>
      <c r="B1457" s="53">
        <v>3005</v>
      </c>
      <c r="C1457" s="53" t="s">
        <v>255</v>
      </c>
      <c r="D1457" s="12">
        <v>22</v>
      </c>
      <c r="E1457" s="12">
        <v>2</v>
      </c>
      <c r="F1457" s="12">
        <v>6</v>
      </c>
      <c r="H1457" s="12">
        <v>2</v>
      </c>
      <c r="I1457" s="12">
        <v>0</v>
      </c>
      <c r="J1457" s="12">
        <v>0</v>
      </c>
      <c r="K1457" s="12">
        <v>5</v>
      </c>
      <c r="M1457" s="12">
        <v>300511</v>
      </c>
      <c r="N1457" s="12">
        <v>300521</v>
      </c>
      <c r="O1457" s="12">
        <v>300531</v>
      </c>
      <c r="P1457" s="12">
        <v>300541</v>
      </c>
      <c r="U1457" s="12" t="s">
        <v>1133</v>
      </c>
      <c r="V1457" s="12" t="s">
        <v>1134</v>
      </c>
      <c r="W1457" s="12" t="s">
        <v>1129</v>
      </c>
      <c r="X1457" s="70">
        <v>3</v>
      </c>
      <c r="Y1457" s="70">
        <v>3</v>
      </c>
      <c r="Z1457" s="40">
        <v>2</v>
      </c>
      <c r="AA1457" s="40">
        <v>1300010</v>
      </c>
      <c r="AB1457" s="40" t="s">
        <v>1132</v>
      </c>
      <c r="AC1457" s="40" t="s">
        <v>1135</v>
      </c>
      <c r="AD1457" s="40"/>
      <c r="AE1457" s="40"/>
      <c r="AF1457" s="168" t="s">
        <v>1130</v>
      </c>
      <c r="AH1457" s="12">
        <v>11</v>
      </c>
      <c r="AI1457" s="12">
        <v>3005</v>
      </c>
      <c r="AJ1457" s="12">
        <v>40</v>
      </c>
      <c r="AK1457" s="12">
        <v>3</v>
      </c>
      <c r="AL1457" s="12">
        <v>600</v>
      </c>
      <c r="BA1457" s="33">
        <f>VLOOKUP(C1457,knight_info!$J$7:$M$74,4,FALSE)</f>
        <v>5</v>
      </c>
      <c r="BB1457" s="33">
        <f t="shared" si="104"/>
        <v>3</v>
      </c>
      <c r="BC1457" s="33">
        <f>ROUND(VLOOKUP($BA1457,$BD$1:$BH$5,4,FALSE)/3*AL1457,0)</f>
        <v>600</v>
      </c>
    </row>
    <row r="1458" ht="14.25" spans="1:55">
      <c r="A1458" s="12">
        <v>300523</v>
      </c>
      <c r="B1458" s="53">
        <v>3005</v>
      </c>
      <c r="C1458" s="53" t="s">
        <v>255</v>
      </c>
      <c r="D1458" s="12">
        <v>23</v>
      </c>
      <c r="E1458" s="12">
        <v>2</v>
      </c>
      <c r="F1458" s="12">
        <v>6</v>
      </c>
      <c r="H1458" s="12">
        <v>3</v>
      </c>
      <c r="I1458" s="12">
        <v>0</v>
      </c>
      <c r="J1458" s="12">
        <v>0</v>
      </c>
      <c r="K1458" s="12">
        <v>5</v>
      </c>
      <c r="M1458" s="12">
        <v>300511</v>
      </c>
      <c r="N1458" s="12">
        <v>300521</v>
      </c>
      <c r="O1458" s="12">
        <v>300531</v>
      </c>
      <c r="P1458" s="12">
        <v>300541</v>
      </c>
      <c r="U1458" s="12" t="s">
        <v>1133</v>
      </c>
      <c r="V1458" s="12" t="s">
        <v>1134</v>
      </c>
      <c r="W1458" s="12" t="s">
        <v>1129</v>
      </c>
      <c r="X1458" s="70">
        <v>3</v>
      </c>
      <c r="Y1458" s="70">
        <v>3</v>
      </c>
      <c r="Z1458" s="40">
        <v>2</v>
      </c>
      <c r="AA1458" s="40">
        <v>1300010</v>
      </c>
      <c r="AB1458" s="40" t="s">
        <v>1132</v>
      </c>
      <c r="AC1458" s="40" t="s">
        <v>1135</v>
      </c>
      <c r="AD1458" s="40"/>
      <c r="AE1458" s="40"/>
      <c r="AF1458" s="168" t="s">
        <v>1130</v>
      </c>
      <c r="AH1458" s="12">
        <v>11</v>
      </c>
      <c r="AI1458" s="12">
        <v>3005</v>
      </c>
      <c r="AJ1458" s="12">
        <v>0</v>
      </c>
      <c r="AK1458" s="12">
        <v>1</v>
      </c>
      <c r="AL1458" s="12">
        <v>4000</v>
      </c>
      <c r="BA1458" s="33">
        <f>VLOOKUP(C1458,knight_info!$J$7:$M$74,4,FALSE)</f>
        <v>5</v>
      </c>
      <c r="BB1458" s="33">
        <f t="shared" si="104"/>
        <v>1</v>
      </c>
      <c r="BC1458" s="33">
        <f>ROUND(VLOOKUP($BA1458,$BD$1:$BH$5,5,FALSE)/20*AL1458,0)</f>
        <v>4000</v>
      </c>
    </row>
    <row r="1459" ht="14.25" spans="1:55">
      <c r="A1459" s="12">
        <v>300524</v>
      </c>
      <c r="B1459" s="53">
        <v>3005</v>
      </c>
      <c r="C1459" s="53" t="s">
        <v>255</v>
      </c>
      <c r="D1459" s="12">
        <v>24</v>
      </c>
      <c r="E1459" s="12">
        <v>2</v>
      </c>
      <c r="F1459" s="54">
        <v>7</v>
      </c>
      <c r="H1459" s="12">
        <v>0</v>
      </c>
      <c r="I1459" s="12">
        <v>0</v>
      </c>
      <c r="J1459" s="12">
        <v>0</v>
      </c>
      <c r="K1459" s="54">
        <v>5</v>
      </c>
      <c r="L1459" s="54">
        <v>2</v>
      </c>
      <c r="M1459" s="12">
        <v>300511</v>
      </c>
      <c r="N1459" s="12">
        <v>300522</v>
      </c>
      <c r="O1459" s="12">
        <v>300531</v>
      </c>
      <c r="P1459" s="12">
        <v>300542</v>
      </c>
      <c r="R1459" s="12" t="s">
        <v>1131</v>
      </c>
      <c r="T1459" s="12" t="s">
        <v>1131</v>
      </c>
      <c r="U1459" s="12" t="s">
        <v>1133</v>
      </c>
      <c r="V1459" s="12" t="s">
        <v>1134</v>
      </c>
      <c r="W1459" s="12" t="s">
        <v>1129</v>
      </c>
      <c r="X1459" s="70">
        <v>3</v>
      </c>
      <c r="Y1459" s="70">
        <v>3</v>
      </c>
      <c r="Z1459" s="40">
        <v>2</v>
      </c>
      <c r="AA1459" s="40">
        <v>1300010</v>
      </c>
      <c r="AB1459" s="40" t="s">
        <v>1132</v>
      </c>
      <c r="AC1459" s="40" t="s">
        <v>1135</v>
      </c>
      <c r="AD1459" s="40"/>
      <c r="AE1459" s="40"/>
      <c r="AF1459" s="168" t="s">
        <v>1130</v>
      </c>
      <c r="AG1459" s="12">
        <v>5</v>
      </c>
      <c r="AH1459" s="12">
        <v>11</v>
      </c>
      <c r="AI1459" s="12">
        <v>3005</v>
      </c>
      <c r="AJ1459" s="12">
        <v>40</v>
      </c>
      <c r="AK1459" s="12">
        <v>53</v>
      </c>
      <c r="AL1459" s="12">
        <v>100</v>
      </c>
      <c r="BA1459" s="33">
        <f>VLOOKUP(C1459,knight_info!$J$7:$M$74,4,FALSE)</f>
        <v>5</v>
      </c>
      <c r="BB1459" s="51">
        <f t="shared" si="104"/>
        <v>53</v>
      </c>
      <c r="BC1459" s="51">
        <f>AL1459</f>
        <v>100</v>
      </c>
    </row>
    <row r="1460" ht="14.25" spans="1:55">
      <c r="A1460" s="12">
        <v>300525</v>
      </c>
      <c r="B1460" s="53">
        <v>3005</v>
      </c>
      <c r="C1460" s="53" t="s">
        <v>255</v>
      </c>
      <c r="D1460" s="12">
        <v>25</v>
      </c>
      <c r="E1460" s="12">
        <v>2</v>
      </c>
      <c r="F1460" s="12">
        <v>7</v>
      </c>
      <c r="H1460" s="12">
        <v>1</v>
      </c>
      <c r="I1460" s="12">
        <v>0</v>
      </c>
      <c r="J1460" s="12">
        <v>0</v>
      </c>
      <c r="K1460" s="12">
        <v>5</v>
      </c>
      <c r="M1460" s="12">
        <v>300511</v>
      </c>
      <c r="N1460" s="12">
        <v>300522</v>
      </c>
      <c r="O1460" s="12">
        <v>300531</v>
      </c>
      <c r="P1460" s="12">
        <v>300542</v>
      </c>
      <c r="U1460" s="12" t="s">
        <v>1133</v>
      </c>
      <c r="V1460" s="12" t="s">
        <v>1134</v>
      </c>
      <c r="W1460" s="12" t="s">
        <v>1129</v>
      </c>
      <c r="X1460" s="70">
        <v>3</v>
      </c>
      <c r="Y1460" s="70">
        <v>3</v>
      </c>
      <c r="Z1460" s="40">
        <v>2</v>
      </c>
      <c r="AA1460" s="40">
        <v>1300010</v>
      </c>
      <c r="AB1460" s="40" t="s">
        <v>1132</v>
      </c>
      <c r="AC1460" s="40" t="s">
        <v>1135</v>
      </c>
      <c r="AD1460" s="40"/>
      <c r="AE1460" s="40"/>
      <c r="AF1460" s="168" t="s">
        <v>1130</v>
      </c>
      <c r="AH1460" s="12">
        <v>11</v>
      </c>
      <c r="AI1460" s="12">
        <v>3005</v>
      </c>
      <c r="AJ1460" s="12">
        <v>40</v>
      </c>
      <c r="AK1460" s="12">
        <v>2</v>
      </c>
      <c r="AL1460" s="12">
        <v>800</v>
      </c>
      <c r="BA1460" s="33">
        <f>VLOOKUP(C1460,knight_info!$J$7:$M$74,4,FALSE)</f>
        <v>5</v>
      </c>
      <c r="BB1460" s="33">
        <f t="shared" si="104"/>
        <v>2</v>
      </c>
      <c r="BC1460" s="33">
        <f>ROUND(VLOOKUP($BA1460,$BD$1:$BH$5,3,FALSE)/5*AL1460,0)</f>
        <v>640</v>
      </c>
    </row>
    <row r="1461" ht="14.25" spans="1:55">
      <c r="A1461" s="12">
        <v>300526</v>
      </c>
      <c r="B1461" s="53">
        <v>3005</v>
      </c>
      <c r="C1461" s="53" t="s">
        <v>255</v>
      </c>
      <c r="D1461" s="12">
        <v>26</v>
      </c>
      <c r="E1461" s="12">
        <v>2</v>
      </c>
      <c r="F1461" s="12">
        <v>7</v>
      </c>
      <c r="H1461" s="12">
        <v>2</v>
      </c>
      <c r="I1461" s="12">
        <v>0</v>
      </c>
      <c r="J1461" s="12">
        <v>0</v>
      </c>
      <c r="K1461" s="12">
        <v>5</v>
      </c>
      <c r="M1461" s="12">
        <v>300511</v>
      </c>
      <c r="N1461" s="12">
        <v>300522</v>
      </c>
      <c r="O1461" s="12">
        <v>300531</v>
      </c>
      <c r="P1461" s="12">
        <v>300542</v>
      </c>
      <c r="U1461" s="12" t="s">
        <v>1133</v>
      </c>
      <c r="V1461" s="12" t="s">
        <v>1134</v>
      </c>
      <c r="W1461" s="12" t="s">
        <v>1129</v>
      </c>
      <c r="X1461" s="70">
        <v>3</v>
      </c>
      <c r="Y1461" s="70">
        <v>3</v>
      </c>
      <c r="Z1461" s="40">
        <v>2</v>
      </c>
      <c r="AA1461" s="40">
        <v>1300010</v>
      </c>
      <c r="AB1461" s="40" t="s">
        <v>1132</v>
      </c>
      <c r="AC1461" s="40" t="s">
        <v>1135</v>
      </c>
      <c r="AD1461" s="40"/>
      <c r="AE1461" s="40"/>
      <c r="AF1461" s="168" t="s">
        <v>1130</v>
      </c>
      <c r="AH1461" s="12">
        <v>11</v>
      </c>
      <c r="AI1461" s="12">
        <v>3005</v>
      </c>
      <c r="AJ1461" s="12">
        <v>40</v>
      </c>
      <c r="AK1461" s="12">
        <v>3</v>
      </c>
      <c r="AL1461" s="12">
        <v>600</v>
      </c>
      <c r="BA1461" s="33">
        <f>VLOOKUP(C1461,knight_info!$J$7:$M$74,4,FALSE)</f>
        <v>5</v>
      </c>
      <c r="BB1461" s="33">
        <f t="shared" si="104"/>
        <v>3</v>
      </c>
      <c r="BC1461" s="33">
        <f>ROUND(VLOOKUP($BA1461,$BD$1:$BH$5,4,FALSE)/3*AL1461,0)</f>
        <v>600</v>
      </c>
    </row>
    <row r="1462" ht="14.25" spans="1:55">
      <c r="A1462" s="12">
        <v>300527</v>
      </c>
      <c r="B1462" s="53">
        <v>3005</v>
      </c>
      <c r="C1462" s="53" t="s">
        <v>255</v>
      </c>
      <c r="D1462" s="12">
        <v>27</v>
      </c>
      <c r="E1462" s="12">
        <v>2</v>
      </c>
      <c r="F1462" s="12">
        <v>7</v>
      </c>
      <c r="H1462" s="12">
        <v>3</v>
      </c>
      <c r="I1462" s="12">
        <v>0</v>
      </c>
      <c r="J1462" s="12">
        <v>0</v>
      </c>
      <c r="K1462" s="12">
        <v>5</v>
      </c>
      <c r="M1462" s="12">
        <v>300511</v>
      </c>
      <c r="N1462" s="12">
        <v>300522</v>
      </c>
      <c r="O1462" s="12">
        <v>300531</v>
      </c>
      <c r="P1462" s="12">
        <v>300542</v>
      </c>
      <c r="U1462" s="12" t="s">
        <v>1133</v>
      </c>
      <c r="V1462" s="12" t="s">
        <v>1134</v>
      </c>
      <c r="W1462" s="12" t="s">
        <v>1129</v>
      </c>
      <c r="X1462" s="70">
        <v>3</v>
      </c>
      <c r="Y1462" s="70">
        <v>3</v>
      </c>
      <c r="Z1462" s="40">
        <v>2</v>
      </c>
      <c r="AA1462" s="40">
        <v>1300010</v>
      </c>
      <c r="AB1462" s="40" t="s">
        <v>1132</v>
      </c>
      <c r="AC1462" s="40" t="s">
        <v>1135</v>
      </c>
      <c r="AD1462" s="40"/>
      <c r="AE1462" s="40"/>
      <c r="AF1462" s="168" t="s">
        <v>1130</v>
      </c>
      <c r="AH1462" s="12">
        <v>11</v>
      </c>
      <c r="AI1462" s="12">
        <v>3005</v>
      </c>
      <c r="AJ1462" s="12">
        <v>0</v>
      </c>
      <c r="AK1462" s="12">
        <v>1</v>
      </c>
      <c r="AL1462" s="12">
        <v>4000</v>
      </c>
      <c r="BA1462" s="33">
        <f>VLOOKUP(C1462,knight_info!$J$7:$M$74,4,FALSE)</f>
        <v>5</v>
      </c>
      <c r="BB1462" s="33">
        <f t="shared" si="104"/>
        <v>1</v>
      </c>
      <c r="BC1462" s="33">
        <f>ROUND(VLOOKUP($BA1462,$BD$1:$BH$5,5,FALSE)/20*AL1462,0)</f>
        <v>4000</v>
      </c>
    </row>
    <row r="1463" ht="14.25" spans="1:55">
      <c r="A1463" s="12">
        <v>300528</v>
      </c>
      <c r="B1463" s="53">
        <v>3005</v>
      </c>
      <c r="C1463" s="53" t="s">
        <v>255</v>
      </c>
      <c r="D1463" s="12">
        <v>28</v>
      </c>
      <c r="E1463" s="12">
        <v>2</v>
      </c>
      <c r="F1463" s="54">
        <v>8</v>
      </c>
      <c r="H1463" s="12">
        <v>0</v>
      </c>
      <c r="I1463" s="12">
        <v>0</v>
      </c>
      <c r="J1463" s="12">
        <v>0</v>
      </c>
      <c r="K1463" s="54">
        <v>5</v>
      </c>
      <c r="L1463" s="54">
        <v>14</v>
      </c>
      <c r="M1463" s="12">
        <v>300511</v>
      </c>
      <c r="N1463" s="12">
        <v>300522</v>
      </c>
      <c r="O1463" s="12">
        <v>300531</v>
      </c>
      <c r="P1463" s="12">
        <v>300542</v>
      </c>
      <c r="U1463" s="12" t="s">
        <v>1133</v>
      </c>
      <c r="V1463" s="12" t="s">
        <v>1134</v>
      </c>
      <c r="W1463" s="12" t="s">
        <v>1129</v>
      </c>
      <c r="X1463" s="70">
        <v>3</v>
      </c>
      <c r="Y1463" s="70">
        <v>3</v>
      </c>
      <c r="Z1463" s="40">
        <v>2</v>
      </c>
      <c r="AA1463" s="40">
        <v>1300010</v>
      </c>
      <c r="AB1463" s="40" t="s">
        <v>1132</v>
      </c>
      <c r="AC1463" s="40" t="s">
        <v>1135</v>
      </c>
      <c r="AD1463" s="91">
        <v>1300020</v>
      </c>
      <c r="AE1463" s="40"/>
      <c r="AF1463" s="168" t="s">
        <v>1130</v>
      </c>
      <c r="AG1463" s="12">
        <v>5</v>
      </c>
      <c r="AH1463" s="12">
        <v>11</v>
      </c>
      <c r="AI1463" s="12">
        <v>3005</v>
      </c>
      <c r="AJ1463" s="12">
        <v>40</v>
      </c>
      <c r="AK1463" s="12">
        <v>53</v>
      </c>
      <c r="AL1463" s="12">
        <v>100</v>
      </c>
      <c r="BA1463" s="33">
        <f>VLOOKUP(C1463,knight_info!$J$7:$M$74,4,FALSE)</f>
        <v>5</v>
      </c>
      <c r="BB1463" s="51">
        <f t="shared" si="104"/>
        <v>53</v>
      </c>
      <c r="BC1463" s="51">
        <f>AL1463</f>
        <v>100</v>
      </c>
    </row>
    <row r="1464" ht="14.25" spans="1:55">
      <c r="A1464" s="12">
        <v>300529</v>
      </c>
      <c r="B1464" s="53">
        <v>3005</v>
      </c>
      <c r="C1464" s="53" t="s">
        <v>255</v>
      </c>
      <c r="D1464" s="12">
        <v>29</v>
      </c>
      <c r="E1464" s="12">
        <v>2</v>
      </c>
      <c r="F1464" s="12">
        <v>8</v>
      </c>
      <c r="H1464" s="12">
        <v>1</v>
      </c>
      <c r="I1464" s="12">
        <v>0</v>
      </c>
      <c r="J1464" s="12">
        <v>0</v>
      </c>
      <c r="K1464" s="12">
        <v>5</v>
      </c>
      <c r="M1464" s="12">
        <v>300511</v>
      </c>
      <c r="N1464" s="12">
        <v>300522</v>
      </c>
      <c r="O1464" s="12">
        <v>300531</v>
      </c>
      <c r="P1464" s="12">
        <v>300542</v>
      </c>
      <c r="U1464" s="12" t="s">
        <v>1133</v>
      </c>
      <c r="V1464" s="12" t="s">
        <v>1134</v>
      </c>
      <c r="W1464" s="12" t="s">
        <v>1129</v>
      </c>
      <c r="X1464" s="70">
        <v>3</v>
      </c>
      <c r="Y1464" s="70">
        <v>3</v>
      </c>
      <c r="Z1464" s="40">
        <v>2</v>
      </c>
      <c r="AA1464" s="40">
        <v>1300010</v>
      </c>
      <c r="AB1464" s="40" t="s">
        <v>1132</v>
      </c>
      <c r="AC1464" s="40" t="s">
        <v>1135</v>
      </c>
      <c r="AD1464" s="40">
        <v>1300020</v>
      </c>
      <c r="AE1464" s="40"/>
      <c r="AF1464" s="168" t="s">
        <v>1130</v>
      </c>
      <c r="AH1464" s="12">
        <v>11</v>
      </c>
      <c r="AI1464" s="12">
        <v>3005</v>
      </c>
      <c r="AJ1464" s="12">
        <v>40</v>
      </c>
      <c r="AK1464" s="12">
        <v>2</v>
      </c>
      <c r="AL1464" s="12">
        <v>800</v>
      </c>
      <c r="BA1464" s="33">
        <f>VLOOKUP(C1464,knight_info!$J$7:$M$74,4,FALSE)</f>
        <v>5</v>
      </c>
      <c r="BB1464" s="33">
        <f t="shared" si="104"/>
        <v>2</v>
      </c>
      <c r="BC1464" s="33">
        <f>ROUND(VLOOKUP($BA1464,$BD$1:$BH$5,3,FALSE)/5*AL1464,0)</f>
        <v>640</v>
      </c>
    </row>
    <row r="1465" ht="14.25" spans="1:55">
      <c r="A1465" s="12">
        <v>300530</v>
      </c>
      <c r="B1465" s="53">
        <v>3005</v>
      </c>
      <c r="C1465" s="53" t="s">
        <v>255</v>
      </c>
      <c r="D1465" s="12">
        <v>30</v>
      </c>
      <c r="E1465" s="12">
        <v>2</v>
      </c>
      <c r="F1465" s="12">
        <v>8</v>
      </c>
      <c r="H1465" s="12">
        <v>2</v>
      </c>
      <c r="I1465" s="12">
        <v>0</v>
      </c>
      <c r="J1465" s="12">
        <v>0</v>
      </c>
      <c r="K1465" s="12">
        <v>5</v>
      </c>
      <c r="L1465" s="64"/>
      <c r="M1465" s="12">
        <v>300511</v>
      </c>
      <c r="N1465" s="12">
        <v>300522</v>
      </c>
      <c r="O1465" s="12">
        <v>300531</v>
      </c>
      <c r="P1465" s="12">
        <v>300542</v>
      </c>
      <c r="U1465" s="12" t="s">
        <v>1133</v>
      </c>
      <c r="V1465" s="12" t="s">
        <v>1134</v>
      </c>
      <c r="W1465" s="12" t="s">
        <v>1129</v>
      </c>
      <c r="X1465" s="70">
        <v>3</v>
      </c>
      <c r="Y1465" s="70">
        <v>3</v>
      </c>
      <c r="Z1465" s="40">
        <v>2</v>
      </c>
      <c r="AA1465" s="40">
        <v>1300010</v>
      </c>
      <c r="AB1465" s="40" t="s">
        <v>1132</v>
      </c>
      <c r="AC1465" s="40" t="s">
        <v>1135</v>
      </c>
      <c r="AD1465" s="40">
        <v>1300020</v>
      </c>
      <c r="AE1465" s="40"/>
      <c r="AF1465" s="168" t="s">
        <v>1130</v>
      </c>
      <c r="AH1465" s="12">
        <v>11</v>
      </c>
      <c r="AI1465" s="12">
        <v>3005</v>
      </c>
      <c r="AJ1465" s="12">
        <v>40</v>
      </c>
      <c r="AK1465" s="12">
        <v>3</v>
      </c>
      <c r="AL1465" s="12">
        <v>600</v>
      </c>
      <c r="BA1465" s="33">
        <f>VLOOKUP(C1465,knight_info!$J$7:$M$74,4,FALSE)</f>
        <v>5</v>
      </c>
      <c r="BB1465" s="33">
        <f t="shared" si="104"/>
        <v>3</v>
      </c>
      <c r="BC1465" s="33">
        <f>ROUND(VLOOKUP($BA1465,$BD$1:$BH$5,4,FALSE)/3*AL1465,0)</f>
        <v>600</v>
      </c>
    </row>
    <row r="1466" ht="14.25" spans="1:55">
      <c r="A1466" s="12">
        <v>300531</v>
      </c>
      <c r="B1466" s="53">
        <v>3005</v>
      </c>
      <c r="C1466" s="53" t="s">
        <v>255</v>
      </c>
      <c r="D1466" s="12">
        <v>31</v>
      </c>
      <c r="E1466" s="12">
        <v>2</v>
      </c>
      <c r="F1466" s="12">
        <v>8</v>
      </c>
      <c r="H1466" s="12">
        <v>3</v>
      </c>
      <c r="I1466" s="12">
        <v>0</v>
      </c>
      <c r="J1466" s="12">
        <v>0</v>
      </c>
      <c r="K1466" s="12">
        <v>5</v>
      </c>
      <c r="L1466" s="64"/>
      <c r="M1466" s="12">
        <v>300511</v>
      </c>
      <c r="N1466" s="12">
        <v>300522</v>
      </c>
      <c r="O1466" s="12">
        <v>300531</v>
      </c>
      <c r="P1466" s="12">
        <v>300542</v>
      </c>
      <c r="U1466" s="12" t="s">
        <v>1133</v>
      </c>
      <c r="V1466" s="12" t="s">
        <v>1134</v>
      </c>
      <c r="W1466" s="12" t="s">
        <v>1129</v>
      </c>
      <c r="X1466" s="70">
        <v>3</v>
      </c>
      <c r="Y1466" s="70">
        <v>3</v>
      </c>
      <c r="Z1466" s="40">
        <v>2</v>
      </c>
      <c r="AA1466" s="40">
        <v>1300010</v>
      </c>
      <c r="AB1466" s="40" t="s">
        <v>1132</v>
      </c>
      <c r="AC1466" s="40" t="s">
        <v>1135</v>
      </c>
      <c r="AD1466" s="40">
        <v>1300020</v>
      </c>
      <c r="AE1466" s="40"/>
      <c r="AF1466" s="168" t="s">
        <v>1130</v>
      </c>
      <c r="AH1466" s="12">
        <v>11</v>
      </c>
      <c r="AI1466" s="12">
        <v>3005</v>
      </c>
      <c r="AJ1466" s="12">
        <v>0</v>
      </c>
      <c r="AK1466" s="12">
        <v>1</v>
      </c>
      <c r="AL1466" s="12">
        <v>4000</v>
      </c>
      <c r="BA1466" s="33">
        <f>VLOOKUP(C1466,knight_info!$J$7:$M$74,4,FALSE)</f>
        <v>5</v>
      </c>
      <c r="BB1466" s="33">
        <f t="shared" si="104"/>
        <v>1</v>
      </c>
      <c r="BC1466" s="33">
        <f>ROUND(VLOOKUP($BA1466,$BD$1:$BH$5,5,FALSE)/20*AL1466,0)</f>
        <v>4000</v>
      </c>
    </row>
    <row r="1467" ht="14.25" spans="1:55">
      <c r="A1467" s="12">
        <v>300532</v>
      </c>
      <c r="B1467" s="53">
        <v>3005</v>
      </c>
      <c r="C1467" s="53" t="s">
        <v>255</v>
      </c>
      <c r="D1467" s="12">
        <v>32</v>
      </c>
      <c r="E1467" s="12">
        <v>2</v>
      </c>
      <c r="F1467" s="54">
        <v>9</v>
      </c>
      <c r="H1467" s="12">
        <v>0</v>
      </c>
      <c r="I1467" s="12">
        <v>1</v>
      </c>
      <c r="J1467" s="12" t="s">
        <v>1086</v>
      </c>
      <c r="K1467" s="54">
        <v>5</v>
      </c>
      <c r="L1467" s="54">
        <v>1</v>
      </c>
      <c r="M1467" s="12">
        <v>300512</v>
      </c>
      <c r="N1467" s="12">
        <v>300522</v>
      </c>
      <c r="O1467" s="12">
        <v>300532</v>
      </c>
      <c r="P1467" s="12">
        <v>300542</v>
      </c>
      <c r="Q1467" s="12" t="s">
        <v>1082</v>
      </c>
      <c r="S1467" s="12" t="s">
        <v>931</v>
      </c>
      <c r="U1467" s="12" t="s">
        <v>1136</v>
      </c>
      <c r="V1467" s="12" t="s">
        <v>1137</v>
      </c>
      <c r="W1467" s="12" t="s">
        <v>1129</v>
      </c>
      <c r="X1467" s="70">
        <v>3</v>
      </c>
      <c r="Y1467" s="70">
        <v>3</v>
      </c>
      <c r="Z1467" s="40">
        <v>2</v>
      </c>
      <c r="AA1467" s="40">
        <v>1300010</v>
      </c>
      <c r="AB1467" s="40" t="s">
        <v>1132</v>
      </c>
      <c r="AC1467" s="40" t="s">
        <v>1135</v>
      </c>
      <c r="AD1467" s="40">
        <v>1300020</v>
      </c>
      <c r="AE1467" s="40"/>
      <c r="AF1467" s="168" t="s">
        <v>1130</v>
      </c>
      <c r="AG1467" s="12">
        <v>5</v>
      </c>
      <c r="AH1467" s="12">
        <v>11</v>
      </c>
      <c r="AI1467" s="12">
        <v>3005</v>
      </c>
      <c r="AJ1467" s="12">
        <v>60</v>
      </c>
      <c r="AK1467" s="12">
        <v>53</v>
      </c>
      <c r="AL1467" s="12">
        <v>100</v>
      </c>
      <c r="BA1467" s="33">
        <f>VLOOKUP(C1467,knight_info!$J$7:$M$74,4,FALSE)</f>
        <v>5</v>
      </c>
      <c r="BB1467" s="51">
        <f t="shared" si="104"/>
        <v>53</v>
      </c>
      <c r="BC1467" s="51">
        <f>AL1467</f>
        <v>100</v>
      </c>
    </row>
    <row r="1468" ht="14.25" spans="1:55">
      <c r="A1468" s="12">
        <v>300533</v>
      </c>
      <c r="B1468" s="53">
        <v>3005</v>
      </c>
      <c r="C1468" s="53" t="s">
        <v>255</v>
      </c>
      <c r="D1468" s="12">
        <v>33</v>
      </c>
      <c r="E1468" s="12">
        <v>2</v>
      </c>
      <c r="F1468" s="12">
        <v>9</v>
      </c>
      <c r="H1468" s="12">
        <v>1</v>
      </c>
      <c r="I1468" s="12">
        <v>0</v>
      </c>
      <c r="J1468" s="12">
        <v>0</v>
      </c>
      <c r="K1468" s="12">
        <v>5</v>
      </c>
      <c r="M1468" s="12">
        <v>300512</v>
      </c>
      <c r="N1468" s="12">
        <v>300522</v>
      </c>
      <c r="O1468" s="12">
        <v>300532</v>
      </c>
      <c r="P1468" s="12">
        <v>300542</v>
      </c>
      <c r="U1468" s="12" t="s">
        <v>1136</v>
      </c>
      <c r="V1468" s="12" t="s">
        <v>1137</v>
      </c>
      <c r="W1468" s="12" t="s">
        <v>1129</v>
      </c>
      <c r="X1468" s="70">
        <v>3</v>
      </c>
      <c r="Y1468" s="70">
        <v>3</v>
      </c>
      <c r="Z1468" s="40">
        <v>2</v>
      </c>
      <c r="AA1468" s="40">
        <v>1300010</v>
      </c>
      <c r="AB1468" s="40" t="s">
        <v>1132</v>
      </c>
      <c r="AC1468" s="40" t="s">
        <v>1135</v>
      </c>
      <c r="AD1468" s="40">
        <v>1300020</v>
      </c>
      <c r="AE1468" s="40"/>
      <c r="AF1468" s="168" t="s">
        <v>1130</v>
      </c>
      <c r="AH1468" s="12">
        <v>11</v>
      </c>
      <c r="AI1468" s="12">
        <v>3005</v>
      </c>
      <c r="AJ1468" s="12">
        <v>60</v>
      </c>
      <c r="AK1468" s="12">
        <v>2</v>
      </c>
      <c r="AL1468" s="12">
        <v>1200</v>
      </c>
      <c r="BA1468" s="33">
        <f>VLOOKUP(C1468,knight_info!$J$7:$M$74,4,FALSE)</f>
        <v>5</v>
      </c>
      <c r="BB1468" s="33">
        <f t="shared" si="104"/>
        <v>2</v>
      </c>
      <c r="BC1468" s="33">
        <f>ROUND(VLOOKUP($BA1468,$BD$1:$BH$5,3,FALSE)/5*AL1468,0)</f>
        <v>960</v>
      </c>
    </row>
    <row r="1469" ht="14.25" spans="1:55">
      <c r="A1469" s="12">
        <v>300534</v>
      </c>
      <c r="B1469" s="53">
        <v>3005</v>
      </c>
      <c r="C1469" s="53" t="s">
        <v>255</v>
      </c>
      <c r="D1469" s="12">
        <v>34</v>
      </c>
      <c r="E1469" s="12">
        <v>2</v>
      </c>
      <c r="F1469" s="12">
        <v>9</v>
      </c>
      <c r="H1469" s="12">
        <v>2</v>
      </c>
      <c r="I1469" s="12">
        <v>0</v>
      </c>
      <c r="J1469" s="12">
        <v>0</v>
      </c>
      <c r="K1469" s="12">
        <v>5</v>
      </c>
      <c r="M1469" s="12">
        <v>300512</v>
      </c>
      <c r="N1469" s="12">
        <v>300522</v>
      </c>
      <c r="O1469" s="12">
        <v>300532</v>
      </c>
      <c r="P1469" s="12">
        <v>300542</v>
      </c>
      <c r="U1469" s="12" t="s">
        <v>1136</v>
      </c>
      <c r="V1469" s="12" t="s">
        <v>1137</v>
      </c>
      <c r="W1469" s="12" t="s">
        <v>1129</v>
      </c>
      <c r="X1469" s="70">
        <v>3</v>
      </c>
      <c r="Y1469" s="70">
        <v>3</v>
      </c>
      <c r="Z1469" s="40">
        <v>2</v>
      </c>
      <c r="AA1469" s="40">
        <v>1300010</v>
      </c>
      <c r="AB1469" s="40" t="s">
        <v>1132</v>
      </c>
      <c r="AC1469" s="40" t="s">
        <v>1135</v>
      </c>
      <c r="AD1469" s="40">
        <v>1300020</v>
      </c>
      <c r="AE1469" s="40"/>
      <c r="AF1469" s="168" t="s">
        <v>1130</v>
      </c>
      <c r="AH1469" s="12">
        <v>11</v>
      </c>
      <c r="AI1469" s="12">
        <v>3005</v>
      </c>
      <c r="AJ1469" s="12">
        <v>60</v>
      </c>
      <c r="AK1469" s="12">
        <v>3</v>
      </c>
      <c r="AL1469" s="12">
        <v>900</v>
      </c>
      <c r="BA1469" s="33">
        <f>VLOOKUP(C1469,knight_info!$J$7:$M$74,4,FALSE)</f>
        <v>5</v>
      </c>
      <c r="BB1469" s="33">
        <f t="shared" si="104"/>
        <v>3</v>
      </c>
      <c r="BC1469" s="33">
        <f>ROUND(VLOOKUP($BA1469,$BD$1:$BH$5,4,FALSE)/3*AL1469,0)</f>
        <v>900</v>
      </c>
    </row>
    <row r="1470" ht="14.25" spans="1:55">
      <c r="A1470" s="12">
        <v>300535</v>
      </c>
      <c r="B1470" s="53">
        <v>3005</v>
      </c>
      <c r="C1470" s="53" t="s">
        <v>255</v>
      </c>
      <c r="D1470" s="12">
        <v>35</v>
      </c>
      <c r="E1470" s="12">
        <v>2</v>
      </c>
      <c r="F1470" s="12">
        <v>9</v>
      </c>
      <c r="H1470" s="12">
        <v>3</v>
      </c>
      <c r="I1470" s="12">
        <v>0</v>
      </c>
      <c r="J1470" s="12">
        <v>0</v>
      </c>
      <c r="K1470" s="12">
        <v>5</v>
      </c>
      <c r="M1470" s="12">
        <v>300512</v>
      </c>
      <c r="N1470" s="12">
        <v>300522</v>
      </c>
      <c r="O1470" s="12">
        <v>300532</v>
      </c>
      <c r="P1470" s="12">
        <v>300542</v>
      </c>
      <c r="U1470" s="12" t="s">
        <v>1136</v>
      </c>
      <c r="V1470" s="12" t="s">
        <v>1137</v>
      </c>
      <c r="W1470" s="12" t="s">
        <v>1129</v>
      </c>
      <c r="X1470" s="70">
        <v>3</v>
      </c>
      <c r="Y1470" s="70">
        <v>3</v>
      </c>
      <c r="Z1470" s="40">
        <v>2</v>
      </c>
      <c r="AA1470" s="40">
        <v>1300010</v>
      </c>
      <c r="AB1470" s="40" t="s">
        <v>1132</v>
      </c>
      <c r="AC1470" s="40" t="s">
        <v>1135</v>
      </c>
      <c r="AD1470" s="40">
        <v>1300020</v>
      </c>
      <c r="AE1470" s="40"/>
      <c r="AF1470" s="168" t="s">
        <v>1130</v>
      </c>
      <c r="AH1470" s="12">
        <v>11</v>
      </c>
      <c r="AI1470" s="12">
        <v>3005</v>
      </c>
      <c r="AJ1470" s="12">
        <v>0</v>
      </c>
      <c r="AK1470" s="12">
        <v>1</v>
      </c>
      <c r="AL1470" s="12">
        <v>6000</v>
      </c>
      <c r="BA1470" s="33">
        <f>VLOOKUP(C1470,knight_info!$J$7:$M$74,4,FALSE)</f>
        <v>5</v>
      </c>
      <c r="BB1470" s="33">
        <f t="shared" si="104"/>
        <v>1</v>
      </c>
      <c r="BC1470" s="33">
        <f>ROUND(VLOOKUP($BA1470,$BD$1:$BH$5,5,FALSE)/20*AL1470,0)</f>
        <v>6000</v>
      </c>
    </row>
    <row r="1471" ht="14.25" spans="1:55">
      <c r="A1471" s="12">
        <v>300536</v>
      </c>
      <c r="B1471" s="53">
        <v>3005</v>
      </c>
      <c r="C1471" s="53" t="s">
        <v>255</v>
      </c>
      <c r="D1471" s="12">
        <v>36</v>
      </c>
      <c r="E1471" s="12">
        <v>2</v>
      </c>
      <c r="F1471" s="54">
        <v>10</v>
      </c>
      <c r="H1471" s="12">
        <v>0</v>
      </c>
      <c r="I1471" s="12">
        <v>0</v>
      </c>
      <c r="J1471" s="12">
        <v>0</v>
      </c>
      <c r="K1471" s="54">
        <v>5</v>
      </c>
      <c r="L1471" s="54">
        <v>15</v>
      </c>
      <c r="M1471" s="12">
        <v>300512</v>
      </c>
      <c r="N1471" s="12">
        <v>300522</v>
      </c>
      <c r="O1471" s="12">
        <v>300532</v>
      </c>
      <c r="P1471" s="12">
        <v>300542</v>
      </c>
      <c r="U1471" s="12" t="s">
        <v>1136</v>
      </c>
      <c r="V1471" s="12" t="s">
        <v>1137</v>
      </c>
      <c r="W1471" s="12" t="s">
        <v>1129</v>
      </c>
      <c r="X1471" s="70">
        <v>3</v>
      </c>
      <c r="Y1471" s="70">
        <v>3</v>
      </c>
      <c r="Z1471" s="40">
        <v>2</v>
      </c>
      <c r="AA1471" s="40">
        <v>1300010</v>
      </c>
      <c r="AB1471" s="40" t="s">
        <v>1132</v>
      </c>
      <c r="AC1471" s="40" t="s">
        <v>1135</v>
      </c>
      <c r="AD1471" s="40">
        <v>1300020</v>
      </c>
      <c r="AE1471" s="70" t="s">
        <v>1138</v>
      </c>
      <c r="AF1471" s="168" t="s">
        <v>1130</v>
      </c>
      <c r="AG1471" s="12">
        <v>5</v>
      </c>
      <c r="AH1471" s="12">
        <v>11</v>
      </c>
      <c r="AI1471" s="12">
        <v>3005</v>
      </c>
      <c r="AJ1471" s="12">
        <v>0</v>
      </c>
      <c r="AK1471" s="12">
        <v>53</v>
      </c>
      <c r="AL1471" s="12">
        <v>100</v>
      </c>
      <c r="BA1471" s="33">
        <f>VLOOKUP(C1471,knight_info!$J$7:$M$74,4,FALSE)</f>
        <v>5</v>
      </c>
      <c r="BB1471" s="51">
        <f t="shared" si="104"/>
        <v>53</v>
      </c>
      <c r="BC1471" s="51">
        <f>AL1471</f>
        <v>100</v>
      </c>
    </row>
    <row r="1472" ht="14.25" spans="1:55">
      <c r="A1472" s="12">
        <v>300537</v>
      </c>
      <c r="B1472" s="53">
        <v>3005</v>
      </c>
      <c r="C1472" s="53" t="s">
        <v>255</v>
      </c>
      <c r="D1472" s="14">
        <v>37</v>
      </c>
      <c r="E1472" s="14">
        <v>3</v>
      </c>
      <c r="F1472" s="14">
        <v>11</v>
      </c>
      <c r="G1472" s="14">
        <v>1</v>
      </c>
      <c r="H1472" s="14"/>
      <c r="I1472" s="14"/>
      <c r="J1472" s="14"/>
      <c r="K1472" s="14"/>
      <c r="L1472" s="54">
        <v>2</v>
      </c>
      <c r="M1472" s="12">
        <v>300512</v>
      </c>
      <c r="N1472" s="12">
        <v>300523</v>
      </c>
      <c r="O1472" s="12">
        <v>300532</v>
      </c>
      <c r="P1472" s="12">
        <v>300543</v>
      </c>
      <c r="Q1472" s="14"/>
      <c r="R1472" s="12" t="s">
        <v>1131</v>
      </c>
      <c r="T1472" s="12" t="s">
        <v>1131</v>
      </c>
      <c r="U1472" s="12" t="s">
        <v>1136</v>
      </c>
      <c r="V1472" s="12" t="s">
        <v>1137</v>
      </c>
      <c r="W1472" s="12" t="s">
        <v>1129</v>
      </c>
      <c r="X1472" s="70">
        <v>3</v>
      </c>
      <c r="Y1472" s="70">
        <v>3</v>
      </c>
      <c r="Z1472" s="40">
        <v>2</v>
      </c>
      <c r="AA1472" s="40">
        <v>1300010</v>
      </c>
      <c r="AB1472" s="40" t="s">
        <v>1132</v>
      </c>
      <c r="AC1472" s="40" t="s">
        <v>1135</v>
      </c>
      <c r="AD1472" s="40">
        <v>1300020</v>
      </c>
      <c r="AE1472" s="40" t="s">
        <v>1138</v>
      </c>
      <c r="AF1472" s="168" t="s">
        <v>1130</v>
      </c>
      <c r="AG1472" s="12">
        <v>5</v>
      </c>
      <c r="AH1472" s="12">
        <v>11</v>
      </c>
      <c r="AI1472" s="12">
        <v>3005</v>
      </c>
      <c r="AJ1472" s="14"/>
      <c r="AK1472" s="14"/>
      <c r="AL1472" s="14"/>
      <c r="BA1472" s="33"/>
      <c r="BB1472" s="51"/>
      <c r="BC1472" s="51"/>
    </row>
    <row r="1473" ht="14.25" spans="1:55">
      <c r="A1473" s="12">
        <v>300538</v>
      </c>
      <c r="B1473" s="53">
        <v>3005</v>
      </c>
      <c r="C1473" s="53" t="s">
        <v>255</v>
      </c>
      <c r="D1473" s="14">
        <v>38</v>
      </c>
      <c r="E1473" s="14">
        <v>3</v>
      </c>
      <c r="F1473" s="14">
        <v>12</v>
      </c>
      <c r="G1473" s="14">
        <v>2</v>
      </c>
      <c r="H1473" s="14"/>
      <c r="I1473" s="14"/>
      <c r="J1473" s="14"/>
      <c r="K1473" s="14"/>
      <c r="L1473" s="14"/>
      <c r="M1473" s="12">
        <v>300512</v>
      </c>
      <c r="N1473" s="12">
        <v>300523</v>
      </c>
      <c r="O1473" s="12">
        <v>300532</v>
      </c>
      <c r="P1473" s="12">
        <v>300543</v>
      </c>
      <c r="Q1473" s="14"/>
      <c r="R1473" s="14"/>
      <c r="S1473" s="14"/>
      <c r="T1473" s="14"/>
      <c r="U1473" s="12" t="s">
        <v>1136</v>
      </c>
      <c r="V1473" s="12" t="s">
        <v>1137</v>
      </c>
      <c r="W1473" s="12" t="s">
        <v>1129</v>
      </c>
      <c r="X1473" s="70">
        <v>3</v>
      </c>
      <c r="Y1473" s="70">
        <v>3</v>
      </c>
      <c r="Z1473" s="40">
        <v>2</v>
      </c>
      <c r="AA1473" s="40">
        <v>1300010</v>
      </c>
      <c r="AB1473" s="40" t="s">
        <v>1132</v>
      </c>
      <c r="AC1473" s="40" t="s">
        <v>1135</v>
      </c>
      <c r="AD1473" s="40">
        <v>1300020</v>
      </c>
      <c r="AE1473" s="40" t="s">
        <v>1138</v>
      </c>
      <c r="AF1473" s="168" t="s">
        <v>1130</v>
      </c>
      <c r="AG1473" s="12">
        <v>5</v>
      </c>
      <c r="AH1473" s="12">
        <v>11</v>
      </c>
      <c r="AI1473" s="12">
        <v>3005</v>
      </c>
      <c r="AJ1473" s="14"/>
      <c r="AK1473" s="14"/>
      <c r="AL1473" s="14"/>
      <c r="BA1473" s="33"/>
      <c r="BB1473" s="51"/>
      <c r="BC1473" s="51"/>
    </row>
    <row r="1474" ht="14.25" spans="1:55">
      <c r="A1474" s="12">
        <v>300539</v>
      </c>
      <c r="B1474" s="53">
        <v>3005</v>
      </c>
      <c r="C1474" s="53" t="s">
        <v>255</v>
      </c>
      <c r="D1474" s="14">
        <v>39</v>
      </c>
      <c r="E1474" s="14">
        <v>3</v>
      </c>
      <c r="F1474" s="14">
        <v>13</v>
      </c>
      <c r="G1474" s="14">
        <v>3</v>
      </c>
      <c r="H1474" s="14"/>
      <c r="I1474" s="14"/>
      <c r="J1474" s="14"/>
      <c r="K1474" s="14"/>
      <c r="L1474" s="54">
        <v>1</v>
      </c>
      <c r="M1474" s="12">
        <v>300513</v>
      </c>
      <c r="N1474" s="12">
        <v>300523</v>
      </c>
      <c r="O1474" s="12">
        <v>300533</v>
      </c>
      <c r="P1474" s="12">
        <v>300543</v>
      </c>
      <c r="Q1474" s="12" t="s">
        <v>1082</v>
      </c>
      <c r="S1474" s="12" t="s">
        <v>931</v>
      </c>
      <c r="T1474" s="14"/>
      <c r="U1474" s="12" t="s">
        <v>1139</v>
      </c>
      <c r="V1474" s="12" t="s">
        <v>1140</v>
      </c>
      <c r="W1474" s="12" t="s">
        <v>1129</v>
      </c>
      <c r="X1474" s="70">
        <v>3</v>
      </c>
      <c r="Y1474" s="70">
        <v>3</v>
      </c>
      <c r="Z1474" s="40">
        <v>2</v>
      </c>
      <c r="AA1474" s="40">
        <v>1300010</v>
      </c>
      <c r="AB1474" s="40" t="s">
        <v>1132</v>
      </c>
      <c r="AC1474" s="40" t="s">
        <v>1135</v>
      </c>
      <c r="AD1474" s="40">
        <v>1300020</v>
      </c>
      <c r="AE1474" s="40" t="s">
        <v>1138</v>
      </c>
      <c r="AF1474" s="168" t="s">
        <v>1130</v>
      </c>
      <c r="AG1474" s="12">
        <v>5</v>
      </c>
      <c r="AH1474" s="12">
        <v>11</v>
      </c>
      <c r="AI1474" s="12">
        <v>3005</v>
      </c>
      <c r="AJ1474" s="14"/>
      <c r="AK1474" s="14"/>
      <c r="AL1474" s="14"/>
      <c r="BA1474" s="33"/>
      <c r="BB1474" s="51"/>
      <c r="BC1474" s="51"/>
    </row>
    <row r="1475" ht="14.25" spans="1:55">
      <c r="A1475" s="12">
        <v>300540</v>
      </c>
      <c r="B1475" s="53">
        <v>3005</v>
      </c>
      <c r="C1475" s="53" t="s">
        <v>255</v>
      </c>
      <c r="D1475" s="14">
        <v>40</v>
      </c>
      <c r="E1475" s="14">
        <v>3</v>
      </c>
      <c r="F1475" s="14">
        <v>14</v>
      </c>
      <c r="G1475" s="14">
        <v>4</v>
      </c>
      <c r="H1475" s="14"/>
      <c r="I1475" s="14"/>
      <c r="J1475" s="14"/>
      <c r="K1475" s="14"/>
      <c r="L1475" s="54">
        <v>2</v>
      </c>
      <c r="M1475" s="12">
        <v>300513</v>
      </c>
      <c r="N1475" s="12">
        <v>300524</v>
      </c>
      <c r="O1475" s="12">
        <v>300533</v>
      </c>
      <c r="P1475" s="12">
        <v>300544</v>
      </c>
      <c r="Q1475" s="14"/>
      <c r="R1475" s="12" t="s">
        <v>1131</v>
      </c>
      <c r="T1475" s="12" t="s">
        <v>1131</v>
      </c>
      <c r="U1475" s="12" t="s">
        <v>1139</v>
      </c>
      <c r="V1475" s="12" t="s">
        <v>1140</v>
      </c>
      <c r="W1475" s="12" t="s">
        <v>1129</v>
      </c>
      <c r="X1475" s="70">
        <v>3</v>
      </c>
      <c r="Y1475" s="70">
        <v>3</v>
      </c>
      <c r="Z1475" s="40">
        <v>2</v>
      </c>
      <c r="AA1475" s="40">
        <v>1300010</v>
      </c>
      <c r="AB1475" s="40" t="s">
        <v>1132</v>
      </c>
      <c r="AC1475" s="40" t="s">
        <v>1135</v>
      </c>
      <c r="AD1475" s="40">
        <v>1300020</v>
      </c>
      <c r="AE1475" s="40" t="s">
        <v>1138</v>
      </c>
      <c r="AF1475" s="168" t="s">
        <v>1130</v>
      </c>
      <c r="AG1475" s="12">
        <v>5</v>
      </c>
      <c r="AH1475" s="12">
        <v>11</v>
      </c>
      <c r="AI1475" s="12">
        <v>3005</v>
      </c>
      <c r="AJ1475" s="14"/>
      <c r="AK1475" s="14"/>
      <c r="AL1475" s="14"/>
      <c r="BA1475" s="33"/>
      <c r="BB1475" s="51"/>
      <c r="BC1475" s="51"/>
    </row>
    <row r="1476" ht="14.25" spans="1:55">
      <c r="A1476" s="12">
        <v>300541</v>
      </c>
      <c r="B1476" s="53">
        <v>3005</v>
      </c>
      <c r="C1476" s="53" t="s">
        <v>255</v>
      </c>
      <c r="D1476" s="14">
        <v>41</v>
      </c>
      <c r="E1476" s="14">
        <v>3</v>
      </c>
      <c r="F1476" s="14">
        <v>15</v>
      </c>
      <c r="G1476" s="14">
        <v>5</v>
      </c>
      <c r="H1476" s="14"/>
      <c r="I1476" s="14"/>
      <c r="J1476" s="14"/>
      <c r="K1476" s="14"/>
      <c r="L1476" s="14"/>
      <c r="M1476" s="12">
        <v>300513</v>
      </c>
      <c r="N1476" s="12">
        <v>300524</v>
      </c>
      <c r="O1476" s="12">
        <v>300533</v>
      </c>
      <c r="P1476" s="12">
        <v>300544</v>
      </c>
      <c r="Q1476" s="14"/>
      <c r="R1476" s="14"/>
      <c r="S1476" s="14"/>
      <c r="T1476" s="14"/>
      <c r="U1476" s="12" t="s">
        <v>1139</v>
      </c>
      <c r="V1476" s="12" t="s">
        <v>1140</v>
      </c>
      <c r="W1476" s="12" t="s">
        <v>1129</v>
      </c>
      <c r="X1476" s="70">
        <v>3</v>
      </c>
      <c r="Y1476" s="70">
        <v>3</v>
      </c>
      <c r="Z1476" s="40">
        <v>2</v>
      </c>
      <c r="AA1476" s="40">
        <v>1300010</v>
      </c>
      <c r="AB1476" s="40" t="s">
        <v>1132</v>
      </c>
      <c r="AC1476" s="40" t="s">
        <v>1135</v>
      </c>
      <c r="AD1476" s="40">
        <v>1300020</v>
      </c>
      <c r="AE1476" s="40" t="s">
        <v>1138</v>
      </c>
      <c r="AF1476" s="168" t="s">
        <v>1130</v>
      </c>
      <c r="AG1476" s="12">
        <v>5</v>
      </c>
      <c r="AH1476" s="12">
        <v>11</v>
      </c>
      <c r="AI1476" s="12">
        <v>3005</v>
      </c>
      <c r="AJ1476" s="14"/>
      <c r="AK1476" s="14"/>
      <c r="AL1476" s="14"/>
      <c r="BA1476" s="33"/>
      <c r="BB1476" s="51"/>
      <c r="BC1476" s="51"/>
    </row>
    <row r="1477" s="35" customFormat="1" ht="14.25" spans="1:65">
      <c r="A1477" s="34">
        <v>300600</v>
      </c>
      <c r="B1477" s="82">
        <v>3006</v>
      </c>
      <c r="C1477" s="82" t="s">
        <v>260</v>
      </c>
      <c r="D1477" s="34">
        <v>0</v>
      </c>
      <c r="E1477" s="34">
        <v>1</v>
      </c>
      <c r="F1477" s="51">
        <v>1</v>
      </c>
      <c r="G1477" s="34"/>
      <c r="H1477" s="34">
        <v>0</v>
      </c>
      <c r="I1477" s="12">
        <v>0</v>
      </c>
      <c r="J1477" s="12">
        <v>0</v>
      </c>
      <c r="K1477" s="51">
        <v>1</v>
      </c>
      <c r="L1477" s="51"/>
      <c r="M1477" s="51">
        <v>300610</v>
      </c>
      <c r="N1477" s="51">
        <v>300620</v>
      </c>
      <c r="O1477" s="51">
        <v>300630</v>
      </c>
      <c r="P1477" s="51">
        <v>300640</v>
      </c>
      <c r="Q1477" s="51"/>
      <c r="R1477" s="51"/>
      <c r="S1477" s="51"/>
      <c r="T1477" s="51"/>
      <c r="U1477" s="51" t="s">
        <v>1141</v>
      </c>
      <c r="V1477" s="51" t="s">
        <v>1142</v>
      </c>
      <c r="W1477" s="51" t="s">
        <v>1143</v>
      </c>
      <c r="X1477" s="69">
        <v>3</v>
      </c>
      <c r="Y1477" s="69">
        <v>3</v>
      </c>
      <c r="Z1477" s="69">
        <v>2</v>
      </c>
      <c r="AA1477" s="69"/>
      <c r="AB1477" s="69"/>
      <c r="AC1477" s="69"/>
      <c r="AD1477" s="69"/>
      <c r="AE1477" s="69"/>
      <c r="AF1477" s="169" t="s">
        <v>1144</v>
      </c>
      <c r="AG1477" s="51"/>
      <c r="AH1477" s="34">
        <v>11</v>
      </c>
      <c r="AI1477" s="34">
        <v>3006</v>
      </c>
      <c r="AJ1477" s="34">
        <v>20</v>
      </c>
      <c r="AK1477" s="34">
        <v>2</v>
      </c>
      <c r="AL1477" s="88">
        <v>512</v>
      </c>
      <c r="AM1477" s="88">
        <v>3</v>
      </c>
      <c r="AN1477" s="88">
        <v>384</v>
      </c>
      <c r="AO1477" s="88">
        <v>1</v>
      </c>
      <c r="AP1477" s="88">
        <v>2560</v>
      </c>
      <c r="AQ1477" s="34">
        <v>58</v>
      </c>
      <c r="AR1477" s="34">
        <v>16</v>
      </c>
      <c r="AS1477" s="34">
        <v>59</v>
      </c>
      <c r="AT1477" s="34">
        <v>12</v>
      </c>
      <c r="AU1477" s="34">
        <v>57</v>
      </c>
      <c r="AV1477" s="34">
        <v>80</v>
      </c>
      <c r="BA1477" s="33">
        <f>VLOOKUP(C1477,knight_info!$J$7:$M$74,4,FALSE)</f>
        <v>5</v>
      </c>
      <c r="BB1477" s="33">
        <f t="shared" ref="BB1477:BF1477" si="105">AK1477</f>
        <v>2</v>
      </c>
      <c r="BC1477" s="33">
        <f>ROUND(VLOOKUP($BA1477,$BD$1:$BH$5,3,FALSE)/5*AL1477,0)</f>
        <v>410</v>
      </c>
      <c r="BD1477" s="33">
        <f t="shared" si="105"/>
        <v>3</v>
      </c>
      <c r="BE1477" s="33">
        <f>ROUND(VLOOKUP($BA1477,$BD$1:$BH$5,4,FALSE)/3*AN1477,0)</f>
        <v>384</v>
      </c>
      <c r="BF1477" s="33">
        <f t="shared" si="105"/>
        <v>1</v>
      </c>
      <c r="BG1477" s="33">
        <f>ROUND(VLOOKUP($BA1477,$BD$1:$BH$5,5,FALSE)/20*AP1477,0)</f>
        <v>2560</v>
      </c>
      <c r="BH1477" s="33">
        <f t="shared" ref="BH1477:BL1477" si="106">AQ1477</f>
        <v>58</v>
      </c>
      <c r="BI1477" s="33">
        <f>ROUND(VLOOKUP($BA1477,$BD$1:$BH$5,3,FALSE)/5*AR1477,0)</f>
        <v>13</v>
      </c>
      <c r="BJ1477" s="33">
        <f t="shared" si="106"/>
        <v>59</v>
      </c>
      <c r="BK1477" s="33">
        <f>ROUND(VLOOKUP($BA1477,$BD$1:$BH$5,4,FALSE)/3*AT1477,0)</f>
        <v>12</v>
      </c>
      <c r="BL1477" s="33">
        <f t="shared" si="106"/>
        <v>57</v>
      </c>
      <c r="BM1477" s="33">
        <f>ROUND(VLOOKUP($BA1477,$BD$1:$BH$5,5,FALSE)/20*AV1477,0)</f>
        <v>80</v>
      </c>
    </row>
    <row r="1478" ht="14.25" spans="1:55">
      <c r="A1478" s="12">
        <v>300601</v>
      </c>
      <c r="B1478" s="53">
        <v>3006</v>
      </c>
      <c r="C1478" s="53" t="s">
        <v>260</v>
      </c>
      <c r="D1478" s="12">
        <v>1</v>
      </c>
      <c r="E1478" s="12">
        <v>1</v>
      </c>
      <c r="F1478" s="12">
        <v>1</v>
      </c>
      <c r="H1478" s="12">
        <v>1</v>
      </c>
      <c r="I1478" s="12">
        <v>0</v>
      </c>
      <c r="J1478" s="12">
        <v>0</v>
      </c>
      <c r="K1478" s="12">
        <v>1</v>
      </c>
      <c r="M1478" s="12">
        <v>300610</v>
      </c>
      <c r="N1478" s="12">
        <v>300620</v>
      </c>
      <c r="O1478" s="12">
        <v>300630</v>
      </c>
      <c r="P1478" s="12">
        <v>300640</v>
      </c>
      <c r="U1478" s="12" t="s">
        <v>1141</v>
      </c>
      <c r="V1478" s="12" t="s">
        <v>1142</v>
      </c>
      <c r="W1478" s="12" t="s">
        <v>1143</v>
      </c>
      <c r="X1478" s="70">
        <v>3</v>
      </c>
      <c r="Y1478" s="70">
        <v>3</v>
      </c>
      <c r="Z1478" s="40">
        <v>2</v>
      </c>
      <c r="AA1478" s="40"/>
      <c r="AB1478" s="40"/>
      <c r="AC1478" s="40"/>
      <c r="AD1478" s="40"/>
      <c r="AE1478" s="40"/>
      <c r="AF1478" s="92" t="s">
        <v>1144</v>
      </c>
      <c r="AH1478" s="12">
        <v>11</v>
      </c>
      <c r="AI1478" s="12">
        <v>3006</v>
      </c>
      <c r="AJ1478" s="12">
        <v>20</v>
      </c>
      <c r="AK1478" s="12">
        <v>2</v>
      </c>
      <c r="AL1478" s="12">
        <v>400</v>
      </c>
      <c r="BA1478" s="33">
        <f>VLOOKUP(C1478,knight_info!$J$7:$M$74,4,FALSE)</f>
        <v>5</v>
      </c>
      <c r="BB1478" s="33">
        <f t="shared" ref="BB1478:BB1513" si="107">AK1478</f>
        <v>2</v>
      </c>
      <c r="BC1478" s="33">
        <f>ROUND(VLOOKUP($BA1478,$BD$1:$BH$5,3,FALSE)/5*AL1478,0)</f>
        <v>320</v>
      </c>
    </row>
    <row r="1479" ht="14.25" spans="1:55">
      <c r="A1479" s="12">
        <v>300602</v>
      </c>
      <c r="B1479" s="53">
        <v>3006</v>
      </c>
      <c r="C1479" s="53" t="s">
        <v>260</v>
      </c>
      <c r="D1479" s="12">
        <v>2</v>
      </c>
      <c r="E1479" s="12">
        <v>1</v>
      </c>
      <c r="F1479" s="12">
        <v>1</v>
      </c>
      <c r="H1479" s="12">
        <v>2</v>
      </c>
      <c r="I1479" s="12">
        <v>0</v>
      </c>
      <c r="J1479" s="12">
        <v>0</v>
      </c>
      <c r="K1479" s="12">
        <v>1</v>
      </c>
      <c r="M1479" s="12">
        <v>300610</v>
      </c>
      <c r="N1479" s="12">
        <v>300620</v>
      </c>
      <c r="O1479" s="12">
        <v>300630</v>
      </c>
      <c r="P1479" s="12">
        <v>300640</v>
      </c>
      <c r="U1479" s="12" t="s">
        <v>1141</v>
      </c>
      <c r="V1479" s="12" t="s">
        <v>1142</v>
      </c>
      <c r="W1479" s="12" t="s">
        <v>1143</v>
      </c>
      <c r="X1479" s="70">
        <v>3</v>
      </c>
      <c r="Y1479" s="70">
        <v>3</v>
      </c>
      <c r="Z1479" s="40">
        <v>2</v>
      </c>
      <c r="AA1479" s="40"/>
      <c r="AB1479" s="40"/>
      <c r="AC1479" s="40"/>
      <c r="AD1479" s="40"/>
      <c r="AE1479" s="40"/>
      <c r="AF1479" s="92" t="s">
        <v>1144</v>
      </c>
      <c r="AH1479" s="12">
        <v>11</v>
      </c>
      <c r="AI1479" s="12">
        <v>3006</v>
      </c>
      <c r="AJ1479" s="12">
        <v>20</v>
      </c>
      <c r="AK1479" s="12">
        <v>3</v>
      </c>
      <c r="AL1479" s="12">
        <v>300</v>
      </c>
      <c r="BA1479" s="33">
        <f>VLOOKUP(C1479,knight_info!$J$7:$M$74,4,FALSE)</f>
        <v>5</v>
      </c>
      <c r="BB1479" s="33">
        <f t="shared" si="107"/>
        <v>3</v>
      </c>
      <c r="BC1479" s="33">
        <f>ROUND(VLOOKUP($BA1479,$BD$1:$BH$5,4,FALSE)/3*AL1479,0)</f>
        <v>300</v>
      </c>
    </row>
    <row r="1480" ht="14.25" spans="1:55">
      <c r="A1480" s="12">
        <v>300603</v>
      </c>
      <c r="B1480" s="53">
        <v>3006</v>
      </c>
      <c r="C1480" s="53" t="s">
        <v>260</v>
      </c>
      <c r="D1480" s="12">
        <v>3</v>
      </c>
      <c r="E1480" s="12">
        <v>1</v>
      </c>
      <c r="F1480" s="12">
        <v>1</v>
      </c>
      <c r="H1480" s="12">
        <v>3</v>
      </c>
      <c r="I1480" s="12">
        <v>0</v>
      </c>
      <c r="J1480" s="12">
        <v>0</v>
      </c>
      <c r="K1480" s="12">
        <v>1</v>
      </c>
      <c r="M1480" s="12">
        <v>300610</v>
      </c>
      <c r="N1480" s="12">
        <v>300620</v>
      </c>
      <c r="O1480" s="12">
        <v>300630</v>
      </c>
      <c r="P1480" s="12">
        <v>300640</v>
      </c>
      <c r="U1480" s="12" t="s">
        <v>1141</v>
      </c>
      <c r="V1480" s="12" t="s">
        <v>1142</v>
      </c>
      <c r="W1480" s="12" t="s">
        <v>1143</v>
      </c>
      <c r="X1480" s="70">
        <v>3</v>
      </c>
      <c r="Y1480" s="70">
        <v>3</v>
      </c>
      <c r="Z1480" s="40">
        <v>2</v>
      </c>
      <c r="AA1480" s="40"/>
      <c r="AB1480" s="40"/>
      <c r="AC1480" s="40"/>
      <c r="AD1480" s="40"/>
      <c r="AE1480" s="40"/>
      <c r="AF1480" s="92" t="s">
        <v>1144</v>
      </c>
      <c r="AH1480" s="12">
        <v>11</v>
      </c>
      <c r="AI1480" s="12">
        <v>3006</v>
      </c>
      <c r="AJ1480" s="12">
        <v>0</v>
      </c>
      <c r="AK1480" s="12">
        <v>1</v>
      </c>
      <c r="AL1480" s="12">
        <v>2000</v>
      </c>
      <c r="BA1480" s="33">
        <f>VLOOKUP(C1480,knight_info!$J$7:$M$74,4,FALSE)</f>
        <v>5</v>
      </c>
      <c r="BB1480" s="33">
        <f t="shared" si="107"/>
        <v>1</v>
      </c>
      <c r="BC1480" s="33">
        <f>ROUND(VLOOKUP($BA1480,$BD$1:$BH$5,5,FALSE)/20*AL1480,0)</f>
        <v>2000</v>
      </c>
    </row>
    <row r="1481" ht="14.25" spans="1:55">
      <c r="A1481" s="12">
        <v>300604</v>
      </c>
      <c r="B1481" s="53">
        <v>3006</v>
      </c>
      <c r="C1481" s="53" t="s">
        <v>260</v>
      </c>
      <c r="D1481" s="12">
        <v>4</v>
      </c>
      <c r="E1481" s="12">
        <v>1</v>
      </c>
      <c r="F1481" s="54">
        <v>2</v>
      </c>
      <c r="H1481" s="12">
        <v>0</v>
      </c>
      <c r="I1481" s="12">
        <v>0</v>
      </c>
      <c r="J1481" s="12">
        <v>0</v>
      </c>
      <c r="K1481" s="54">
        <v>2</v>
      </c>
      <c r="L1481" s="54">
        <v>11</v>
      </c>
      <c r="M1481" s="12">
        <v>300610</v>
      </c>
      <c r="N1481" s="12">
        <v>300620</v>
      </c>
      <c r="O1481" s="12">
        <v>300630</v>
      </c>
      <c r="P1481" s="12">
        <v>300640</v>
      </c>
      <c r="U1481" s="12" t="s">
        <v>1141</v>
      </c>
      <c r="V1481" s="12" t="s">
        <v>1142</v>
      </c>
      <c r="W1481" s="12" t="s">
        <v>1143</v>
      </c>
      <c r="X1481" s="70">
        <v>3</v>
      </c>
      <c r="Y1481" s="70">
        <v>3</v>
      </c>
      <c r="Z1481" s="40">
        <v>2</v>
      </c>
      <c r="AA1481" s="91">
        <v>1300010</v>
      </c>
      <c r="AB1481" s="40"/>
      <c r="AC1481" s="40"/>
      <c r="AD1481" s="40"/>
      <c r="AE1481" s="40"/>
      <c r="AF1481" s="92" t="s">
        <v>1144</v>
      </c>
      <c r="AG1481" s="12">
        <v>5</v>
      </c>
      <c r="AH1481" s="12">
        <v>11</v>
      </c>
      <c r="AI1481" s="12">
        <v>3006</v>
      </c>
      <c r="AJ1481" s="12">
        <v>20</v>
      </c>
      <c r="AK1481" s="12">
        <v>53</v>
      </c>
      <c r="AL1481" s="12">
        <v>100</v>
      </c>
      <c r="BA1481" s="33">
        <f>VLOOKUP(C1481,knight_info!$J$7:$M$74,4,FALSE)</f>
        <v>5</v>
      </c>
      <c r="BB1481" s="51">
        <f t="shared" si="107"/>
        <v>53</v>
      </c>
      <c r="BC1481" s="51">
        <f>AL1481</f>
        <v>100</v>
      </c>
    </row>
    <row r="1482" ht="14.25" spans="1:55">
      <c r="A1482" s="12">
        <v>300605</v>
      </c>
      <c r="B1482" s="53">
        <v>3006</v>
      </c>
      <c r="C1482" s="53" t="s">
        <v>260</v>
      </c>
      <c r="D1482" s="12">
        <v>5</v>
      </c>
      <c r="E1482" s="12">
        <v>1</v>
      </c>
      <c r="F1482" s="12">
        <v>2</v>
      </c>
      <c r="H1482" s="12">
        <v>1</v>
      </c>
      <c r="I1482" s="12">
        <v>0</v>
      </c>
      <c r="J1482" s="12">
        <v>0</v>
      </c>
      <c r="K1482" s="12">
        <v>2</v>
      </c>
      <c r="M1482" s="12">
        <v>300610</v>
      </c>
      <c r="N1482" s="12">
        <v>300620</v>
      </c>
      <c r="O1482" s="12">
        <v>300630</v>
      </c>
      <c r="P1482" s="12">
        <v>300640</v>
      </c>
      <c r="U1482" s="12" t="s">
        <v>1141</v>
      </c>
      <c r="V1482" s="12" t="s">
        <v>1142</v>
      </c>
      <c r="W1482" s="12" t="s">
        <v>1143</v>
      </c>
      <c r="X1482" s="70">
        <v>3</v>
      </c>
      <c r="Y1482" s="70">
        <v>3</v>
      </c>
      <c r="Z1482" s="40">
        <v>2</v>
      </c>
      <c r="AA1482" s="40">
        <v>1300010</v>
      </c>
      <c r="AB1482" s="40"/>
      <c r="AC1482" s="40"/>
      <c r="AD1482" s="40"/>
      <c r="AE1482" s="40"/>
      <c r="AF1482" s="92" t="s">
        <v>1144</v>
      </c>
      <c r="AH1482" s="12">
        <v>11</v>
      </c>
      <c r="AI1482" s="12">
        <v>3006</v>
      </c>
      <c r="AJ1482" s="12">
        <v>20</v>
      </c>
      <c r="AK1482" s="12">
        <v>2</v>
      </c>
      <c r="AL1482" s="12">
        <v>400</v>
      </c>
      <c r="BA1482" s="33">
        <f>VLOOKUP(C1482,knight_info!$J$7:$M$74,4,FALSE)</f>
        <v>5</v>
      </c>
      <c r="BB1482" s="33">
        <f t="shared" si="107"/>
        <v>2</v>
      </c>
      <c r="BC1482" s="33">
        <f>ROUND(VLOOKUP($BA1482,$BD$1:$BH$5,3,FALSE)/5*AL1482,0)</f>
        <v>320</v>
      </c>
    </row>
    <row r="1483" ht="14.25" spans="1:55">
      <c r="A1483" s="12">
        <v>300606</v>
      </c>
      <c r="B1483" s="53">
        <v>3006</v>
      </c>
      <c r="C1483" s="53" t="s">
        <v>260</v>
      </c>
      <c r="D1483" s="12">
        <v>6</v>
      </c>
      <c r="E1483" s="12">
        <v>1</v>
      </c>
      <c r="F1483" s="12">
        <v>2</v>
      </c>
      <c r="H1483" s="12">
        <v>2</v>
      </c>
      <c r="I1483" s="12">
        <v>0</v>
      </c>
      <c r="J1483" s="12">
        <v>0</v>
      </c>
      <c r="K1483" s="12">
        <v>2</v>
      </c>
      <c r="M1483" s="12">
        <v>300610</v>
      </c>
      <c r="N1483" s="12">
        <v>300620</v>
      </c>
      <c r="O1483" s="12">
        <v>300630</v>
      </c>
      <c r="P1483" s="12">
        <v>300640</v>
      </c>
      <c r="U1483" s="12" t="s">
        <v>1141</v>
      </c>
      <c r="V1483" s="12" t="s">
        <v>1142</v>
      </c>
      <c r="W1483" s="12" t="s">
        <v>1143</v>
      </c>
      <c r="X1483" s="70">
        <v>3</v>
      </c>
      <c r="Y1483" s="70">
        <v>3</v>
      </c>
      <c r="Z1483" s="40">
        <v>2</v>
      </c>
      <c r="AA1483" s="40">
        <v>1300010</v>
      </c>
      <c r="AB1483" s="40"/>
      <c r="AC1483" s="40"/>
      <c r="AD1483" s="40"/>
      <c r="AE1483" s="40"/>
      <c r="AF1483" s="92" t="s">
        <v>1144</v>
      </c>
      <c r="AH1483" s="12">
        <v>11</v>
      </c>
      <c r="AI1483" s="12">
        <v>3006</v>
      </c>
      <c r="AJ1483" s="12">
        <v>20</v>
      </c>
      <c r="AK1483" s="12">
        <v>3</v>
      </c>
      <c r="AL1483" s="12">
        <v>300</v>
      </c>
      <c r="BA1483" s="33">
        <f>VLOOKUP(C1483,knight_info!$J$7:$M$74,4,FALSE)</f>
        <v>5</v>
      </c>
      <c r="BB1483" s="33">
        <f t="shared" si="107"/>
        <v>3</v>
      </c>
      <c r="BC1483" s="33">
        <f>ROUND(VLOOKUP($BA1483,$BD$1:$BH$5,4,FALSE)/3*AL1483,0)</f>
        <v>300</v>
      </c>
    </row>
    <row r="1484" ht="14.25" spans="1:55">
      <c r="A1484" s="12">
        <v>300607</v>
      </c>
      <c r="B1484" s="53">
        <v>3006</v>
      </c>
      <c r="C1484" s="53" t="s">
        <v>260</v>
      </c>
      <c r="D1484" s="12">
        <v>7</v>
      </c>
      <c r="E1484" s="12">
        <v>1</v>
      </c>
      <c r="F1484" s="12">
        <v>2</v>
      </c>
      <c r="H1484" s="12">
        <v>3</v>
      </c>
      <c r="I1484" s="12">
        <v>0</v>
      </c>
      <c r="J1484" s="12">
        <v>0</v>
      </c>
      <c r="K1484" s="12">
        <v>2</v>
      </c>
      <c r="M1484" s="12">
        <v>300610</v>
      </c>
      <c r="N1484" s="12">
        <v>300620</v>
      </c>
      <c r="O1484" s="12">
        <v>300630</v>
      </c>
      <c r="P1484" s="12">
        <v>300640</v>
      </c>
      <c r="U1484" s="12" t="s">
        <v>1141</v>
      </c>
      <c r="V1484" s="12" t="s">
        <v>1142</v>
      </c>
      <c r="W1484" s="12" t="s">
        <v>1143</v>
      </c>
      <c r="X1484" s="70">
        <v>3</v>
      </c>
      <c r="Y1484" s="70">
        <v>3</v>
      </c>
      <c r="Z1484" s="40">
        <v>2</v>
      </c>
      <c r="AA1484" s="40">
        <v>1300010</v>
      </c>
      <c r="AB1484" s="40"/>
      <c r="AC1484" s="40"/>
      <c r="AD1484" s="40"/>
      <c r="AE1484" s="40"/>
      <c r="AF1484" s="92" t="s">
        <v>1144</v>
      </c>
      <c r="AH1484" s="12">
        <v>11</v>
      </c>
      <c r="AI1484" s="12">
        <v>3006</v>
      </c>
      <c r="AJ1484" s="12">
        <v>0</v>
      </c>
      <c r="AK1484" s="12">
        <v>1</v>
      </c>
      <c r="AL1484" s="12">
        <v>2000</v>
      </c>
      <c r="BA1484" s="33">
        <f>VLOOKUP(C1484,knight_info!$J$7:$M$74,4,FALSE)</f>
        <v>5</v>
      </c>
      <c r="BB1484" s="33">
        <f t="shared" si="107"/>
        <v>1</v>
      </c>
      <c r="BC1484" s="33">
        <f>ROUND(VLOOKUP($BA1484,$BD$1:$BH$5,5,FALSE)/20*AL1484,0)</f>
        <v>2000</v>
      </c>
    </row>
    <row r="1485" ht="14.25" spans="1:55">
      <c r="A1485" s="12">
        <v>300608</v>
      </c>
      <c r="B1485" s="53">
        <v>3006</v>
      </c>
      <c r="C1485" s="53" t="s">
        <v>260</v>
      </c>
      <c r="D1485" s="12">
        <v>8</v>
      </c>
      <c r="E1485" s="12">
        <v>1</v>
      </c>
      <c r="F1485" s="54">
        <v>3</v>
      </c>
      <c r="H1485" s="12">
        <v>0</v>
      </c>
      <c r="I1485" s="12">
        <v>0</v>
      </c>
      <c r="J1485" s="12">
        <v>0</v>
      </c>
      <c r="K1485" s="54">
        <v>3</v>
      </c>
      <c r="L1485" s="54">
        <v>2</v>
      </c>
      <c r="M1485" s="12">
        <v>300610</v>
      </c>
      <c r="N1485" s="12">
        <v>300621</v>
      </c>
      <c r="O1485" s="12">
        <v>300630</v>
      </c>
      <c r="P1485" s="12">
        <v>300641</v>
      </c>
      <c r="R1485" s="12" t="s">
        <v>1131</v>
      </c>
      <c r="T1485" s="12" t="s">
        <v>1131</v>
      </c>
      <c r="U1485" s="12" t="s">
        <v>1141</v>
      </c>
      <c r="V1485" s="12" t="s">
        <v>1142</v>
      </c>
      <c r="W1485" s="12" t="s">
        <v>1143</v>
      </c>
      <c r="X1485" s="70">
        <v>3</v>
      </c>
      <c r="Y1485" s="70">
        <v>3</v>
      </c>
      <c r="Z1485" s="40">
        <v>2</v>
      </c>
      <c r="AA1485" s="40">
        <v>1300010</v>
      </c>
      <c r="AB1485" s="40"/>
      <c r="AC1485" s="40"/>
      <c r="AD1485" s="40"/>
      <c r="AE1485" s="40"/>
      <c r="AF1485" s="92" t="s">
        <v>1144</v>
      </c>
      <c r="AG1485" s="12">
        <v>5</v>
      </c>
      <c r="AH1485" s="12">
        <v>11</v>
      </c>
      <c r="AI1485" s="12">
        <v>3006</v>
      </c>
      <c r="AJ1485" s="12">
        <v>20</v>
      </c>
      <c r="AK1485" s="12">
        <v>53</v>
      </c>
      <c r="AL1485" s="12">
        <v>100</v>
      </c>
      <c r="BA1485" s="33">
        <f>VLOOKUP(C1485,knight_info!$J$7:$M$74,4,FALSE)</f>
        <v>5</v>
      </c>
      <c r="BB1485" s="51">
        <f t="shared" si="107"/>
        <v>53</v>
      </c>
      <c r="BC1485" s="51">
        <f>AL1485</f>
        <v>100</v>
      </c>
    </row>
    <row r="1486" ht="14.25" spans="1:55">
      <c r="A1486" s="12">
        <v>300609</v>
      </c>
      <c r="B1486" s="53">
        <v>3006</v>
      </c>
      <c r="C1486" s="53" t="s">
        <v>260</v>
      </c>
      <c r="D1486" s="12">
        <v>9</v>
      </c>
      <c r="E1486" s="12">
        <v>1</v>
      </c>
      <c r="F1486" s="12">
        <v>3</v>
      </c>
      <c r="H1486" s="12">
        <v>1</v>
      </c>
      <c r="I1486" s="12">
        <v>0</v>
      </c>
      <c r="J1486" s="12">
        <v>0</v>
      </c>
      <c r="K1486" s="12">
        <v>3</v>
      </c>
      <c r="M1486" s="12">
        <v>300610</v>
      </c>
      <c r="N1486" s="12">
        <v>300621</v>
      </c>
      <c r="O1486" s="12">
        <v>300630</v>
      </c>
      <c r="P1486" s="12">
        <v>300641</v>
      </c>
      <c r="U1486" s="12" t="s">
        <v>1141</v>
      </c>
      <c r="V1486" s="12" t="s">
        <v>1142</v>
      </c>
      <c r="W1486" s="12" t="s">
        <v>1143</v>
      </c>
      <c r="X1486" s="70">
        <v>3</v>
      </c>
      <c r="Y1486" s="70">
        <v>3</v>
      </c>
      <c r="Z1486" s="40">
        <v>2</v>
      </c>
      <c r="AA1486" s="40">
        <v>1300010</v>
      </c>
      <c r="AB1486" s="40"/>
      <c r="AC1486" s="40"/>
      <c r="AD1486" s="40"/>
      <c r="AE1486" s="40"/>
      <c r="AF1486" s="92" t="s">
        <v>1144</v>
      </c>
      <c r="AH1486" s="12">
        <v>11</v>
      </c>
      <c r="AI1486" s="12">
        <v>3006</v>
      </c>
      <c r="AJ1486" s="12">
        <v>20</v>
      </c>
      <c r="AK1486" s="12">
        <v>2</v>
      </c>
      <c r="AL1486" s="12">
        <v>400</v>
      </c>
      <c r="BA1486" s="33">
        <f>VLOOKUP(C1486,knight_info!$J$7:$M$74,4,FALSE)</f>
        <v>5</v>
      </c>
      <c r="BB1486" s="33">
        <f t="shared" si="107"/>
        <v>2</v>
      </c>
      <c r="BC1486" s="33">
        <f>ROUND(VLOOKUP($BA1486,$BD$1:$BH$5,3,FALSE)/5*AL1486,0)</f>
        <v>320</v>
      </c>
    </row>
    <row r="1487" ht="14.25" spans="1:55">
      <c r="A1487" s="12">
        <v>300610</v>
      </c>
      <c r="B1487" s="53">
        <v>3006</v>
      </c>
      <c r="C1487" s="53" t="s">
        <v>260</v>
      </c>
      <c r="D1487" s="12">
        <v>10</v>
      </c>
      <c r="E1487" s="12">
        <v>1</v>
      </c>
      <c r="F1487" s="12">
        <v>3</v>
      </c>
      <c r="H1487" s="12">
        <v>2</v>
      </c>
      <c r="I1487" s="12">
        <v>0</v>
      </c>
      <c r="J1487" s="12">
        <v>0</v>
      </c>
      <c r="K1487" s="12">
        <v>3</v>
      </c>
      <c r="M1487" s="12">
        <v>300610</v>
      </c>
      <c r="N1487" s="12">
        <v>300621</v>
      </c>
      <c r="O1487" s="12">
        <v>300630</v>
      </c>
      <c r="P1487" s="12">
        <v>300641</v>
      </c>
      <c r="U1487" s="12" t="s">
        <v>1141</v>
      </c>
      <c r="V1487" s="12" t="s">
        <v>1142</v>
      </c>
      <c r="W1487" s="12" t="s">
        <v>1143</v>
      </c>
      <c r="X1487" s="70">
        <v>3</v>
      </c>
      <c r="Y1487" s="70">
        <v>3</v>
      </c>
      <c r="Z1487" s="40">
        <v>2</v>
      </c>
      <c r="AA1487" s="40">
        <v>1300010</v>
      </c>
      <c r="AB1487" s="40"/>
      <c r="AC1487" s="40"/>
      <c r="AD1487" s="40"/>
      <c r="AE1487" s="40"/>
      <c r="AF1487" s="92" t="s">
        <v>1144</v>
      </c>
      <c r="AH1487" s="12">
        <v>11</v>
      </c>
      <c r="AI1487" s="12">
        <v>3006</v>
      </c>
      <c r="AJ1487" s="12">
        <v>20</v>
      </c>
      <c r="AK1487" s="12">
        <v>3</v>
      </c>
      <c r="AL1487" s="12">
        <v>300</v>
      </c>
      <c r="BA1487" s="33">
        <f>VLOOKUP(C1487,knight_info!$J$7:$M$74,4,FALSE)</f>
        <v>5</v>
      </c>
      <c r="BB1487" s="33">
        <f t="shared" si="107"/>
        <v>3</v>
      </c>
      <c r="BC1487" s="33">
        <f>ROUND(VLOOKUP($BA1487,$BD$1:$BH$5,4,FALSE)/3*AL1487,0)</f>
        <v>300</v>
      </c>
    </row>
    <row r="1488" ht="14.25" spans="1:55">
      <c r="A1488" s="12">
        <v>300611</v>
      </c>
      <c r="B1488" s="53">
        <v>3006</v>
      </c>
      <c r="C1488" s="53" t="s">
        <v>260</v>
      </c>
      <c r="D1488" s="12">
        <v>11</v>
      </c>
      <c r="E1488" s="12">
        <v>1</v>
      </c>
      <c r="F1488" s="12">
        <v>3</v>
      </c>
      <c r="H1488" s="12">
        <v>3</v>
      </c>
      <c r="I1488" s="12">
        <v>0</v>
      </c>
      <c r="J1488" s="12">
        <v>0</v>
      </c>
      <c r="K1488" s="12">
        <v>3</v>
      </c>
      <c r="M1488" s="12">
        <v>300610</v>
      </c>
      <c r="N1488" s="12">
        <v>300621</v>
      </c>
      <c r="O1488" s="12">
        <v>300630</v>
      </c>
      <c r="P1488" s="12">
        <v>300641</v>
      </c>
      <c r="U1488" s="12" t="s">
        <v>1141</v>
      </c>
      <c r="V1488" s="12" t="s">
        <v>1142</v>
      </c>
      <c r="W1488" s="12" t="s">
        <v>1143</v>
      </c>
      <c r="X1488" s="70">
        <v>3</v>
      </c>
      <c r="Y1488" s="70">
        <v>3</v>
      </c>
      <c r="Z1488" s="40">
        <v>2</v>
      </c>
      <c r="AA1488" s="40">
        <v>1300010</v>
      </c>
      <c r="AB1488" s="40"/>
      <c r="AC1488" s="40"/>
      <c r="AD1488" s="40"/>
      <c r="AE1488" s="40"/>
      <c r="AF1488" s="92" t="s">
        <v>1144</v>
      </c>
      <c r="AH1488" s="12">
        <v>11</v>
      </c>
      <c r="AI1488" s="12">
        <v>3006</v>
      </c>
      <c r="AJ1488" s="12">
        <v>0</v>
      </c>
      <c r="AK1488" s="12">
        <v>1</v>
      </c>
      <c r="AL1488" s="12">
        <v>2000</v>
      </c>
      <c r="BA1488" s="33">
        <f>VLOOKUP(C1488,knight_info!$J$7:$M$74,4,FALSE)</f>
        <v>5</v>
      </c>
      <c r="BB1488" s="33">
        <f t="shared" si="107"/>
        <v>1</v>
      </c>
      <c r="BC1488" s="33">
        <f>ROUND(VLOOKUP($BA1488,$BD$1:$BH$5,5,FALSE)/20*AL1488,0)</f>
        <v>2000</v>
      </c>
    </row>
    <row r="1489" ht="14.25" spans="1:55">
      <c r="A1489" s="12">
        <v>300612</v>
      </c>
      <c r="B1489" s="53">
        <v>3006</v>
      </c>
      <c r="C1489" s="53" t="s">
        <v>260</v>
      </c>
      <c r="D1489" s="12">
        <v>12</v>
      </c>
      <c r="E1489" s="12">
        <v>1</v>
      </c>
      <c r="F1489" s="54">
        <v>4</v>
      </c>
      <c r="H1489" s="12">
        <v>0</v>
      </c>
      <c r="I1489" s="12">
        <v>0</v>
      </c>
      <c r="J1489" s="12">
        <v>0</v>
      </c>
      <c r="K1489" s="54">
        <v>4</v>
      </c>
      <c r="L1489" s="54">
        <v>12</v>
      </c>
      <c r="M1489" s="12">
        <v>300610</v>
      </c>
      <c r="N1489" s="12">
        <v>300621</v>
      </c>
      <c r="O1489" s="93">
        <v>300631</v>
      </c>
      <c r="P1489" s="12">
        <v>300641</v>
      </c>
      <c r="U1489" s="12" t="s">
        <v>1141</v>
      </c>
      <c r="V1489" s="12" t="s">
        <v>1145</v>
      </c>
      <c r="W1489" s="12" t="s">
        <v>1143</v>
      </c>
      <c r="X1489" s="70">
        <v>3</v>
      </c>
      <c r="Y1489" s="70">
        <v>3</v>
      </c>
      <c r="Z1489" s="40">
        <v>2</v>
      </c>
      <c r="AA1489" s="40">
        <v>1300010</v>
      </c>
      <c r="AB1489" s="70" t="s">
        <v>1146</v>
      </c>
      <c r="AC1489" s="40"/>
      <c r="AD1489" s="40"/>
      <c r="AE1489" s="40"/>
      <c r="AF1489" s="92" t="s">
        <v>1144</v>
      </c>
      <c r="AG1489" s="12">
        <v>5</v>
      </c>
      <c r="AH1489" s="12">
        <v>11</v>
      </c>
      <c r="AI1489" s="12">
        <v>3006</v>
      </c>
      <c r="AJ1489" s="12">
        <v>20</v>
      </c>
      <c r="AK1489" s="12">
        <v>53</v>
      </c>
      <c r="AL1489" s="12">
        <v>100</v>
      </c>
      <c r="BA1489" s="33">
        <f>VLOOKUP(C1489,knight_info!$J$7:$M$74,4,FALSE)</f>
        <v>5</v>
      </c>
      <c r="BB1489" s="51">
        <f t="shared" si="107"/>
        <v>53</v>
      </c>
      <c r="BC1489" s="51">
        <f>AL1489</f>
        <v>100</v>
      </c>
    </row>
    <row r="1490" ht="14.25" spans="1:55">
      <c r="A1490" s="12">
        <v>300613</v>
      </c>
      <c r="B1490" s="53">
        <v>3006</v>
      </c>
      <c r="C1490" s="53" t="s">
        <v>260</v>
      </c>
      <c r="D1490" s="12">
        <v>13</v>
      </c>
      <c r="E1490" s="12">
        <v>1</v>
      </c>
      <c r="F1490" s="12">
        <v>4</v>
      </c>
      <c r="H1490" s="12">
        <v>1</v>
      </c>
      <c r="I1490" s="12">
        <v>0</v>
      </c>
      <c r="J1490" s="12">
        <v>0</v>
      </c>
      <c r="K1490" s="12">
        <v>4</v>
      </c>
      <c r="M1490" s="12">
        <v>300610</v>
      </c>
      <c r="N1490" s="12">
        <v>300621</v>
      </c>
      <c r="O1490" s="12">
        <v>300631</v>
      </c>
      <c r="P1490" s="12">
        <v>300641</v>
      </c>
      <c r="U1490" s="12" t="s">
        <v>1141</v>
      </c>
      <c r="V1490" s="12" t="s">
        <v>1145</v>
      </c>
      <c r="W1490" s="12" t="s">
        <v>1143</v>
      </c>
      <c r="X1490" s="70">
        <v>3</v>
      </c>
      <c r="Y1490" s="70">
        <v>3</v>
      </c>
      <c r="Z1490" s="40">
        <v>2</v>
      </c>
      <c r="AA1490" s="40">
        <v>1300010</v>
      </c>
      <c r="AB1490" s="40" t="s">
        <v>1146</v>
      </c>
      <c r="AC1490" s="40"/>
      <c r="AD1490" s="40"/>
      <c r="AE1490" s="40"/>
      <c r="AF1490" s="92" t="s">
        <v>1144</v>
      </c>
      <c r="AH1490" s="12">
        <v>11</v>
      </c>
      <c r="AI1490" s="12">
        <v>3006</v>
      </c>
      <c r="AJ1490" s="12">
        <v>20</v>
      </c>
      <c r="AK1490" s="12">
        <v>2</v>
      </c>
      <c r="AL1490" s="12">
        <v>400</v>
      </c>
      <c r="BA1490" s="33">
        <f>VLOOKUP(C1490,knight_info!$J$7:$M$74,4,FALSE)</f>
        <v>5</v>
      </c>
      <c r="BB1490" s="33">
        <f t="shared" si="107"/>
        <v>2</v>
      </c>
      <c r="BC1490" s="33">
        <f>ROUND(VLOOKUP($BA1490,$BD$1:$BH$5,3,FALSE)/5*AL1490,0)</f>
        <v>320</v>
      </c>
    </row>
    <row r="1491" ht="14.25" spans="1:55">
      <c r="A1491" s="12">
        <v>300614</v>
      </c>
      <c r="B1491" s="53">
        <v>3006</v>
      </c>
      <c r="C1491" s="53" t="s">
        <v>260</v>
      </c>
      <c r="D1491" s="12">
        <v>14</v>
      </c>
      <c r="E1491" s="12">
        <v>1</v>
      </c>
      <c r="F1491" s="12">
        <v>4</v>
      </c>
      <c r="H1491" s="12">
        <v>2</v>
      </c>
      <c r="I1491" s="12">
        <v>0</v>
      </c>
      <c r="J1491" s="12">
        <v>0</v>
      </c>
      <c r="K1491" s="64">
        <v>4</v>
      </c>
      <c r="L1491" s="64"/>
      <c r="M1491" s="12">
        <v>300610</v>
      </c>
      <c r="N1491" s="12">
        <v>300621</v>
      </c>
      <c r="O1491" s="12">
        <v>300631</v>
      </c>
      <c r="P1491" s="12">
        <v>300641</v>
      </c>
      <c r="U1491" s="12" t="s">
        <v>1141</v>
      </c>
      <c r="V1491" s="12" t="s">
        <v>1145</v>
      </c>
      <c r="W1491" s="12" t="s">
        <v>1143</v>
      </c>
      <c r="X1491" s="70">
        <v>3</v>
      </c>
      <c r="Y1491" s="70">
        <v>3</v>
      </c>
      <c r="Z1491" s="40">
        <v>2</v>
      </c>
      <c r="AA1491" s="40">
        <v>1300010</v>
      </c>
      <c r="AB1491" s="40" t="s">
        <v>1146</v>
      </c>
      <c r="AC1491" s="81"/>
      <c r="AD1491" s="40"/>
      <c r="AE1491" s="40"/>
      <c r="AF1491" s="92" t="s">
        <v>1144</v>
      </c>
      <c r="AH1491" s="12">
        <v>11</v>
      </c>
      <c r="AI1491" s="12">
        <v>3006</v>
      </c>
      <c r="AJ1491" s="12">
        <v>20</v>
      </c>
      <c r="AK1491" s="12">
        <v>3</v>
      </c>
      <c r="AL1491" s="12">
        <v>300</v>
      </c>
      <c r="BA1491" s="33">
        <f>VLOOKUP(C1491,knight_info!$J$7:$M$74,4,FALSE)</f>
        <v>5</v>
      </c>
      <c r="BB1491" s="33">
        <f t="shared" si="107"/>
        <v>3</v>
      </c>
      <c r="BC1491" s="33">
        <f>ROUND(VLOOKUP($BA1491,$BD$1:$BH$5,4,FALSE)/3*AL1491,0)</f>
        <v>300</v>
      </c>
    </row>
    <row r="1492" ht="14.25" spans="1:55">
      <c r="A1492" s="12">
        <v>300615</v>
      </c>
      <c r="B1492" s="53">
        <v>3006</v>
      </c>
      <c r="C1492" s="53" t="s">
        <v>260</v>
      </c>
      <c r="D1492" s="12">
        <v>15</v>
      </c>
      <c r="E1492" s="12">
        <v>1</v>
      </c>
      <c r="F1492" s="12">
        <v>4</v>
      </c>
      <c r="H1492" s="12">
        <v>3</v>
      </c>
      <c r="I1492" s="12">
        <v>0</v>
      </c>
      <c r="J1492" s="12">
        <v>0</v>
      </c>
      <c r="K1492" s="64">
        <v>4</v>
      </c>
      <c r="L1492" s="64"/>
      <c r="M1492" s="12">
        <v>300610</v>
      </c>
      <c r="N1492" s="12">
        <v>300621</v>
      </c>
      <c r="O1492" s="12">
        <v>300631</v>
      </c>
      <c r="P1492" s="12">
        <v>300641</v>
      </c>
      <c r="U1492" s="12" t="s">
        <v>1141</v>
      </c>
      <c r="V1492" s="12" t="s">
        <v>1145</v>
      </c>
      <c r="W1492" s="12" t="s">
        <v>1143</v>
      </c>
      <c r="X1492" s="70">
        <v>3</v>
      </c>
      <c r="Y1492" s="70">
        <v>3</v>
      </c>
      <c r="Z1492" s="40">
        <v>2</v>
      </c>
      <c r="AA1492" s="40">
        <v>1300010</v>
      </c>
      <c r="AB1492" s="40" t="s">
        <v>1146</v>
      </c>
      <c r="AC1492" s="81"/>
      <c r="AD1492" s="40"/>
      <c r="AE1492" s="40"/>
      <c r="AF1492" s="92" t="s">
        <v>1144</v>
      </c>
      <c r="AH1492" s="12">
        <v>11</v>
      </c>
      <c r="AI1492" s="12">
        <v>3006</v>
      </c>
      <c r="AJ1492" s="12">
        <v>0</v>
      </c>
      <c r="AK1492" s="12">
        <v>1</v>
      </c>
      <c r="AL1492" s="12">
        <v>2000</v>
      </c>
      <c r="BA1492" s="33">
        <f>VLOOKUP(C1492,knight_info!$J$7:$M$74,4,FALSE)</f>
        <v>5</v>
      </c>
      <c r="BB1492" s="33">
        <f t="shared" si="107"/>
        <v>1</v>
      </c>
      <c r="BC1492" s="33">
        <f>ROUND(VLOOKUP($BA1492,$BD$1:$BH$5,5,FALSE)/20*AL1492,0)</f>
        <v>2000</v>
      </c>
    </row>
    <row r="1493" ht="14.25" spans="1:55">
      <c r="A1493" s="12">
        <v>300616</v>
      </c>
      <c r="B1493" s="53">
        <v>3006</v>
      </c>
      <c r="C1493" s="53" t="s">
        <v>260</v>
      </c>
      <c r="D1493" s="12">
        <v>16</v>
      </c>
      <c r="E1493" s="12">
        <v>1</v>
      </c>
      <c r="F1493" s="54">
        <v>5</v>
      </c>
      <c r="H1493" s="12">
        <v>0</v>
      </c>
      <c r="I1493" s="12">
        <v>1</v>
      </c>
      <c r="J1493" s="12" t="s">
        <v>1083</v>
      </c>
      <c r="K1493" s="54">
        <v>5</v>
      </c>
      <c r="L1493" s="54">
        <v>1</v>
      </c>
      <c r="M1493" s="12">
        <v>300611</v>
      </c>
      <c r="N1493" s="12">
        <v>300621</v>
      </c>
      <c r="O1493" s="12">
        <v>300632</v>
      </c>
      <c r="P1493" s="12">
        <v>300641</v>
      </c>
      <c r="Q1493" s="12" t="s">
        <v>1131</v>
      </c>
      <c r="S1493" s="12" t="s">
        <v>1131</v>
      </c>
      <c r="U1493" s="12" t="s">
        <v>1147</v>
      </c>
      <c r="V1493" s="12" t="s">
        <v>1148</v>
      </c>
      <c r="W1493" s="12" t="s">
        <v>1143</v>
      </c>
      <c r="X1493" s="70">
        <v>3</v>
      </c>
      <c r="Y1493" s="70">
        <v>3</v>
      </c>
      <c r="Z1493" s="40">
        <v>2</v>
      </c>
      <c r="AA1493" s="40">
        <v>1300010</v>
      </c>
      <c r="AB1493" s="40" t="s">
        <v>1146</v>
      </c>
      <c r="AC1493" s="40"/>
      <c r="AD1493" s="40"/>
      <c r="AE1493" s="40"/>
      <c r="AF1493" s="92" t="s">
        <v>1144</v>
      </c>
      <c r="AG1493" s="12">
        <v>5</v>
      </c>
      <c r="AH1493" s="12">
        <v>11</v>
      </c>
      <c r="AI1493" s="12">
        <v>3006</v>
      </c>
      <c r="AJ1493" s="12">
        <v>40</v>
      </c>
      <c r="AK1493" s="12">
        <v>53</v>
      </c>
      <c r="AL1493" s="12">
        <v>100</v>
      </c>
      <c r="BA1493" s="33">
        <f>VLOOKUP(C1493,knight_info!$J$7:$M$74,4,FALSE)</f>
        <v>5</v>
      </c>
      <c r="BB1493" s="51">
        <f t="shared" si="107"/>
        <v>53</v>
      </c>
      <c r="BC1493" s="51">
        <f>AL1493</f>
        <v>100</v>
      </c>
    </row>
    <row r="1494" ht="14.25" spans="1:55">
      <c r="A1494" s="12">
        <v>300617</v>
      </c>
      <c r="B1494" s="53">
        <v>3006</v>
      </c>
      <c r="C1494" s="53" t="s">
        <v>260</v>
      </c>
      <c r="D1494" s="12">
        <v>17</v>
      </c>
      <c r="E1494" s="12">
        <v>1</v>
      </c>
      <c r="F1494" s="12">
        <v>5</v>
      </c>
      <c r="H1494" s="12">
        <v>1</v>
      </c>
      <c r="I1494" s="12">
        <v>0</v>
      </c>
      <c r="J1494" s="12">
        <v>0</v>
      </c>
      <c r="K1494" s="12">
        <v>5</v>
      </c>
      <c r="M1494" s="12">
        <v>300611</v>
      </c>
      <c r="N1494" s="12">
        <v>300621</v>
      </c>
      <c r="O1494" s="12">
        <v>300632</v>
      </c>
      <c r="P1494" s="12">
        <v>300641</v>
      </c>
      <c r="U1494" s="12" t="s">
        <v>1147</v>
      </c>
      <c r="V1494" s="12" t="s">
        <v>1148</v>
      </c>
      <c r="W1494" s="12" t="s">
        <v>1143</v>
      </c>
      <c r="X1494" s="70">
        <v>3</v>
      </c>
      <c r="Y1494" s="70">
        <v>3</v>
      </c>
      <c r="Z1494" s="40">
        <v>2</v>
      </c>
      <c r="AA1494" s="40">
        <v>1300010</v>
      </c>
      <c r="AB1494" s="40" t="s">
        <v>1146</v>
      </c>
      <c r="AC1494" s="40"/>
      <c r="AD1494" s="40"/>
      <c r="AE1494" s="40"/>
      <c r="AF1494" s="92" t="s">
        <v>1144</v>
      </c>
      <c r="AH1494" s="12">
        <v>11</v>
      </c>
      <c r="AI1494" s="12">
        <v>3006</v>
      </c>
      <c r="AJ1494" s="12">
        <v>40</v>
      </c>
      <c r="AK1494" s="12">
        <v>2</v>
      </c>
      <c r="AL1494" s="12">
        <v>800</v>
      </c>
      <c r="BA1494" s="33">
        <f>VLOOKUP(C1494,knight_info!$J$7:$M$74,4,FALSE)</f>
        <v>5</v>
      </c>
      <c r="BB1494" s="33">
        <f t="shared" si="107"/>
        <v>2</v>
      </c>
      <c r="BC1494" s="33">
        <f>ROUND(VLOOKUP($BA1494,$BD$1:$BH$5,3,FALSE)/5*AL1494,0)</f>
        <v>640</v>
      </c>
    </row>
    <row r="1495" ht="14.25" spans="1:55">
      <c r="A1495" s="12">
        <v>300618</v>
      </c>
      <c r="B1495" s="53">
        <v>3006</v>
      </c>
      <c r="C1495" s="53" t="s">
        <v>260</v>
      </c>
      <c r="D1495" s="12">
        <v>18</v>
      </c>
      <c r="E1495" s="12">
        <v>1</v>
      </c>
      <c r="F1495" s="12">
        <v>5</v>
      </c>
      <c r="H1495" s="12">
        <v>2</v>
      </c>
      <c r="I1495" s="12">
        <v>0</v>
      </c>
      <c r="J1495" s="12">
        <v>0</v>
      </c>
      <c r="K1495" s="12">
        <v>5</v>
      </c>
      <c r="M1495" s="12">
        <v>300611</v>
      </c>
      <c r="N1495" s="12">
        <v>300621</v>
      </c>
      <c r="O1495" s="12">
        <v>300632</v>
      </c>
      <c r="P1495" s="12">
        <v>300641</v>
      </c>
      <c r="U1495" s="12" t="s">
        <v>1147</v>
      </c>
      <c r="V1495" s="12" t="s">
        <v>1148</v>
      </c>
      <c r="W1495" s="12" t="s">
        <v>1143</v>
      </c>
      <c r="X1495" s="70">
        <v>3</v>
      </c>
      <c r="Y1495" s="70">
        <v>3</v>
      </c>
      <c r="Z1495" s="40">
        <v>2</v>
      </c>
      <c r="AA1495" s="40">
        <v>1300010</v>
      </c>
      <c r="AB1495" s="40" t="s">
        <v>1146</v>
      </c>
      <c r="AC1495" s="40"/>
      <c r="AD1495" s="40"/>
      <c r="AE1495" s="40"/>
      <c r="AF1495" s="92" t="s">
        <v>1144</v>
      </c>
      <c r="AH1495" s="12">
        <v>11</v>
      </c>
      <c r="AI1495" s="12">
        <v>3006</v>
      </c>
      <c r="AJ1495" s="12">
        <v>40</v>
      </c>
      <c r="AK1495" s="12">
        <v>3</v>
      </c>
      <c r="AL1495" s="12">
        <v>600</v>
      </c>
      <c r="BA1495" s="33">
        <f>VLOOKUP(C1495,knight_info!$J$7:$M$74,4,FALSE)</f>
        <v>5</v>
      </c>
      <c r="BB1495" s="33">
        <f t="shared" si="107"/>
        <v>3</v>
      </c>
      <c r="BC1495" s="33">
        <f>ROUND(VLOOKUP($BA1495,$BD$1:$BH$5,4,FALSE)/3*AL1495,0)</f>
        <v>600</v>
      </c>
    </row>
    <row r="1496" ht="14.25" spans="1:55">
      <c r="A1496" s="12">
        <v>300619</v>
      </c>
      <c r="B1496" s="53">
        <v>3006</v>
      </c>
      <c r="C1496" s="53" t="s">
        <v>260</v>
      </c>
      <c r="D1496" s="12">
        <v>19</v>
      </c>
      <c r="E1496" s="12">
        <v>1</v>
      </c>
      <c r="F1496" s="12">
        <v>5</v>
      </c>
      <c r="H1496" s="12">
        <v>3</v>
      </c>
      <c r="I1496" s="12">
        <v>0</v>
      </c>
      <c r="J1496" s="12">
        <v>0</v>
      </c>
      <c r="K1496" s="12">
        <v>5</v>
      </c>
      <c r="M1496" s="12">
        <v>300611</v>
      </c>
      <c r="N1496" s="12">
        <v>300621</v>
      </c>
      <c r="O1496" s="12">
        <v>300632</v>
      </c>
      <c r="P1496" s="12">
        <v>300641</v>
      </c>
      <c r="U1496" s="12" t="s">
        <v>1147</v>
      </c>
      <c r="V1496" s="12" t="s">
        <v>1148</v>
      </c>
      <c r="W1496" s="12" t="s">
        <v>1143</v>
      </c>
      <c r="X1496" s="70">
        <v>3</v>
      </c>
      <c r="Y1496" s="70">
        <v>3</v>
      </c>
      <c r="Z1496" s="40">
        <v>2</v>
      </c>
      <c r="AA1496" s="40">
        <v>1300010</v>
      </c>
      <c r="AB1496" s="40" t="s">
        <v>1146</v>
      </c>
      <c r="AC1496" s="40"/>
      <c r="AD1496" s="40"/>
      <c r="AE1496" s="40"/>
      <c r="AF1496" s="92" t="s">
        <v>1144</v>
      </c>
      <c r="AH1496" s="12">
        <v>11</v>
      </c>
      <c r="AI1496" s="12">
        <v>3006</v>
      </c>
      <c r="AJ1496" s="12">
        <v>0</v>
      </c>
      <c r="AK1496" s="12">
        <v>1</v>
      </c>
      <c r="AL1496" s="12">
        <v>4000</v>
      </c>
      <c r="BA1496" s="33">
        <f>VLOOKUP(C1496,knight_info!$J$7:$M$74,4,FALSE)</f>
        <v>5</v>
      </c>
      <c r="BB1496" s="33">
        <f t="shared" si="107"/>
        <v>1</v>
      </c>
      <c r="BC1496" s="33">
        <f>ROUND(VLOOKUP($BA1496,$BD$1:$BH$5,5,FALSE)/20*AL1496,0)</f>
        <v>4000</v>
      </c>
    </row>
    <row r="1497" ht="14.25" spans="1:55">
      <c r="A1497" s="12">
        <v>300620</v>
      </c>
      <c r="B1497" s="53">
        <v>3006</v>
      </c>
      <c r="C1497" s="53" t="s">
        <v>260</v>
      </c>
      <c r="D1497" s="12">
        <v>20</v>
      </c>
      <c r="E1497" s="12">
        <v>2</v>
      </c>
      <c r="F1497" s="54">
        <v>6</v>
      </c>
      <c r="H1497" s="12">
        <v>0</v>
      </c>
      <c r="I1497" s="12">
        <v>0</v>
      </c>
      <c r="J1497" s="12">
        <v>0</v>
      </c>
      <c r="K1497" s="54">
        <v>5</v>
      </c>
      <c r="L1497" s="54">
        <v>13</v>
      </c>
      <c r="M1497" s="12">
        <v>300611</v>
      </c>
      <c r="N1497" s="93">
        <v>300622</v>
      </c>
      <c r="O1497" s="12">
        <v>300632</v>
      </c>
      <c r="P1497" s="93">
        <v>300642</v>
      </c>
      <c r="U1497" s="12" t="s">
        <v>1147</v>
      </c>
      <c r="V1497" s="12" t="s">
        <v>1148</v>
      </c>
      <c r="W1497" s="12" t="s">
        <v>1143</v>
      </c>
      <c r="X1497" s="70">
        <v>3</v>
      </c>
      <c r="Y1497" s="70">
        <v>3</v>
      </c>
      <c r="Z1497" s="40">
        <v>2</v>
      </c>
      <c r="AA1497" s="40">
        <v>1300010</v>
      </c>
      <c r="AB1497" s="40" t="s">
        <v>1146</v>
      </c>
      <c r="AC1497" s="70" t="s">
        <v>1149</v>
      </c>
      <c r="AD1497" s="40"/>
      <c r="AE1497" s="40"/>
      <c r="AF1497" s="92" t="s">
        <v>1144</v>
      </c>
      <c r="AG1497" s="12">
        <v>5</v>
      </c>
      <c r="AH1497" s="12">
        <v>11</v>
      </c>
      <c r="AI1497" s="12">
        <v>3006</v>
      </c>
      <c r="AJ1497" s="12">
        <v>40</v>
      </c>
      <c r="AK1497" s="12">
        <v>53</v>
      </c>
      <c r="AL1497" s="12">
        <v>100</v>
      </c>
      <c r="BA1497" s="33">
        <f>VLOOKUP(C1497,knight_info!$J$7:$M$74,4,FALSE)</f>
        <v>5</v>
      </c>
      <c r="BB1497" s="51">
        <f t="shared" si="107"/>
        <v>53</v>
      </c>
      <c r="BC1497" s="51">
        <f>AL1497</f>
        <v>100</v>
      </c>
    </row>
    <row r="1498" ht="14.25" spans="1:55">
      <c r="A1498" s="12">
        <v>300621</v>
      </c>
      <c r="B1498" s="53">
        <v>3006</v>
      </c>
      <c r="C1498" s="53" t="s">
        <v>260</v>
      </c>
      <c r="D1498" s="12">
        <v>21</v>
      </c>
      <c r="E1498" s="12">
        <v>2</v>
      </c>
      <c r="F1498" s="12">
        <v>6</v>
      </c>
      <c r="H1498" s="12">
        <v>1</v>
      </c>
      <c r="I1498" s="12">
        <v>0</v>
      </c>
      <c r="J1498" s="12">
        <v>0</v>
      </c>
      <c r="K1498" s="12">
        <v>5</v>
      </c>
      <c r="M1498" s="12">
        <v>300611</v>
      </c>
      <c r="N1498" s="12">
        <v>300622</v>
      </c>
      <c r="O1498" s="12">
        <v>300632</v>
      </c>
      <c r="P1498" s="12">
        <v>300642</v>
      </c>
      <c r="U1498" s="12" t="s">
        <v>1147</v>
      </c>
      <c r="V1498" s="12" t="s">
        <v>1148</v>
      </c>
      <c r="W1498" s="12" t="s">
        <v>1143</v>
      </c>
      <c r="X1498" s="70">
        <v>3</v>
      </c>
      <c r="Y1498" s="70">
        <v>3</v>
      </c>
      <c r="Z1498" s="40">
        <v>2</v>
      </c>
      <c r="AA1498" s="40">
        <v>1300010</v>
      </c>
      <c r="AB1498" s="40" t="s">
        <v>1146</v>
      </c>
      <c r="AC1498" s="40" t="s">
        <v>1149</v>
      </c>
      <c r="AD1498" s="40"/>
      <c r="AE1498" s="40"/>
      <c r="AF1498" s="92" t="s">
        <v>1144</v>
      </c>
      <c r="AH1498" s="12">
        <v>11</v>
      </c>
      <c r="AI1498" s="12">
        <v>3006</v>
      </c>
      <c r="AJ1498" s="12">
        <v>40</v>
      </c>
      <c r="AK1498" s="12">
        <v>2</v>
      </c>
      <c r="AL1498" s="12">
        <v>800</v>
      </c>
      <c r="BA1498" s="33">
        <f>VLOOKUP(C1498,knight_info!$J$7:$M$74,4,FALSE)</f>
        <v>5</v>
      </c>
      <c r="BB1498" s="33">
        <f t="shared" si="107"/>
        <v>2</v>
      </c>
      <c r="BC1498" s="33">
        <f>ROUND(VLOOKUP($BA1498,$BD$1:$BH$5,3,FALSE)/5*AL1498,0)</f>
        <v>640</v>
      </c>
    </row>
    <row r="1499" ht="14.25" spans="1:55">
      <c r="A1499" s="12">
        <v>300622</v>
      </c>
      <c r="B1499" s="53">
        <v>3006</v>
      </c>
      <c r="C1499" s="53" t="s">
        <v>260</v>
      </c>
      <c r="D1499" s="12">
        <v>22</v>
      </c>
      <c r="E1499" s="12">
        <v>2</v>
      </c>
      <c r="F1499" s="12">
        <v>6</v>
      </c>
      <c r="H1499" s="12">
        <v>2</v>
      </c>
      <c r="I1499" s="12">
        <v>0</v>
      </c>
      <c r="J1499" s="12">
        <v>0</v>
      </c>
      <c r="K1499" s="12">
        <v>5</v>
      </c>
      <c r="M1499" s="12">
        <v>300611</v>
      </c>
      <c r="N1499" s="12">
        <v>300622</v>
      </c>
      <c r="O1499" s="12">
        <v>300632</v>
      </c>
      <c r="P1499" s="12">
        <v>300642</v>
      </c>
      <c r="U1499" s="12" t="s">
        <v>1147</v>
      </c>
      <c r="V1499" s="12" t="s">
        <v>1148</v>
      </c>
      <c r="W1499" s="12" t="s">
        <v>1143</v>
      </c>
      <c r="X1499" s="70">
        <v>3</v>
      </c>
      <c r="Y1499" s="70">
        <v>3</v>
      </c>
      <c r="Z1499" s="40">
        <v>2</v>
      </c>
      <c r="AA1499" s="40">
        <v>1300010</v>
      </c>
      <c r="AB1499" s="40" t="s">
        <v>1146</v>
      </c>
      <c r="AC1499" s="40" t="s">
        <v>1149</v>
      </c>
      <c r="AD1499" s="40"/>
      <c r="AE1499" s="40"/>
      <c r="AF1499" s="92" t="s">
        <v>1144</v>
      </c>
      <c r="AH1499" s="12">
        <v>11</v>
      </c>
      <c r="AI1499" s="12">
        <v>3006</v>
      </c>
      <c r="AJ1499" s="12">
        <v>40</v>
      </c>
      <c r="AK1499" s="12">
        <v>3</v>
      </c>
      <c r="AL1499" s="12">
        <v>600</v>
      </c>
      <c r="BA1499" s="33">
        <f>VLOOKUP(C1499,knight_info!$J$7:$M$74,4,FALSE)</f>
        <v>5</v>
      </c>
      <c r="BB1499" s="33">
        <f t="shared" si="107"/>
        <v>3</v>
      </c>
      <c r="BC1499" s="33">
        <f>ROUND(VLOOKUP($BA1499,$BD$1:$BH$5,4,FALSE)/3*AL1499,0)</f>
        <v>600</v>
      </c>
    </row>
    <row r="1500" ht="14.25" spans="1:55">
      <c r="A1500" s="12">
        <v>300623</v>
      </c>
      <c r="B1500" s="53">
        <v>3006</v>
      </c>
      <c r="C1500" s="53" t="s">
        <v>260</v>
      </c>
      <c r="D1500" s="12">
        <v>23</v>
      </c>
      <c r="E1500" s="12">
        <v>2</v>
      </c>
      <c r="F1500" s="12">
        <v>6</v>
      </c>
      <c r="H1500" s="12">
        <v>3</v>
      </c>
      <c r="I1500" s="12">
        <v>0</v>
      </c>
      <c r="J1500" s="12">
        <v>0</v>
      </c>
      <c r="K1500" s="12">
        <v>5</v>
      </c>
      <c r="M1500" s="12">
        <v>300611</v>
      </c>
      <c r="N1500" s="12">
        <v>300622</v>
      </c>
      <c r="O1500" s="12">
        <v>300632</v>
      </c>
      <c r="P1500" s="12">
        <v>300642</v>
      </c>
      <c r="U1500" s="12" t="s">
        <v>1147</v>
      </c>
      <c r="V1500" s="12" t="s">
        <v>1148</v>
      </c>
      <c r="W1500" s="12" t="s">
        <v>1143</v>
      </c>
      <c r="X1500" s="70">
        <v>3</v>
      </c>
      <c r="Y1500" s="70">
        <v>3</v>
      </c>
      <c r="Z1500" s="40">
        <v>2</v>
      </c>
      <c r="AA1500" s="40">
        <v>1300010</v>
      </c>
      <c r="AB1500" s="40" t="s">
        <v>1146</v>
      </c>
      <c r="AC1500" s="40" t="s">
        <v>1149</v>
      </c>
      <c r="AD1500" s="40"/>
      <c r="AE1500" s="40"/>
      <c r="AF1500" s="92" t="s">
        <v>1144</v>
      </c>
      <c r="AH1500" s="12">
        <v>11</v>
      </c>
      <c r="AI1500" s="12">
        <v>3006</v>
      </c>
      <c r="AJ1500" s="12">
        <v>0</v>
      </c>
      <c r="AK1500" s="12">
        <v>1</v>
      </c>
      <c r="AL1500" s="12">
        <v>4000</v>
      </c>
      <c r="BA1500" s="33">
        <f>VLOOKUP(C1500,knight_info!$J$7:$M$74,4,FALSE)</f>
        <v>5</v>
      </c>
      <c r="BB1500" s="33">
        <f t="shared" si="107"/>
        <v>1</v>
      </c>
      <c r="BC1500" s="33">
        <f>ROUND(VLOOKUP($BA1500,$BD$1:$BH$5,5,FALSE)/20*AL1500,0)</f>
        <v>4000</v>
      </c>
    </row>
    <row r="1501" ht="14.25" spans="1:55">
      <c r="A1501" s="12">
        <v>300624</v>
      </c>
      <c r="B1501" s="53">
        <v>3006</v>
      </c>
      <c r="C1501" s="53" t="s">
        <v>260</v>
      </c>
      <c r="D1501" s="12">
        <v>24</v>
      </c>
      <c r="E1501" s="12">
        <v>2</v>
      </c>
      <c r="F1501" s="54">
        <v>7</v>
      </c>
      <c r="H1501" s="12">
        <v>0</v>
      </c>
      <c r="I1501" s="12">
        <v>0</v>
      </c>
      <c r="J1501" s="12">
        <v>0</v>
      </c>
      <c r="K1501" s="54">
        <v>5</v>
      </c>
      <c r="L1501" s="54">
        <v>2</v>
      </c>
      <c r="M1501" s="12">
        <v>300611</v>
      </c>
      <c r="N1501" s="12">
        <v>300623</v>
      </c>
      <c r="O1501" s="12">
        <v>300632</v>
      </c>
      <c r="P1501" s="12">
        <v>300643</v>
      </c>
      <c r="R1501" s="12" t="s">
        <v>1131</v>
      </c>
      <c r="T1501" s="12" t="s">
        <v>1131</v>
      </c>
      <c r="U1501" s="12" t="s">
        <v>1147</v>
      </c>
      <c r="V1501" s="12" t="s">
        <v>1148</v>
      </c>
      <c r="W1501" s="12" t="s">
        <v>1143</v>
      </c>
      <c r="X1501" s="70">
        <v>3</v>
      </c>
      <c r="Y1501" s="70">
        <v>3</v>
      </c>
      <c r="Z1501" s="40">
        <v>2</v>
      </c>
      <c r="AA1501" s="40">
        <v>1300010</v>
      </c>
      <c r="AB1501" s="40" t="s">
        <v>1146</v>
      </c>
      <c r="AC1501" s="40" t="s">
        <v>1149</v>
      </c>
      <c r="AD1501" s="40"/>
      <c r="AE1501" s="40"/>
      <c r="AF1501" s="92" t="s">
        <v>1144</v>
      </c>
      <c r="AG1501" s="12">
        <v>5</v>
      </c>
      <c r="AH1501" s="12">
        <v>11</v>
      </c>
      <c r="AI1501" s="12">
        <v>3006</v>
      </c>
      <c r="AJ1501" s="12">
        <v>40</v>
      </c>
      <c r="AK1501" s="12">
        <v>53</v>
      </c>
      <c r="AL1501" s="12">
        <v>100</v>
      </c>
      <c r="BA1501" s="33">
        <f>VLOOKUP(C1501,knight_info!$J$7:$M$74,4,FALSE)</f>
        <v>5</v>
      </c>
      <c r="BB1501" s="51">
        <f t="shared" si="107"/>
        <v>53</v>
      </c>
      <c r="BC1501" s="51">
        <f>AL1501</f>
        <v>100</v>
      </c>
    </row>
    <row r="1502" ht="14.25" spans="1:55">
      <c r="A1502" s="12">
        <v>300625</v>
      </c>
      <c r="B1502" s="53">
        <v>3006</v>
      </c>
      <c r="C1502" s="53" t="s">
        <v>260</v>
      </c>
      <c r="D1502" s="12">
        <v>25</v>
      </c>
      <c r="E1502" s="12">
        <v>2</v>
      </c>
      <c r="F1502" s="12">
        <v>7</v>
      </c>
      <c r="H1502" s="12">
        <v>1</v>
      </c>
      <c r="I1502" s="12">
        <v>0</v>
      </c>
      <c r="J1502" s="12">
        <v>0</v>
      </c>
      <c r="K1502" s="12">
        <v>5</v>
      </c>
      <c r="M1502" s="12">
        <v>300611</v>
      </c>
      <c r="N1502" s="12">
        <v>300623</v>
      </c>
      <c r="O1502" s="12">
        <v>300632</v>
      </c>
      <c r="P1502" s="12">
        <v>300643</v>
      </c>
      <c r="U1502" s="12" t="s">
        <v>1147</v>
      </c>
      <c r="V1502" s="12" t="s">
        <v>1148</v>
      </c>
      <c r="W1502" s="12" t="s">
        <v>1143</v>
      </c>
      <c r="X1502" s="70">
        <v>3</v>
      </c>
      <c r="Y1502" s="70">
        <v>3</v>
      </c>
      <c r="Z1502" s="40">
        <v>2</v>
      </c>
      <c r="AA1502" s="40">
        <v>1300010</v>
      </c>
      <c r="AB1502" s="40" t="s">
        <v>1146</v>
      </c>
      <c r="AC1502" s="40" t="s">
        <v>1149</v>
      </c>
      <c r="AD1502" s="40"/>
      <c r="AE1502" s="40"/>
      <c r="AF1502" s="92" t="s">
        <v>1144</v>
      </c>
      <c r="AH1502" s="12">
        <v>11</v>
      </c>
      <c r="AI1502" s="12">
        <v>3006</v>
      </c>
      <c r="AJ1502" s="12">
        <v>40</v>
      </c>
      <c r="AK1502" s="12">
        <v>2</v>
      </c>
      <c r="AL1502" s="12">
        <v>800</v>
      </c>
      <c r="BA1502" s="33">
        <f>VLOOKUP(C1502,knight_info!$J$7:$M$74,4,FALSE)</f>
        <v>5</v>
      </c>
      <c r="BB1502" s="33">
        <f t="shared" si="107"/>
        <v>2</v>
      </c>
      <c r="BC1502" s="33">
        <f>ROUND(VLOOKUP($BA1502,$BD$1:$BH$5,3,FALSE)/5*AL1502,0)</f>
        <v>640</v>
      </c>
    </row>
    <row r="1503" ht="14.25" spans="1:55">
      <c r="A1503" s="12">
        <v>300626</v>
      </c>
      <c r="B1503" s="53">
        <v>3006</v>
      </c>
      <c r="C1503" s="53" t="s">
        <v>260</v>
      </c>
      <c r="D1503" s="12">
        <v>26</v>
      </c>
      <c r="E1503" s="12">
        <v>2</v>
      </c>
      <c r="F1503" s="12">
        <v>7</v>
      </c>
      <c r="H1503" s="12">
        <v>2</v>
      </c>
      <c r="I1503" s="12">
        <v>0</v>
      </c>
      <c r="J1503" s="12">
        <v>0</v>
      </c>
      <c r="K1503" s="12">
        <v>5</v>
      </c>
      <c r="M1503" s="12">
        <v>300611</v>
      </c>
      <c r="N1503" s="12">
        <v>300623</v>
      </c>
      <c r="O1503" s="12">
        <v>300632</v>
      </c>
      <c r="P1503" s="12">
        <v>300643</v>
      </c>
      <c r="U1503" s="12" t="s">
        <v>1147</v>
      </c>
      <c r="V1503" s="12" t="s">
        <v>1148</v>
      </c>
      <c r="W1503" s="12" t="s">
        <v>1143</v>
      </c>
      <c r="X1503" s="70">
        <v>3</v>
      </c>
      <c r="Y1503" s="70">
        <v>3</v>
      </c>
      <c r="Z1503" s="40">
        <v>2</v>
      </c>
      <c r="AA1503" s="40">
        <v>1300010</v>
      </c>
      <c r="AB1503" s="40" t="s">
        <v>1146</v>
      </c>
      <c r="AC1503" s="40" t="s">
        <v>1149</v>
      </c>
      <c r="AD1503" s="40"/>
      <c r="AE1503" s="40"/>
      <c r="AF1503" s="92" t="s">
        <v>1144</v>
      </c>
      <c r="AH1503" s="12">
        <v>11</v>
      </c>
      <c r="AI1503" s="12">
        <v>3006</v>
      </c>
      <c r="AJ1503" s="12">
        <v>40</v>
      </c>
      <c r="AK1503" s="12">
        <v>3</v>
      </c>
      <c r="AL1503" s="12">
        <v>600</v>
      </c>
      <c r="BA1503" s="33">
        <f>VLOOKUP(C1503,knight_info!$J$7:$M$74,4,FALSE)</f>
        <v>5</v>
      </c>
      <c r="BB1503" s="33">
        <f t="shared" si="107"/>
        <v>3</v>
      </c>
      <c r="BC1503" s="33">
        <f>ROUND(VLOOKUP($BA1503,$BD$1:$BH$5,4,FALSE)/3*AL1503,0)</f>
        <v>600</v>
      </c>
    </row>
    <row r="1504" ht="14.25" spans="1:55">
      <c r="A1504" s="12">
        <v>300627</v>
      </c>
      <c r="B1504" s="53">
        <v>3006</v>
      </c>
      <c r="C1504" s="53" t="s">
        <v>260</v>
      </c>
      <c r="D1504" s="12">
        <v>27</v>
      </c>
      <c r="E1504" s="12">
        <v>2</v>
      </c>
      <c r="F1504" s="12">
        <v>7</v>
      </c>
      <c r="H1504" s="12">
        <v>3</v>
      </c>
      <c r="I1504" s="12">
        <v>0</v>
      </c>
      <c r="J1504" s="12">
        <v>0</v>
      </c>
      <c r="K1504" s="12">
        <v>5</v>
      </c>
      <c r="M1504" s="12">
        <v>300611</v>
      </c>
      <c r="N1504" s="12">
        <v>300623</v>
      </c>
      <c r="O1504" s="12">
        <v>300632</v>
      </c>
      <c r="P1504" s="12">
        <v>300643</v>
      </c>
      <c r="U1504" s="12" t="s">
        <v>1147</v>
      </c>
      <c r="V1504" s="12" t="s">
        <v>1148</v>
      </c>
      <c r="W1504" s="12" t="s">
        <v>1143</v>
      </c>
      <c r="X1504" s="70">
        <v>3</v>
      </c>
      <c r="Y1504" s="70">
        <v>3</v>
      </c>
      <c r="Z1504" s="40">
        <v>2</v>
      </c>
      <c r="AA1504" s="40">
        <v>1300010</v>
      </c>
      <c r="AB1504" s="40" t="s">
        <v>1146</v>
      </c>
      <c r="AC1504" s="40" t="s">
        <v>1149</v>
      </c>
      <c r="AD1504" s="40"/>
      <c r="AE1504" s="40"/>
      <c r="AF1504" s="92" t="s">
        <v>1144</v>
      </c>
      <c r="AH1504" s="12">
        <v>11</v>
      </c>
      <c r="AI1504" s="12">
        <v>3006</v>
      </c>
      <c r="AJ1504" s="12">
        <v>0</v>
      </c>
      <c r="AK1504" s="12">
        <v>1</v>
      </c>
      <c r="AL1504" s="12">
        <v>4000</v>
      </c>
      <c r="BA1504" s="33">
        <f>VLOOKUP(C1504,knight_info!$J$7:$M$74,4,FALSE)</f>
        <v>5</v>
      </c>
      <c r="BB1504" s="33">
        <f t="shared" si="107"/>
        <v>1</v>
      </c>
      <c r="BC1504" s="33">
        <f>ROUND(VLOOKUP($BA1504,$BD$1:$BH$5,5,FALSE)/20*AL1504,0)</f>
        <v>4000</v>
      </c>
    </row>
    <row r="1505" ht="14.25" spans="1:55">
      <c r="A1505" s="12">
        <v>300628</v>
      </c>
      <c r="B1505" s="53">
        <v>3006</v>
      </c>
      <c r="C1505" s="53" t="s">
        <v>260</v>
      </c>
      <c r="D1505" s="12">
        <v>28</v>
      </c>
      <c r="E1505" s="12">
        <v>2</v>
      </c>
      <c r="F1505" s="54">
        <v>8</v>
      </c>
      <c r="H1505" s="12">
        <v>0</v>
      </c>
      <c r="I1505" s="12">
        <v>0</v>
      </c>
      <c r="J1505" s="12">
        <v>0</v>
      </c>
      <c r="K1505" s="54">
        <v>5</v>
      </c>
      <c r="L1505" s="54">
        <v>14</v>
      </c>
      <c r="M1505" s="12">
        <v>300611</v>
      </c>
      <c r="N1505" s="12">
        <v>300623</v>
      </c>
      <c r="O1505" s="12">
        <v>300632</v>
      </c>
      <c r="P1505" s="12">
        <v>300643</v>
      </c>
      <c r="U1505" s="12" t="s">
        <v>1147</v>
      </c>
      <c r="V1505" s="12" t="s">
        <v>1148</v>
      </c>
      <c r="W1505" s="12" t="s">
        <v>1143</v>
      </c>
      <c r="X1505" s="70">
        <v>3</v>
      </c>
      <c r="Y1505" s="70">
        <v>3</v>
      </c>
      <c r="Z1505" s="40">
        <v>2</v>
      </c>
      <c r="AA1505" s="40">
        <v>1300010</v>
      </c>
      <c r="AB1505" s="40" t="s">
        <v>1146</v>
      </c>
      <c r="AC1505" s="40" t="s">
        <v>1149</v>
      </c>
      <c r="AD1505" s="91">
        <v>1300020</v>
      </c>
      <c r="AE1505" s="40"/>
      <c r="AF1505" s="92" t="s">
        <v>1144</v>
      </c>
      <c r="AG1505" s="12">
        <v>5</v>
      </c>
      <c r="AH1505" s="12">
        <v>11</v>
      </c>
      <c r="AI1505" s="12">
        <v>3006</v>
      </c>
      <c r="AJ1505" s="12">
        <v>40</v>
      </c>
      <c r="AK1505" s="12">
        <v>53</v>
      </c>
      <c r="AL1505" s="12">
        <v>100</v>
      </c>
      <c r="BA1505" s="33">
        <f>VLOOKUP(C1505,knight_info!$J$7:$M$74,4,FALSE)</f>
        <v>5</v>
      </c>
      <c r="BB1505" s="51">
        <f t="shared" si="107"/>
        <v>53</v>
      </c>
      <c r="BC1505" s="51">
        <f>AL1505</f>
        <v>100</v>
      </c>
    </row>
    <row r="1506" ht="14.25" spans="1:55">
      <c r="A1506" s="12">
        <v>300629</v>
      </c>
      <c r="B1506" s="53">
        <v>3006</v>
      </c>
      <c r="C1506" s="53" t="s">
        <v>260</v>
      </c>
      <c r="D1506" s="12">
        <v>29</v>
      </c>
      <c r="E1506" s="12">
        <v>2</v>
      </c>
      <c r="F1506" s="12">
        <v>8</v>
      </c>
      <c r="H1506" s="12">
        <v>1</v>
      </c>
      <c r="I1506" s="12">
        <v>0</v>
      </c>
      <c r="J1506" s="12">
        <v>0</v>
      </c>
      <c r="K1506" s="12">
        <v>5</v>
      </c>
      <c r="M1506" s="12">
        <v>300611</v>
      </c>
      <c r="N1506" s="12">
        <v>300623</v>
      </c>
      <c r="O1506" s="12">
        <v>300632</v>
      </c>
      <c r="P1506" s="12">
        <v>300643</v>
      </c>
      <c r="U1506" s="12" t="s">
        <v>1147</v>
      </c>
      <c r="V1506" s="12" t="s">
        <v>1148</v>
      </c>
      <c r="W1506" s="12" t="s">
        <v>1143</v>
      </c>
      <c r="X1506" s="70">
        <v>3</v>
      </c>
      <c r="Y1506" s="70">
        <v>3</v>
      </c>
      <c r="Z1506" s="40">
        <v>2</v>
      </c>
      <c r="AA1506" s="40">
        <v>1300010</v>
      </c>
      <c r="AB1506" s="40" t="s">
        <v>1146</v>
      </c>
      <c r="AC1506" s="40" t="s">
        <v>1149</v>
      </c>
      <c r="AD1506" s="40">
        <v>1300020</v>
      </c>
      <c r="AE1506" s="40"/>
      <c r="AF1506" s="92" t="s">
        <v>1144</v>
      </c>
      <c r="AH1506" s="12">
        <v>11</v>
      </c>
      <c r="AI1506" s="12">
        <v>3006</v>
      </c>
      <c r="AJ1506" s="12">
        <v>40</v>
      </c>
      <c r="AK1506" s="12">
        <v>2</v>
      </c>
      <c r="AL1506" s="12">
        <v>800</v>
      </c>
      <c r="BA1506" s="33">
        <f>VLOOKUP(C1506,knight_info!$J$7:$M$74,4,FALSE)</f>
        <v>5</v>
      </c>
      <c r="BB1506" s="33">
        <f t="shared" si="107"/>
        <v>2</v>
      </c>
      <c r="BC1506" s="33">
        <f>ROUND(VLOOKUP($BA1506,$BD$1:$BH$5,3,FALSE)/5*AL1506,0)</f>
        <v>640</v>
      </c>
    </row>
    <row r="1507" ht="14.25" spans="1:55">
      <c r="A1507" s="12">
        <v>300630</v>
      </c>
      <c r="B1507" s="53">
        <v>3006</v>
      </c>
      <c r="C1507" s="53" t="s">
        <v>260</v>
      </c>
      <c r="D1507" s="12">
        <v>30</v>
      </c>
      <c r="E1507" s="12">
        <v>2</v>
      </c>
      <c r="F1507" s="12">
        <v>8</v>
      </c>
      <c r="H1507" s="12">
        <v>2</v>
      </c>
      <c r="I1507" s="12">
        <v>0</v>
      </c>
      <c r="J1507" s="12">
        <v>0</v>
      </c>
      <c r="K1507" s="12">
        <v>5</v>
      </c>
      <c r="L1507" s="64"/>
      <c r="M1507" s="12">
        <v>300611</v>
      </c>
      <c r="N1507" s="12">
        <v>300623</v>
      </c>
      <c r="O1507" s="12">
        <v>300632</v>
      </c>
      <c r="P1507" s="12">
        <v>300643</v>
      </c>
      <c r="U1507" s="12" t="s">
        <v>1147</v>
      </c>
      <c r="V1507" s="12" t="s">
        <v>1148</v>
      </c>
      <c r="W1507" s="12" t="s">
        <v>1143</v>
      </c>
      <c r="X1507" s="70">
        <v>3</v>
      </c>
      <c r="Y1507" s="70">
        <v>3</v>
      </c>
      <c r="Z1507" s="40">
        <v>2</v>
      </c>
      <c r="AA1507" s="40">
        <v>1300010</v>
      </c>
      <c r="AB1507" s="40" t="s">
        <v>1146</v>
      </c>
      <c r="AC1507" s="40" t="s">
        <v>1149</v>
      </c>
      <c r="AD1507" s="40">
        <v>1300020</v>
      </c>
      <c r="AE1507" s="40"/>
      <c r="AF1507" s="92" t="s">
        <v>1144</v>
      </c>
      <c r="AH1507" s="12">
        <v>11</v>
      </c>
      <c r="AI1507" s="12">
        <v>3006</v>
      </c>
      <c r="AJ1507" s="12">
        <v>40</v>
      </c>
      <c r="AK1507" s="12">
        <v>3</v>
      </c>
      <c r="AL1507" s="12">
        <v>600</v>
      </c>
      <c r="BA1507" s="33">
        <f>VLOOKUP(C1507,knight_info!$J$7:$M$74,4,FALSE)</f>
        <v>5</v>
      </c>
      <c r="BB1507" s="33">
        <f t="shared" si="107"/>
        <v>3</v>
      </c>
      <c r="BC1507" s="33">
        <f>ROUND(VLOOKUP($BA1507,$BD$1:$BH$5,4,FALSE)/3*AL1507,0)</f>
        <v>600</v>
      </c>
    </row>
    <row r="1508" ht="14.25" spans="1:55">
      <c r="A1508" s="12">
        <v>300631</v>
      </c>
      <c r="B1508" s="53">
        <v>3006</v>
      </c>
      <c r="C1508" s="53" t="s">
        <v>260</v>
      </c>
      <c r="D1508" s="12">
        <v>31</v>
      </c>
      <c r="E1508" s="12">
        <v>2</v>
      </c>
      <c r="F1508" s="12">
        <v>8</v>
      </c>
      <c r="H1508" s="12">
        <v>3</v>
      </c>
      <c r="I1508" s="12">
        <v>0</v>
      </c>
      <c r="J1508" s="12">
        <v>0</v>
      </c>
      <c r="K1508" s="12">
        <v>5</v>
      </c>
      <c r="L1508" s="64"/>
      <c r="M1508" s="12">
        <v>300611</v>
      </c>
      <c r="N1508" s="12">
        <v>300623</v>
      </c>
      <c r="O1508" s="12">
        <v>300632</v>
      </c>
      <c r="P1508" s="12">
        <v>300643</v>
      </c>
      <c r="U1508" s="12" t="s">
        <v>1147</v>
      </c>
      <c r="V1508" s="12" t="s">
        <v>1148</v>
      </c>
      <c r="W1508" s="12" t="s">
        <v>1143</v>
      </c>
      <c r="X1508" s="70">
        <v>3</v>
      </c>
      <c r="Y1508" s="70">
        <v>3</v>
      </c>
      <c r="Z1508" s="40">
        <v>2</v>
      </c>
      <c r="AA1508" s="40">
        <v>1300010</v>
      </c>
      <c r="AB1508" s="40" t="s">
        <v>1146</v>
      </c>
      <c r="AC1508" s="40" t="s">
        <v>1149</v>
      </c>
      <c r="AD1508" s="40">
        <v>1300020</v>
      </c>
      <c r="AE1508" s="40"/>
      <c r="AF1508" s="92" t="s">
        <v>1144</v>
      </c>
      <c r="AH1508" s="12">
        <v>11</v>
      </c>
      <c r="AI1508" s="12">
        <v>3006</v>
      </c>
      <c r="AJ1508" s="12">
        <v>0</v>
      </c>
      <c r="AK1508" s="12">
        <v>1</v>
      </c>
      <c r="AL1508" s="12">
        <v>4000</v>
      </c>
      <c r="BA1508" s="33">
        <f>VLOOKUP(C1508,knight_info!$J$7:$M$74,4,FALSE)</f>
        <v>5</v>
      </c>
      <c r="BB1508" s="33">
        <f t="shared" si="107"/>
        <v>1</v>
      </c>
      <c r="BC1508" s="33">
        <f>ROUND(VLOOKUP($BA1508,$BD$1:$BH$5,5,FALSE)/20*AL1508,0)</f>
        <v>4000</v>
      </c>
    </row>
    <row r="1509" ht="14.25" spans="1:55">
      <c r="A1509" s="12">
        <v>300632</v>
      </c>
      <c r="B1509" s="53">
        <v>3006</v>
      </c>
      <c r="C1509" s="53" t="s">
        <v>260</v>
      </c>
      <c r="D1509" s="12">
        <v>32</v>
      </c>
      <c r="E1509" s="12">
        <v>2</v>
      </c>
      <c r="F1509" s="54">
        <v>9</v>
      </c>
      <c r="H1509" s="12">
        <v>0</v>
      </c>
      <c r="I1509" s="12">
        <v>1</v>
      </c>
      <c r="J1509" s="12" t="s">
        <v>1086</v>
      </c>
      <c r="K1509" s="54">
        <v>5</v>
      </c>
      <c r="L1509" s="54">
        <v>1</v>
      </c>
      <c r="M1509" s="12">
        <v>300612</v>
      </c>
      <c r="N1509" s="12">
        <v>300623</v>
      </c>
      <c r="O1509" s="12">
        <v>300633</v>
      </c>
      <c r="P1509" s="12">
        <v>300643</v>
      </c>
      <c r="Q1509" s="12" t="s">
        <v>1131</v>
      </c>
      <c r="S1509" s="12" t="s">
        <v>1131</v>
      </c>
      <c r="U1509" s="12" t="s">
        <v>1150</v>
      </c>
      <c r="V1509" s="12" t="s">
        <v>1151</v>
      </c>
      <c r="W1509" s="12" t="s">
        <v>1143</v>
      </c>
      <c r="X1509" s="70">
        <v>3</v>
      </c>
      <c r="Y1509" s="70">
        <v>3</v>
      </c>
      <c r="Z1509" s="40">
        <v>2</v>
      </c>
      <c r="AA1509" s="40">
        <v>1300010</v>
      </c>
      <c r="AB1509" s="40" t="s">
        <v>1146</v>
      </c>
      <c r="AC1509" s="40" t="s">
        <v>1149</v>
      </c>
      <c r="AD1509" s="40">
        <v>1300020</v>
      </c>
      <c r="AE1509" s="40"/>
      <c r="AF1509" s="92" t="s">
        <v>1144</v>
      </c>
      <c r="AG1509" s="12">
        <v>5</v>
      </c>
      <c r="AH1509" s="12">
        <v>11</v>
      </c>
      <c r="AI1509" s="12">
        <v>3006</v>
      </c>
      <c r="AJ1509" s="12">
        <v>60</v>
      </c>
      <c r="AK1509" s="12">
        <v>53</v>
      </c>
      <c r="AL1509" s="12">
        <v>100</v>
      </c>
      <c r="BA1509" s="33">
        <f>VLOOKUP(C1509,knight_info!$J$7:$M$74,4,FALSE)</f>
        <v>5</v>
      </c>
      <c r="BB1509" s="51">
        <f t="shared" si="107"/>
        <v>53</v>
      </c>
      <c r="BC1509" s="51">
        <f>AL1509</f>
        <v>100</v>
      </c>
    </row>
    <row r="1510" ht="14.25" spans="1:55">
      <c r="A1510" s="12">
        <v>300633</v>
      </c>
      <c r="B1510" s="53">
        <v>3006</v>
      </c>
      <c r="C1510" s="53" t="s">
        <v>260</v>
      </c>
      <c r="D1510" s="12">
        <v>33</v>
      </c>
      <c r="E1510" s="12">
        <v>2</v>
      </c>
      <c r="F1510" s="12">
        <v>9</v>
      </c>
      <c r="H1510" s="12">
        <v>1</v>
      </c>
      <c r="I1510" s="12">
        <v>0</v>
      </c>
      <c r="J1510" s="12">
        <v>0</v>
      </c>
      <c r="K1510" s="12">
        <v>5</v>
      </c>
      <c r="M1510" s="12">
        <v>300612</v>
      </c>
      <c r="N1510" s="12">
        <v>300623</v>
      </c>
      <c r="O1510" s="12">
        <v>300633</v>
      </c>
      <c r="P1510" s="12">
        <v>300643</v>
      </c>
      <c r="U1510" s="12" t="s">
        <v>1150</v>
      </c>
      <c r="V1510" s="12" t="s">
        <v>1151</v>
      </c>
      <c r="W1510" s="12" t="s">
        <v>1143</v>
      </c>
      <c r="X1510" s="70">
        <v>3</v>
      </c>
      <c r="Y1510" s="70">
        <v>3</v>
      </c>
      <c r="Z1510" s="40">
        <v>2</v>
      </c>
      <c r="AA1510" s="40">
        <v>1300010</v>
      </c>
      <c r="AB1510" s="40" t="s">
        <v>1146</v>
      </c>
      <c r="AC1510" s="40" t="s">
        <v>1149</v>
      </c>
      <c r="AD1510" s="40">
        <v>1300020</v>
      </c>
      <c r="AE1510" s="40"/>
      <c r="AF1510" s="92" t="s">
        <v>1144</v>
      </c>
      <c r="AH1510" s="12">
        <v>11</v>
      </c>
      <c r="AI1510" s="12">
        <v>3006</v>
      </c>
      <c r="AJ1510" s="12">
        <v>60</v>
      </c>
      <c r="AK1510" s="12">
        <v>2</v>
      </c>
      <c r="AL1510" s="12">
        <v>1200</v>
      </c>
      <c r="BA1510" s="33">
        <f>VLOOKUP(C1510,knight_info!$J$7:$M$74,4,FALSE)</f>
        <v>5</v>
      </c>
      <c r="BB1510" s="33">
        <f t="shared" si="107"/>
        <v>2</v>
      </c>
      <c r="BC1510" s="33">
        <f>ROUND(VLOOKUP($BA1510,$BD$1:$BH$5,3,FALSE)/5*AL1510,0)</f>
        <v>960</v>
      </c>
    </row>
    <row r="1511" ht="14.25" spans="1:55">
      <c r="A1511" s="12">
        <v>300634</v>
      </c>
      <c r="B1511" s="53">
        <v>3006</v>
      </c>
      <c r="C1511" s="53" t="s">
        <v>260</v>
      </c>
      <c r="D1511" s="12">
        <v>34</v>
      </c>
      <c r="E1511" s="12">
        <v>2</v>
      </c>
      <c r="F1511" s="12">
        <v>9</v>
      </c>
      <c r="H1511" s="12">
        <v>2</v>
      </c>
      <c r="I1511" s="12">
        <v>0</v>
      </c>
      <c r="J1511" s="12">
        <v>0</v>
      </c>
      <c r="K1511" s="12">
        <v>5</v>
      </c>
      <c r="M1511" s="12">
        <v>300612</v>
      </c>
      <c r="N1511" s="12">
        <v>300623</v>
      </c>
      <c r="O1511" s="12">
        <v>300633</v>
      </c>
      <c r="P1511" s="12">
        <v>300643</v>
      </c>
      <c r="U1511" s="12" t="s">
        <v>1150</v>
      </c>
      <c r="V1511" s="12" t="s">
        <v>1151</v>
      </c>
      <c r="W1511" s="12" t="s">
        <v>1143</v>
      </c>
      <c r="X1511" s="70">
        <v>3</v>
      </c>
      <c r="Y1511" s="70">
        <v>3</v>
      </c>
      <c r="Z1511" s="40">
        <v>2</v>
      </c>
      <c r="AA1511" s="40">
        <v>1300010</v>
      </c>
      <c r="AB1511" s="40" t="s">
        <v>1146</v>
      </c>
      <c r="AC1511" s="40" t="s">
        <v>1149</v>
      </c>
      <c r="AD1511" s="40">
        <v>1300020</v>
      </c>
      <c r="AE1511" s="40"/>
      <c r="AF1511" s="92" t="s">
        <v>1144</v>
      </c>
      <c r="AH1511" s="12">
        <v>11</v>
      </c>
      <c r="AI1511" s="12">
        <v>3006</v>
      </c>
      <c r="AJ1511" s="12">
        <v>60</v>
      </c>
      <c r="AK1511" s="12">
        <v>3</v>
      </c>
      <c r="AL1511" s="12">
        <v>900</v>
      </c>
      <c r="BA1511" s="33">
        <f>VLOOKUP(C1511,knight_info!$J$7:$M$74,4,FALSE)</f>
        <v>5</v>
      </c>
      <c r="BB1511" s="33">
        <f t="shared" si="107"/>
        <v>3</v>
      </c>
      <c r="BC1511" s="33">
        <f>ROUND(VLOOKUP($BA1511,$BD$1:$BH$5,4,FALSE)/3*AL1511,0)</f>
        <v>900</v>
      </c>
    </row>
    <row r="1512" ht="14.25" spans="1:55">
      <c r="A1512" s="12">
        <v>300635</v>
      </c>
      <c r="B1512" s="53">
        <v>3006</v>
      </c>
      <c r="C1512" s="53" t="s">
        <v>260</v>
      </c>
      <c r="D1512" s="12">
        <v>35</v>
      </c>
      <c r="E1512" s="12">
        <v>2</v>
      </c>
      <c r="F1512" s="12">
        <v>9</v>
      </c>
      <c r="H1512" s="12">
        <v>3</v>
      </c>
      <c r="I1512" s="12">
        <v>0</v>
      </c>
      <c r="J1512" s="12">
        <v>0</v>
      </c>
      <c r="K1512" s="12">
        <v>5</v>
      </c>
      <c r="M1512" s="12">
        <v>300612</v>
      </c>
      <c r="N1512" s="12">
        <v>300623</v>
      </c>
      <c r="O1512" s="12">
        <v>300633</v>
      </c>
      <c r="P1512" s="12">
        <v>300643</v>
      </c>
      <c r="U1512" s="12" t="s">
        <v>1150</v>
      </c>
      <c r="V1512" s="12" t="s">
        <v>1151</v>
      </c>
      <c r="W1512" s="12" t="s">
        <v>1143</v>
      </c>
      <c r="X1512" s="70">
        <v>3</v>
      </c>
      <c r="Y1512" s="70">
        <v>3</v>
      </c>
      <c r="Z1512" s="40">
        <v>2</v>
      </c>
      <c r="AA1512" s="40">
        <v>1300010</v>
      </c>
      <c r="AB1512" s="40" t="s">
        <v>1146</v>
      </c>
      <c r="AC1512" s="40" t="s">
        <v>1149</v>
      </c>
      <c r="AD1512" s="40">
        <v>1300020</v>
      </c>
      <c r="AE1512" s="40"/>
      <c r="AF1512" s="92" t="s">
        <v>1144</v>
      </c>
      <c r="AH1512" s="12">
        <v>11</v>
      </c>
      <c r="AI1512" s="12">
        <v>3006</v>
      </c>
      <c r="AJ1512" s="12">
        <v>0</v>
      </c>
      <c r="AK1512" s="12">
        <v>1</v>
      </c>
      <c r="AL1512" s="12">
        <v>6000</v>
      </c>
      <c r="BA1512" s="33">
        <f>VLOOKUP(C1512,knight_info!$J$7:$M$74,4,FALSE)</f>
        <v>5</v>
      </c>
      <c r="BB1512" s="33">
        <f t="shared" si="107"/>
        <v>1</v>
      </c>
      <c r="BC1512" s="33">
        <f>ROUND(VLOOKUP($BA1512,$BD$1:$BH$5,5,FALSE)/20*AL1512,0)</f>
        <v>6000</v>
      </c>
    </row>
    <row r="1513" ht="14.25" spans="1:55">
      <c r="A1513" s="12">
        <v>300636</v>
      </c>
      <c r="B1513" s="53">
        <v>3006</v>
      </c>
      <c r="C1513" s="53" t="s">
        <v>260</v>
      </c>
      <c r="D1513" s="12">
        <v>36</v>
      </c>
      <c r="E1513" s="12">
        <v>2</v>
      </c>
      <c r="F1513" s="54">
        <v>10</v>
      </c>
      <c r="H1513" s="12">
        <v>0</v>
      </c>
      <c r="I1513" s="12">
        <v>0</v>
      </c>
      <c r="J1513" s="12">
        <v>0</v>
      </c>
      <c r="K1513" s="54">
        <v>5</v>
      </c>
      <c r="L1513" s="54">
        <v>15</v>
      </c>
      <c r="M1513" s="12">
        <v>300612</v>
      </c>
      <c r="N1513" s="12">
        <v>300623</v>
      </c>
      <c r="O1513" s="12">
        <v>300633</v>
      </c>
      <c r="P1513" s="12">
        <v>300643</v>
      </c>
      <c r="U1513" s="12" t="s">
        <v>1150</v>
      </c>
      <c r="V1513" s="12" t="s">
        <v>1151</v>
      </c>
      <c r="W1513" s="12" t="s">
        <v>1143</v>
      </c>
      <c r="X1513" s="70">
        <v>3</v>
      </c>
      <c r="Y1513" s="70">
        <v>3</v>
      </c>
      <c r="Z1513" s="40">
        <v>2</v>
      </c>
      <c r="AA1513" s="40">
        <v>1300010</v>
      </c>
      <c r="AB1513" s="40" t="s">
        <v>1146</v>
      </c>
      <c r="AC1513" s="40" t="s">
        <v>1149</v>
      </c>
      <c r="AD1513" s="40">
        <v>1300020</v>
      </c>
      <c r="AE1513" s="70" t="s">
        <v>1152</v>
      </c>
      <c r="AF1513" s="92" t="s">
        <v>1144</v>
      </c>
      <c r="AG1513" s="12">
        <v>5</v>
      </c>
      <c r="AH1513" s="12">
        <v>11</v>
      </c>
      <c r="AI1513" s="12">
        <v>3006</v>
      </c>
      <c r="AJ1513" s="12">
        <v>0</v>
      </c>
      <c r="AK1513" s="12">
        <v>53</v>
      </c>
      <c r="AL1513" s="12">
        <v>100</v>
      </c>
      <c r="BA1513" s="33">
        <f>VLOOKUP(C1513,knight_info!$J$7:$M$74,4,FALSE)</f>
        <v>5</v>
      </c>
      <c r="BB1513" s="51">
        <f t="shared" si="107"/>
        <v>53</v>
      </c>
      <c r="BC1513" s="51">
        <f>AL1513</f>
        <v>100</v>
      </c>
    </row>
    <row r="1514" ht="14.25" spans="1:55">
      <c r="A1514" s="12">
        <v>300637</v>
      </c>
      <c r="B1514" s="53">
        <v>3006</v>
      </c>
      <c r="C1514" s="53" t="s">
        <v>260</v>
      </c>
      <c r="D1514" s="14">
        <v>37</v>
      </c>
      <c r="E1514" s="14">
        <v>3</v>
      </c>
      <c r="F1514" s="14">
        <v>11</v>
      </c>
      <c r="G1514" s="14">
        <v>1</v>
      </c>
      <c r="H1514" s="14"/>
      <c r="I1514" s="14"/>
      <c r="J1514" s="14"/>
      <c r="K1514" s="14"/>
      <c r="L1514" s="54">
        <v>2</v>
      </c>
      <c r="M1514" s="12">
        <v>300612</v>
      </c>
      <c r="N1514" s="12">
        <v>300624</v>
      </c>
      <c r="O1514" s="12">
        <v>300633</v>
      </c>
      <c r="P1514" s="12">
        <v>300644</v>
      </c>
      <c r="Q1514" s="14"/>
      <c r="R1514" s="12" t="s">
        <v>1131</v>
      </c>
      <c r="T1514" s="12" t="s">
        <v>1131</v>
      </c>
      <c r="U1514" s="12" t="s">
        <v>1150</v>
      </c>
      <c r="V1514" s="12" t="s">
        <v>1151</v>
      </c>
      <c r="W1514" s="12" t="s">
        <v>1143</v>
      </c>
      <c r="X1514" s="70">
        <v>3</v>
      </c>
      <c r="Y1514" s="70">
        <v>3</v>
      </c>
      <c r="Z1514" s="40">
        <v>2</v>
      </c>
      <c r="AA1514" s="40">
        <v>1300010</v>
      </c>
      <c r="AB1514" s="40" t="s">
        <v>1146</v>
      </c>
      <c r="AC1514" s="40" t="s">
        <v>1149</v>
      </c>
      <c r="AD1514" s="40">
        <v>1300020</v>
      </c>
      <c r="AE1514" s="40" t="s">
        <v>1152</v>
      </c>
      <c r="AF1514" s="92" t="s">
        <v>1144</v>
      </c>
      <c r="AG1514" s="12">
        <v>5</v>
      </c>
      <c r="AH1514" s="12">
        <v>11</v>
      </c>
      <c r="AI1514" s="12">
        <v>3006</v>
      </c>
      <c r="AJ1514" s="14"/>
      <c r="AK1514" s="14"/>
      <c r="AL1514" s="14"/>
      <c r="BA1514" s="33"/>
      <c r="BB1514" s="51"/>
      <c r="BC1514" s="51"/>
    </row>
    <row r="1515" ht="14.25" spans="1:55">
      <c r="A1515" s="12">
        <v>300638</v>
      </c>
      <c r="B1515" s="53">
        <v>3006</v>
      </c>
      <c r="C1515" s="53" t="s">
        <v>260</v>
      </c>
      <c r="D1515" s="14">
        <v>38</v>
      </c>
      <c r="E1515" s="14">
        <v>3</v>
      </c>
      <c r="F1515" s="14">
        <v>12</v>
      </c>
      <c r="G1515" s="14">
        <v>2</v>
      </c>
      <c r="H1515" s="14"/>
      <c r="I1515" s="14"/>
      <c r="J1515" s="14"/>
      <c r="K1515" s="14"/>
      <c r="L1515" s="14"/>
      <c r="M1515" s="12">
        <v>300612</v>
      </c>
      <c r="N1515" s="12">
        <v>300624</v>
      </c>
      <c r="O1515" s="12">
        <v>300633</v>
      </c>
      <c r="P1515" s="12">
        <v>300644</v>
      </c>
      <c r="Q1515" s="14"/>
      <c r="R1515" s="14"/>
      <c r="S1515" s="14"/>
      <c r="T1515" s="14"/>
      <c r="U1515" s="12" t="s">
        <v>1150</v>
      </c>
      <c r="V1515" s="12" t="s">
        <v>1151</v>
      </c>
      <c r="W1515" s="12" t="s">
        <v>1143</v>
      </c>
      <c r="X1515" s="70">
        <v>3</v>
      </c>
      <c r="Y1515" s="70">
        <v>3</v>
      </c>
      <c r="Z1515" s="40">
        <v>2</v>
      </c>
      <c r="AA1515" s="40">
        <v>1300010</v>
      </c>
      <c r="AB1515" s="40" t="s">
        <v>1146</v>
      </c>
      <c r="AC1515" s="40" t="s">
        <v>1149</v>
      </c>
      <c r="AD1515" s="40">
        <v>1300020</v>
      </c>
      <c r="AE1515" s="40" t="s">
        <v>1152</v>
      </c>
      <c r="AF1515" s="92" t="s">
        <v>1144</v>
      </c>
      <c r="AG1515" s="12">
        <v>5</v>
      </c>
      <c r="AH1515" s="12">
        <v>11</v>
      </c>
      <c r="AI1515" s="12">
        <v>3006</v>
      </c>
      <c r="AJ1515" s="14"/>
      <c r="AK1515" s="14"/>
      <c r="AL1515" s="14"/>
      <c r="BA1515" s="33"/>
      <c r="BB1515" s="51"/>
      <c r="BC1515" s="51"/>
    </row>
    <row r="1516" ht="14.25" spans="1:55">
      <c r="A1516" s="12">
        <v>300639</v>
      </c>
      <c r="B1516" s="53">
        <v>3006</v>
      </c>
      <c r="C1516" s="53" t="s">
        <v>260</v>
      </c>
      <c r="D1516" s="14">
        <v>39</v>
      </c>
      <c r="E1516" s="14">
        <v>3</v>
      </c>
      <c r="F1516" s="14">
        <v>13</v>
      </c>
      <c r="G1516" s="14">
        <v>3</v>
      </c>
      <c r="H1516" s="14"/>
      <c r="I1516" s="14"/>
      <c r="J1516" s="14"/>
      <c r="K1516" s="14"/>
      <c r="L1516" s="54">
        <v>1</v>
      </c>
      <c r="M1516" s="12">
        <v>300613</v>
      </c>
      <c r="N1516" s="12">
        <v>300624</v>
      </c>
      <c r="O1516" s="12">
        <v>300634</v>
      </c>
      <c r="P1516" s="12">
        <v>300644</v>
      </c>
      <c r="Q1516" s="12" t="s">
        <v>1131</v>
      </c>
      <c r="S1516" s="12" t="s">
        <v>1131</v>
      </c>
      <c r="T1516" s="14"/>
      <c r="U1516" s="12" t="s">
        <v>1153</v>
      </c>
      <c r="V1516" s="12" t="s">
        <v>1154</v>
      </c>
      <c r="W1516" s="12" t="s">
        <v>1143</v>
      </c>
      <c r="X1516" s="70">
        <v>3</v>
      </c>
      <c r="Y1516" s="70">
        <v>3</v>
      </c>
      <c r="Z1516" s="40">
        <v>2</v>
      </c>
      <c r="AA1516" s="40">
        <v>1300010</v>
      </c>
      <c r="AB1516" s="40" t="s">
        <v>1146</v>
      </c>
      <c r="AC1516" s="40" t="s">
        <v>1149</v>
      </c>
      <c r="AD1516" s="40">
        <v>1300020</v>
      </c>
      <c r="AE1516" s="40" t="s">
        <v>1152</v>
      </c>
      <c r="AF1516" s="92" t="s">
        <v>1144</v>
      </c>
      <c r="AG1516" s="12">
        <v>5</v>
      </c>
      <c r="AH1516" s="12">
        <v>11</v>
      </c>
      <c r="AI1516" s="12">
        <v>3006</v>
      </c>
      <c r="AJ1516" s="14"/>
      <c r="AK1516" s="14"/>
      <c r="AL1516" s="14"/>
      <c r="BA1516" s="33"/>
      <c r="BB1516" s="51"/>
      <c r="BC1516" s="51"/>
    </row>
    <row r="1517" ht="14.25" spans="1:55">
      <c r="A1517" s="12">
        <v>300640</v>
      </c>
      <c r="B1517" s="53">
        <v>3006</v>
      </c>
      <c r="C1517" s="53" t="s">
        <v>260</v>
      </c>
      <c r="D1517" s="14">
        <v>40</v>
      </c>
      <c r="E1517" s="14">
        <v>3</v>
      </c>
      <c r="F1517" s="14">
        <v>14</v>
      </c>
      <c r="G1517" s="14">
        <v>4</v>
      </c>
      <c r="H1517" s="14"/>
      <c r="I1517" s="14"/>
      <c r="J1517" s="14"/>
      <c r="K1517" s="14"/>
      <c r="L1517" s="54">
        <v>2</v>
      </c>
      <c r="M1517" s="12">
        <v>300613</v>
      </c>
      <c r="N1517" s="12">
        <v>300625</v>
      </c>
      <c r="O1517" s="12">
        <v>300634</v>
      </c>
      <c r="P1517" s="12">
        <v>300645</v>
      </c>
      <c r="Q1517" s="14"/>
      <c r="R1517" s="12" t="s">
        <v>1131</v>
      </c>
      <c r="T1517" s="12" t="s">
        <v>1131</v>
      </c>
      <c r="U1517" s="12" t="s">
        <v>1153</v>
      </c>
      <c r="V1517" s="12" t="s">
        <v>1154</v>
      </c>
      <c r="W1517" s="12" t="s">
        <v>1143</v>
      </c>
      <c r="X1517" s="70">
        <v>3</v>
      </c>
      <c r="Y1517" s="70">
        <v>3</v>
      </c>
      <c r="Z1517" s="40">
        <v>2</v>
      </c>
      <c r="AA1517" s="40">
        <v>1300010</v>
      </c>
      <c r="AB1517" s="40" t="s">
        <v>1146</v>
      </c>
      <c r="AC1517" s="40" t="s">
        <v>1149</v>
      </c>
      <c r="AD1517" s="40">
        <v>1300020</v>
      </c>
      <c r="AE1517" s="40" t="s">
        <v>1152</v>
      </c>
      <c r="AF1517" s="92" t="s">
        <v>1144</v>
      </c>
      <c r="AG1517" s="12">
        <v>5</v>
      </c>
      <c r="AH1517" s="12">
        <v>11</v>
      </c>
      <c r="AI1517" s="12">
        <v>3006</v>
      </c>
      <c r="AJ1517" s="14"/>
      <c r="AK1517" s="14"/>
      <c r="AL1517" s="14"/>
      <c r="BA1517" s="33"/>
      <c r="BB1517" s="51"/>
      <c r="BC1517" s="51"/>
    </row>
    <row r="1518" ht="14.25" spans="1:55">
      <c r="A1518" s="12">
        <v>300641</v>
      </c>
      <c r="B1518" s="53">
        <v>3006</v>
      </c>
      <c r="C1518" s="53" t="s">
        <v>260</v>
      </c>
      <c r="D1518" s="14">
        <v>41</v>
      </c>
      <c r="E1518" s="14">
        <v>3</v>
      </c>
      <c r="F1518" s="14">
        <v>15</v>
      </c>
      <c r="G1518" s="14">
        <v>5</v>
      </c>
      <c r="H1518" s="14"/>
      <c r="I1518" s="14"/>
      <c r="J1518" s="14"/>
      <c r="K1518" s="14"/>
      <c r="L1518" s="14"/>
      <c r="M1518" s="12">
        <v>300613</v>
      </c>
      <c r="N1518" s="12">
        <v>300625</v>
      </c>
      <c r="O1518" s="12">
        <v>300634</v>
      </c>
      <c r="P1518" s="12">
        <v>300645</v>
      </c>
      <c r="Q1518" s="14"/>
      <c r="R1518" s="14"/>
      <c r="S1518" s="14"/>
      <c r="T1518" s="14"/>
      <c r="U1518" s="12" t="s">
        <v>1153</v>
      </c>
      <c r="V1518" s="12" t="s">
        <v>1154</v>
      </c>
      <c r="W1518" s="12" t="s">
        <v>1143</v>
      </c>
      <c r="X1518" s="70">
        <v>3</v>
      </c>
      <c r="Y1518" s="70">
        <v>3</v>
      </c>
      <c r="Z1518" s="40">
        <v>2</v>
      </c>
      <c r="AA1518" s="40">
        <v>1300010</v>
      </c>
      <c r="AB1518" s="40" t="s">
        <v>1146</v>
      </c>
      <c r="AC1518" s="40" t="s">
        <v>1149</v>
      </c>
      <c r="AD1518" s="40">
        <v>1300020</v>
      </c>
      <c r="AE1518" s="40" t="s">
        <v>1152</v>
      </c>
      <c r="AF1518" s="92" t="s">
        <v>1144</v>
      </c>
      <c r="AG1518" s="12">
        <v>5</v>
      </c>
      <c r="AH1518" s="12">
        <v>11</v>
      </c>
      <c r="AI1518" s="12">
        <v>3006</v>
      </c>
      <c r="AJ1518" s="14"/>
      <c r="AK1518" s="14"/>
      <c r="AL1518" s="14"/>
      <c r="BA1518" s="33"/>
      <c r="BB1518" s="51"/>
      <c r="BC1518" s="51"/>
    </row>
    <row r="1519" s="35" customFormat="1" ht="14.25" spans="1:65">
      <c r="A1519" s="34">
        <v>300700</v>
      </c>
      <c r="B1519" s="82">
        <v>3007</v>
      </c>
      <c r="C1519" s="82" t="s">
        <v>265</v>
      </c>
      <c r="D1519" s="34">
        <v>0</v>
      </c>
      <c r="E1519" s="34">
        <v>1</v>
      </c>
      <c r="F1519" s="51">
        <v>1</v>
      </c>
      <c r="G1519" s="34"/>
      <c r="H1519" s="34">
        <v>0</v>
      </c>
      <c r="I1519" s="12">
        <v>0</v>
      </c>
      <c r="J1519" s="12">
        <v>0</v>
      </c>
      <c r="K1519" s="51">
        <v>1</v>
      </c>
      <c r="L1519" s="51"/>
      <c r="M1519" s="51">
        <v>300710</v>
      </c>
      <c r="N1519" s="51">
        <v>300720</v>
      </c>
      <c r="O1519" s="51">
        <v>300730</v>
      </c>
      <c r="P1519" s="51">
        <v>300740</v>
      </c>
      <c r="Q1519" s="51"/>
      <c r="R1519" s="51"/>
      <c r="S1519" s="51"/>
      <c r="T1519" s="51"/>
      <c r="U1519" s="51" t="s">
        <v>1155</v>
      </c>
      <c r="V1519" s="51" t="s">
        <v>1156</v>
      </c>
      <c r="W1519" s="51" t="s">
        <v>1157</v>
      </c>
      <c r="X1519" s="69">
        <v>3</v>
      </c>
      <c r="Y1519" s="69">
        <v>3</v>
      </c>
      <c r="Z1519" s="69">
        <v>2</v>
      </c>
      <c r="AA1519" s="69"/>
      <c r="AB1519" s="69"/>
      <c r="AC1519" s="69"/>
      <c r="AD1519" s="69"/>
      <c r="AE1519" s="69"/>
      <c r="AF1519" s="168" t="s">
        <v>1158</v>
      </c>
      <c r="AG1519" s="51"/>
      <c r="AH1519" s="34">
        <v>11</v>
      </c>
      <c r="AI1519" s="34">
        <v>3007</v>
      </c>
      <c r="AJ1519" s="34">
        <v>20</v>
      </c>
      <c r="AK1519" s="34">
        <v>2</v>
      </c>
      <c r="AL1519" s="88">
        <v>704</v>
      </c>
      <c r="AM1519" s="88">
        <v>3</v>
      </c>
      <c r="AN1519" s="88">
        <v>320</v>
      </c>
      <c r="AO1519" s="88">
        <v>1</v>
      </c>
      <c r="AP1519" s="88">
        <v>2304</v>
      </c>
      <c r="AQ1519" s="34">
        <v>58</v>
      </c>
      <c r="AR1519" s="34">
        <v>22</v>
      </c>
      <c r="AS1519" s="34">
        <v>59</v>
      </c>
      <c r="AT1519" s="34">
        <v>10</v>
      </c>
      <c r="AU1519" s="34">
        <v>57</v>
      </c>
      <c r="AV1519" s="34">
        <v>72</v>
      </c>
      <c r="BA1519" s="33">
        <f>VLOOKUP(C1519,knight_info!$J$7:$M$74,4,FALSE)</f>
        <v>2</v>
      </c>
      <c r="BB1519" s="33">
        <f t="shared" ref="BB1519:BF1519" si="108">AK1519</f>
        <v>2</v>
      </c>
      <c r="BC1519" s="33">
        <f>ROUND(VLOOKUP($BA1519,$BD$1:$BH$5,3,FALSE)/5*AL1519,0)</f>
        <v>774</v>
      </c>
      <c r="BD1519" s="33">
        <f t="shared" si="108"/>
        <v>3</v>
      </c>
      <c r="BE1519" s="33">
        <f>ROUND(VLOOKUP($BA1519,$BD$1:$BH$5,4,FALSE)/3*AN1519,0)</f>
        <v>267</v>
      </c>
      <c r="BF1519" s="33">
        <f t="shared" si="108"/>
        <v>1</v>
      </c>
      <c r="BG1519" s="33">
        <f>ROUND(VLOOKUP($BA1519,$BD$1:$BH$5,5,FALSE)/20*AP1519,0)</f>
        <v>2074</v>
      </c>
      <c r="BH1519" s="33">
        <f t="shared" ref="BH1519:BL1519" si="109">AQ1519</f>
        <v>58</v>
      </c>
      <c r="BI1519" s="33">
        <f>ROUND(VLOOKUP($BA1519,$BD$1:$BH$5,3,FALSE)/5*AR1519,0)</f>
        <v>24</v>
      </c>
      <c r="BJ1519" s="33">
        <f t="shared" si="109"/>
        <v>59</v>
      </c>
      <c r="BK1519" s="33">
        <f>ROUND(VLOOKUP($BA1519,$BD$1:$BH$5,4,FALSE)/3*AT1519,0)</f>
        <v>8</v>
      </c>
      <c r="BL1519" s="33">
        <f t="shared" si="109"/>
        <v>57</v>
      </c>
      <c r="BM1519" s="33">
        <f>ROUND(VLOOKUP($BA1519,$BD$1:$BH$5,5,FALSE)/20*AV1519,0)</f>
        <v>65</v>
      </c>
    </row>
    <row r="1520" ht="14.25" spans="1:55">
      <c r="A1520" s="12">
        <v>300701</v>
      </c>
      <c r="B1520" s="53">
        <v>3007</v>
      </c>
      <c r="C1520" s="53" t="s">
        <v>265</v>
      </c>
      <c r="D1520" s="12">
        <v>1</v>
      </c>
      <c r="E1520" s="12">
        <v>1</v>
      </c>
      <c r="F1520" s="12">
        <v>1</v>
      </c>
      <c r="H1520" s="12">
        <v>1</v>
      </c>
      <c r="I1520" s="12">
        <v>0</v>
      </c>
      <c r="J1520" s="12">
        <v>0</v>
      </c>
      <c r="K1520" s="12">
        <v>1</v>
      </c>
      <c r="M1520" s="12">
        <v>300710</v>
      </c>
      <c r="N1520" s="12">
        <v>300720</v>
      </c>
      <c r="O1520" s="12">
        <v>300730</v>
      </c>
      <c r="P1520" s="12">
        <v>300740</v>
      </c>
      <c r="U1520" s="12" t="s">
        <v>1155</v>
      </c>
      <c r="V1520" s="12" t="s">
        <v>1156</v>
      </c>
      <c r="W1520" s="12" t="s">
        <v>1157</v>
      </c>
      <c r="X1520" s="70">
        <v>3</v>
      </c>
      <c r="Y1520" s="70">
        <v>3</v>
      </c>
      <c r="Z1520" s="40">
        <v>2</v>
      </c>
      <c r="AA1520" s="40"/>
      <c r="AB1520" s="40"/>
      <c r="AC1520" s="40"/>
      <c r="AD1520" s="40"/>
      <c r="AE1520" s="40"/>
      <c r="AF1520" s="168" t="s">
        <v>1158</v>
      </c>
      <c r="AH1520" s="12">
        <v>11</v>
      </c>
      <c r="AI1520" s="12">
        <v>3007</v>
      </c>
      <c r="AJ1520" s="12">
        <v>20</v>
      </c>
      <c r="AK1520" s="12">
        <v>2</v>
      </c>
      <c r="AL1520" s="12">
        <v>550</v>
      </c>
      <c r="BA1520" s="33">
        <f>VLOOKUP(C1520,knight_info!$J$7:$M$74,4,FALSE)</f>
        <v>2</v>
      </c>
      <c r="BB1520" s="33">
        <f t="shared" ref="BB1520:BB1555" si="110">AK1520</f>
        <v>2</v>
      </c>
      <c r="BC1520" s="33">
        <f>ROUND(VLOOKUP($BA1520,$BD$1:$BH$5,3,FALSE)/5*AL1520,0)</f>
        <v>605</v>
      </c>
    </row>
    <row r="1521" ht="14.25" spans="1:55">
      <c r="A1521" s="12">
        <v>300702</v>
      </c>
      <c r="B1521" s="53">
        <v>3007</v>
      </c>
      <c r="C1521" s="53" t="s">
        <v>265</v>
      </c>
      <c r="D1521" s="12">
        <v>2</v>
      </c>
      <c r="E1521" s="12">
        <v>1</v>
      </c>
      <c r="F1521" s="12">
        <v>1</v>
      </c>
      <c r="H1521" s="12">
        <v>2</v>
      </c>
      <c r="I1521" s="12">
        <v>0</v>
      </c>
      <c r="J1521" s="12">
        <v>0</v>
      </c>
      <c r="K1521" s="12">
        <v>1</v>
      </c>
      <c r="M1521" s="12">
        <v>300710</v>
      </c>
      <c r="N1521" s="12">
        <v>300720</v>
      </c>
      <c r="O1521" s="12">
        <v>300730</v>
      </c>
      <c r="P1521" s="12">
        <v>300740</v>
      </c>
      <c r="U1521" s="12" t="s">
        <v>1155</v>
      </c>
      <c r="V1521" s="12" t="s">
        <v>1156</v>
      </c>
      <c r="W1521" s="12" t="s">
        <v>1157</v>
      </c>
      <c r="X1521" s="70">
        <v>3</v>
      </c>
      <c r="Y1521" s="70">
        <v>3</v>
      </c>
      <c r="Z1521" s="40">
        <v>2</v>
      </c>
      <c r="AA1521" s="40"/>
      <c r="AB1521" s="40"/>
      <c r="AC1521" s="40"/>
      <c r="AD1521" s="40"/>
      <c r="AE1521" s="40"/>
      <c r="AF1521" s="168" t="s">
        <v>1158</v>
      </c>
      <c r="AH1521" s="12">
        <v>11</v>
      </c>
      <c r="AI1521" s="12">
        <v>3007</v>
      </c>
      <c r="AJ1521" s="12">
        <v>20</v>
      </c>
      <c r="AK1521" s="12">
        <v>3</v>
      </c>
      <c r="AL1521" s="12">
        <v>250</v>
      </c>
      <c r="BA1521" s="33">
        <f>VLOOKUP(C1521,knight_info!$J$7:$M$74,4,FALSE)</f>
        <v>2</v>
      </c>
      <c r="BB1521" s="33">
        <f t="shared" si="110"/>
        <v>3</v>
      </c>
      <c r="BC1521" s="33">
        <f>ROUND(VLOOKUP($BA1521,$BD$1:$BH$5,4,FALSE)/3*AL1521,0)</f>
        <v>208</v>
      </c>
    </row>
    <row r="1522" ht="14.25" spans="1:55">
      <c r="A1522" s="12">
        <v>300703</v>
      </c>
      <c r="B1522" s="53">
        <v>3007</v>
      </c>
      <c r="C1522" s="53" t="s">
        <v>265</v>
      </c>
      <c r="D1522" s="12">
        <v>3</v>
      </c>
      <c r="E1522" s="12">
        <v>1</v>
      </c>
      <c r="F1522" s="12">
        <v>1</v>
      </c>
      <c r="H1522" s="12">
        <v>3</v>
      </c>
      <c r="I1522" s="12">
        <v>0</v>
      </c>
      <c r="J1522" s="12">
        <v>0</v>
      </c>
      <c r="K1522" s="12">
        <v>1</v>
      </c>
      <c r="M1522" s="12">
        <v>300710</v>
      </c>
      <c r="N1522" s="12">
        <v>300720</v>
      </c>
      <c r="O1522" s="12">
        <v>300730</v>
      </c>
      <c r="P1522" s="12">
        <v>300740</v>
      </c>
      <c r="U1522" s="12" t="s">
        <v>1155</v>
      </c>
      <c r="V1522" s="12" t="s">
        <v>1156</v>
      </c>
      <c r="W1522" s="12" t="s">
        <v>1157</v>
      </c>
      <c r="X1522" s="70">
        <v>3</v>
      </c>
      <c r="Y1522" s="70">
        <v>3</v>
      </c>
      <c r="Z1522" s="40">
        <v>2</v>
      </c>
      <c r="AA1522" s="40"/>
      <c r="AB1522" s="40"/>
      <c r="AC1522" s="40"/>
      <c r="AD1522" s="40"/>
      <c r="AE1522" s="40"/>
      <c r="AF1522" s="168" t="s">
        <v>1158</v>
      </c>
      <c r="AH1522" s="12">
        <v>11</v>
      </c>
      <c r="AI1522" s="12">
        <v>3007</v>
      </c>
      <c r="AJ1522" s="12">
        <v>0</v>
      </c>
      <c r="AK1522" s="12">
        <v>1</v>
      </c>
      <c r="AL1522" s="12">
        <v>1800</v>
      </c>
      <c r="BA1522" s="33">
        <f>VLOOKUP(C1522,knight_info!$J$7:$M$74,4,FALSE)</f>
        <v>2</v>
      </c>
      <c r="BB1522" s="33">
        <f t="shared" si="110"/>
        <v>1</v>
      </c>
      <c r="BC1522" s="33">
        <f>ROUND(VLOOKUP($BA1522,$BD$1:$BH$5,5,FALSE)/20*AL1522,0)</f>
        <v>1620</v>
      </c>
    </row>
    <row r="1523" ht="14.25" spans="1:55">
      <c r="A1523" s="12">
        <v>300704</v>
      </c>
      <c r="B1523" s="53">
        <v>3007</v>
      </c>
      <c r="C1523" s="53" t="s">
        <v>265</v>
      </c>
      <c r="D1523" s="12">
        <v>4</v>
      </c>
      <c r="E1523" s="12">
        <v>1</v>
      </c>
      <c r="F1523" s="54">
        <v>2</v>
      </c>
      <c r="H1523" s="12">
        <v>0</v>
      </c>
      <c r="I1523" s="12">
        <v>0</v>
      </c>
      <c r="J1523" s="12">
        <v>0</v>
      </c>
      <c r="K1523" s="54">
        <v>2</v>
      </c>
      <c r="L1523" s="54">
        <v>11</v>
      </c>
      <c r="M1523" s="12">
        <v>300710</v>
      </c>
      <c r="N1523" s="12">
        <v>300720</v>
      </c>
      <c r="O1523" s="12">
        <v>300730</v>
      </c>
      <c r="P1523" s="12">
        <v>300740</v>
      </c>
      <c r="U1523" s="12" t="s">
        <v>1155</v>
      </c>
      <c r="V1523" s="12" t="s">
        <v>1156</v>
      </c>
      <c r="W1523" s="12" t="s">
        <v>1157</v>
      </c>
      <c r="X1523" s="70">
        <v>3</v>
      </c>
      <c r="Y1523" s="70">
        <v>3</v>
      </c>
      <c r="Z1523" s="40">
        <v>2</v>
      </c>
      <c r="AA1523" s="91">
        <v>1300010</v>
      </c>
      <c r="AB1523" s="40"/>
      <c r="AC1523" s="40"/>
      <c r="AD1523" s="40"/>
      <c r="AE1523" s="40"/>
      <c r="AF1523" s="168" t="s">
        <v>1158</v>
      </c>
      <c r="AG1523" s="12">
        <v>5</v>
      </c>
      <c r="AH1523" s="12">
        <v>11</v>
      </c>
      <c r="AI1523" s="12">
        <v>3007</v>
      </c>
      <c r="AJ1523" s="12">
        <v>20</v>
      </c>
      <c r="AK1523" s="12">
        <v>53</v>
      </c>
      <c r="AL1523" s="12">
        <v>100</v>
      </c>
      <c r="BA1523" s="33">
        <f>VLOOKUP(C1523,knight_info!$J$7:$M$74,4,FALSE)</f>
        <v>2</v>
      </c>
      <c r="BB1523" s="51">
        <f t="shared" si="110"/>
        <v>53</v>
      </c>
      <c r="BC1523" s="51">
        <f>AL1523</f>
        <v>100</v>
      </c>
    </row>
    <row r="1524" ht="14.25" spans="1:55">
      <c r="A1524" s="12">
        <v>300705</v>
      </c>
      <c r="B1524" s="53">
        <v>3007</v>
      </c>
      <c r="C1524" s="53" t="s">
        <v>265</v>
      </c>
      <c r="D1524" s="12">
        <v>5</v>
      </c>
      <c r="E1524" s="12">
        <v>1</v>
      </c>
      <c r="F1524" s="12">
        <v>2</v>
      </c>
      <c r="H1524" s="12">
        <v>1</v>
      </c>
      <c r="I1524" s="12">
        <v>0</v>
      </c>
      <c r="J1524" s="12">
        <v>0</v>
      </c>
      <c r="K1524" s="12">
        <v>2</v>
      </c>
      <c r="M1524" s="12">
        <v>300710</v>
      </c>
      <c r="N1524" s="12">
        <v>300720</v>
      </c>
      <c r="O1524" s="12">
        <v>300730</v>
      </c>
      <c r="P1524" s="12">
        <v>300740</v>
      </c>
      <c r="U1524" s="12" t="s">
        <v>1155</v>
      </c>
      <c r="V1524" s="12" t="s">
        <v>1156</v>
      </c>
      <c r="W1524" s="12" t="s">
        <v>1157</v>
      </c>
      <c r="X1524" s="70">
        <v>3</v>
      </c>
      <c r="Y1524" s="70">
        <v>3</v>
      </c>
      <c r="Z1524" s="40">
        <v>2</v>
      </c>
      <c r="AA1524" s="40">
        <v>1300010</v>
      </c>
      <c r="AB1524" s="40"/>
      <c r="AC1524" s="40"/>
      <c r="AD1524" s="40"/>
      <c r="AE1524" s="40"/>
      <c r="AF1524" s="168" t="s">
        <v>1158</v>
      </c>
      <c r="AH1524" s="12">
        <v>11</v>
      </c>
      <c r="AI1524" s="12">
        <v>3007</v>
      </c>
      <c r="AJ1524" s="12">
        <v>20</v>
      </c>
      <c r="AK1524" s="12">
        <v>2</v>
      </c>
      <c r="AL1524" s="12">
        <v>550</v>
      </c>
      <c r="BA1524" s="33">
        <f>VLOOKUP(C1524,knight_info!$J$7:$M$74,4,FALSE)</f>
        <v>2</v>
      </c>
      <c r="BB1524" s="33">
        <f t="shared" si="110"/>
        <v>2</v>
      </c>
      <c r="BC1524" s="33">
        <f>ROUND(VLOOKUP($BA1524,$BD$1:$BH$5,3,FALSE)/5*AL1524,0)</f>
        <v>605</v>
      </c>
    </row>
    <row r="1525" ht="14.25" spans="1:55">
      <c r="A1525" s="12">
        <v>300706</v>
      </c>
      <c r="B1525" s="53">
        <v>3007</v>
      </c>
      <c r="C1525" s="53" t="s">
        <v>265</v>
      </c>
      <c r="D1525" s="12">
        <v>6</v>
      </c>
      <c r="E1525" s="12">
        <v>1</v>
      </c>
      <c r="F1525" s="12">
        <v>2</v>
      </c>
      <c r="H1525" s="12">
        <v>2</v>
      </c>
      <c r="I1525" s="12">
        <v>0</v>
      </c>
      <c r="J1525" s="12">
        <v>0</v>
      </c>
      <c r="K1525" s="12">
        <v>2</v>
      </c>
      <c r="M1525" s="12">
        <v>300710</v>
      </c>
      <c r="N1525" s="12">
        <v>300720</v>
      </c>
      <c r="O1525" s="12">
        <v>300730</v>
      </c>
      <c r="P1525" s="12">
        <v>300740</v>
      </c>
      <c r="U1525" s="12" t="s">
        <v>1155</v>
      </c>
      <c r="V1525" s="12" t="s">
        <v>1156</v>
      </c>
      <c r="W1525" s="12" t="s">
        <v>1157</v>
      </c>
      <c r="X1525" s="70">
        <v>3</v>
      </c>
      <c r="Y1525" s="70">
        <v>3</v>
      </c>
      <c r="Z1525" s="40">
        <v>2</v>
      </c>
      <c r="AA1525" s="40">
        <v>1300010</v>
      </c>
      <c r="AB1525" s="40"/>
      <c r="AC1525" s="40"/>
      <c r="AD1525" s="40"/>
      <c r="AE1525" s="40"/>
      <c r="AF1525" s="168" t="s">
        <v>1158</v>
      </c>
      <c r="AH1525" s="12">
        <v>11</v>
      </c>
      <c r="AI1525" s="12">
        <v>3007</v>
      </c>
      <c r="AJ1525" s="12">
        <v>20</v>
      </c>
      <c r="AK1525" s="12">
        <v>3</v>
      </c>
      <c r="AL1525" s="12">
        <v>250</v>
      </c>
      <c r="BA1525" s="33">
        <f>VLOOKUP(C1525,knight_info!$J$7:$M$74,4,FALSE)</f>
        <v>2</v>
      </c>
      <c r="BB1525" s="33">
        <f t="shared" si="110"/>
        <v>3</v>
      </c>
      <c r="BC1525" s="33">
        <f>ROUND(VLOOKUP($BA1525,$BD$1:$BH$5,4,FALSE)/3*AL1525,0)</f>
        <v>208</v>
      </c>
    </row>
    <row r="1526" ht="14.25" spans="1:55">
      <c r="A1526" s="12">
        <v>300707</v>
      </c>
      <c r="B1526" s="53">
        <v>3007</v>
      </c>
      <c r="C1526" s="53" t="s">
        <v>265</v>
      </c>
      <c r="D1526" s="12">
        <v>7</v>
      </c>
      <c r="E1526" s="12">
        <v>1</v>
      </c>
      <c r="F1526" s="12">
        <v>2</v>
      </c>
      <c r="H1526" s="12">
        <v>3</v>
      </c>
      <c r="I1526" s="12">
        <v>0</v>
      </c>
      <c r="J1526" s="12">
        <v>0</v>
      </c>
      <c r="K1526" s="12">
        <v>2</v>
      </c>
      <c r="M1526" s="12">
        <v>300710</v>
      </c>
      <c r="N1526" s="12">
        <v>300720</v>
      </c>
      <c r="O1526" s="12">
        <v>300730</v>
      </c>
      <c r="P1526" s="12">
        <v>300740</v>
      </c>
      <c r="U1526" s="12" t="s">
        <v>1155</v>
      </c>
      <c r="V1526" s="12" t="s">
        <v>1156</v>
      </c>
      <c r="W1526" s="12" t="s">
        <v>1157</v>
      </c>
      <c r="X1526" s="70">
        <v>3</v>
      </c>
      <c r="Y1526" s="70">
        <v>3</v>
      </c>
      <c r="Z1526" s="40">
        <v>2</v>
      </c>
      <c r="AA1526" s="40">
        <v>1300010</v>
      </c>
      <c r="AB1526" s="40"/>
      <c r="AC1526" s="40"/>
      <c r="AD1526" s="40"/>
      <c r="AE1526" s="40"/>
      <c r="AF1526" s="168" t="s">
        <v>1158</v>
      </c>
      <c r="AH1526" s="12">
        <v>11</v>
      </c>
      <c r="AI1526" s="12">
        <v>3007</v>
      </c>
      <c r="AJ1526" s="12">
        <v>0</v>
      </c>
      <c r="AK1526" s="12">
        <v>1</v>
      </c>
      <c r="AL1526" s="12">
        <v>1800</v>
      </c>
      <c r="BA1526" s="33">
        <f>VLOOKUP(C1526,knight_info!$J$7:$M$74,4,FALSE)</f>
        <v>2</v>
      </c>
      <c r="BB1526" s="33">
        <f t="shared" si="110"/>
        <v>1</v>
      </c>
      <c r="BC1526" s="33">
        <f>ROUND(VLOOKUP($BA1526,$BD$1:$BH$5,5,FALSE)/20*AL1526,0)</f>
        <v>1620</v>
      </c>
    </row>
    <row r="1527" ht="14.25" spans="1:55">
      <c r="A1527" s="12">
        <v>300708</v>
      </c>
      <c r="B1527" s="53">
        <v>3007</v>
      </c>
      <c r="C1527" s="53" t="s">
        <v>265</v>
      </c>
      <c r="D1527" s="12">
        <v>8</v>
      </c>
      <c r="E1527" s="12">
        <v>1</v>
      </c>
      <c r="F1527" s="54">
        <v>3</v>
      </c>
      <c r="H1527" s="12">
        <v>0</v>
      </c>
      <c r="I1527" s="12">
        <v>0</v>
      </c>
      <c r="J1527" s="12">
        <v>0</v>
      </c>
      <c r="K1527" s="54">
        <v>3</v>
      </c>
      <c r="L1527" s="54">
        <v>2</v>
      </c>
      <c r="M1527" s="12">
        <v>300710</v>
      </c>
      <c r="N1527" s="12">
        <v>300721</v>
      </c>
      <c r="O1527" s="12">
        <v>300730</v>
      </c>
      <c r="P1527" s="12">
        <v>300741</v>
      </c>
      <c r="R1527" s="12" t="s">
        <v>931</v>
      </c>
      <c r="T1527" s="12" t="s">
        <v>1095</v>
      </c>
      <c r="U1527" s="12" t="s">
        <v>1155</v>
      </c>
      <c r="V1527" s="12" t="s">
        <v>1156</v>
      </c>
      <c r="W1527" s="12" t="s">
        <v>1157</v>
      </c>
      <c r="X1527" s="70">
        <v>3</v>
      </c>
      <c r="Y1527" s="70">
        <v>3</v>
      </c>
      <c r="Z1527" s="40">
        <v>2</v>
      </c>
      <c r="AA1527" s="40">
        <v>1300010</v>
      </c>
      <c r="AB1527" s="40"/>
      <c r="AC1527" s="40"/>
      <c r="AD1527" s="40"/>
      <c r="AE1527" s="40"/>
      <c r="AF1527" s="168" t="s">
        <v>1158</v>
      </c>
      <c r="AG1527" s="12">
        <v>5</v>
      </c>
      <c r="AH1527" s="12">
        <v>11</v>
      </c>
      <c r="AI1527" s="12">
        <v>3007</v>
      </c>
      <c r="AJ1527" s="12">
        <v>20</v>
      </c>
      <c r="AK1527" s="12">
        <v>53</v>
      </c>
      <c r="AL1527" s="12">
        <v>100</v>
      </c>
      <c r="BA1527" s="33">
        <f>VLOOKUP(C1527,knight_info!$J$7:$M$74,4,FALSE)</f>
        <v>2</v>
      </c>
      <c r="BB1527" s="51">
        <f t="shared" si="110"/>
        <v>53</v>
      </c>
      <c r="BC1527" s="51">
        <f>AL1527</f>
        <v>100</v>
      </c>
    </row>
    <row r="1528" ht="14.25" spans="1:55">
      <c r="A1528" s="12">
        <v>300709</v>
      </c>
      <c r="B1528" s="53">
        <v>3007</v>
      </c>
      <c r="C1528" s="53" t="s">
        <v>265</v>
      </c>
      <c r="D1528" s="12">
        <v>9</v>
      </c>
      <c r="E1528" s="12">
        <v>1</v>
      </c>
      <c r="F1528" s="12">
        <v>3</v>
      </c>
      <c r="H1528" s="12">
        <v>1</v>
      </c>
      <c r="I1528" s="12">
        <v>0</v>
      </c>
      <c r="J1528" s="12">
        <v>0</v>
      </c>
      <c r="K1528" s="12">
        <v>3</v>
      </c>
      <c r="M1528" s="12">
        <v>300710</v>
      </c>
      <c r="N1528" s="12">
        <v>300721</v>
      </c>
      <c r="O1528" s="12">
        <v>300730</v>
      </c>
      <c r="P1528" s="12">
        <v>300741</v>
      </c>
      <c r="U1528" s="12" t="s">
        <v>1155</v>
      </c>
      <c r="V1528" s="12" t="s">
        <v>1156</v>
      </c>
      <c r="W1528" s="12" t="s">
        <v>1157</v>
      </c>
      <c r="X1528" s="70">
        <v>3</v>
      </c>
      <c r="Y1528" s="70">
        <v>3</v>
      </c>
      <c r="Z1528" s="40">
        <v>2</v>
      </c>
      <c r="AA1528" s="40">
        <v>1300010</v>
      </c>
      <c r="AB1528" s="40"/>
      <c r="AC1528" s="40"/>
      <c r="AD1528" s="40"/>
      <c r="AE1528" s="40"/>
      <c r="AF1528" s="168" t="s">
        <v>1158</v>
      </c>
      <c r="AH1528" s="12">
        <v>11</v>
      </c>
      <c r="AI1528" s="12">
        <v>3007</v>
      </c>
      <c r="AJ1528" s="12">
        <v>20</v>
      </c>
      <c r="AK1528" s="12">
        <v>2</v>
      </c>
      <c r="AL1528" s="12">
        <v>550</v>
      </c>
      <c r="BA1528" s="33">
        <f>VLOOKUP(C1528,knight_info!$J$7:$M$74,4,FALSE)</f>
        <v>2</v>
      </c>
      <c r="BB1528" s="33">
        <f t="shared" si="110"/>
        <v>2</v>
      </c>
      <c r="BC1528" s="33">
        <f>ROUND(VLOOKUP($BA1528,$BD$1:$BH$5,3,FALSE)/5*AL1528,0)</f>
        <v>605</v>
      </c>
    </row>
    <row r="1529" ht="14.25" spans="1:55">
      <c r="A1529" s="12">
        <v>300710</v>
      </c>
      <c r="B1529" s="53">
        <v>3007</v>
      </c>
      <c r="C1529" s="53" t="s">
        <v>265</v>
      </c>
      <c r="D1529" s="12">
        <v>10</v>
      </c>
      <c r="E1529" s="12">
        <v>1</v>
      </c>
      <c r="F1529" s="12">
        <v>3</v>
      </c>
      <c r="H1529" s="12">
        <v>2</v>
      </c>
      <c r="I1529" s="12">
        <v>0</v>
      </c>
      <c r="J1529" s="12">
        <v>0</v>
      </c>
      <c r="K1529" s="12">
        <v>3</v>
      </c>
      <c r="M1529" s="12">
        <v>300710</v>
      </c>
      <c r="N1529" s="12">
        <v>300721</v>
      </c>
      <c r="O1529" s="12">
        <v>300730</v>
      </c>
      <c r="P1529" s="12">
        <v>300741</v>
      </c>
      <c r="U1529" s="12" t="s">
        <v>1155</v>
      </c>
      <c r="V1529" s="12" t="s">
        <v>1156</v>
      </c>
      <c r="W1529" s="12" t="s">
        <v>1157</v>
      </c>
      <c r="X1529" s="70">
        <v>3</v>
      </c>
      <c r="Y1529" s="70">
        <v>3</v>
      </c>
      <c r="Z1529" s="40">
        <v>2</v>
      </c>
      <c r="AA1529" s="40">
        <v>1300010</v>
      </c>
      <c r="AB1529" s="40"/>
      <c r="AC1529" s="40"/>
      <c r="AD1529" s="40"/>
      <c r="AE1529" s="40"/>
      <c r="AF1529" s="168" t="s">
        <v>1158</v>
      </c>
      <c r="AH1529" s="12">
        <v>11</v>
      </c>
      <c r="AI1529" s="12">
        <v>3007</v>
      </c>
      <c r="AJ1529" s="12">
        <v>20</v>
      </c>
      <c r="AK1529" s="12">
        <v>3</v>
      </c>
      <c r="AL1529" s="12">
        <v>250</v>
      </c>
      <c r="BA1529" s="33">
        <f>VLOOKUP(C1529,knight_info!$J$7:$M$74,4,FALSE)</f>
        <v>2</v>
      </c>
      <c r="BB1529" s="33">
        <f t="shared" si="110"/>
        <v>3</v>
      </c>
      <c r="BC1529" s="33">
        <f>ROUND(VLOOKUP($BA1529,$BD$1:$BH$5,4,FALSE)/3*AL1529,0)</f>
        <v>208</v>
      </c>
    </row>
    <row r="1530" ht="14.25" spans="1:55">
      <c r="A1530" s="12">
        <v>300711</v>
      </c>
      <c r="B1530" s="53">
        <v>3007</v>
      </c>
      <c r="C1530" s="53" t="s">
        <v>265</v>
      </c>
      <c r="D1530" s="12">
        <v>11</v>
      </c>
      <c r="E1530" s="12">
        <v>1</v>
      </c>
      <c r="F1530" s="12">
        <v>3</v>
      </c>
      <c r="H1530" s="12">
        <v>3</v>
      </c>
      <c r="I1530" s="12">
        <v>0</v>
      </c>
      <c r="J1530" s="12">
        <v>0</v>
      </c>
      <c r="K1530" s="12">
        <v>3</v>
      </c>
      <c r="M1530" s="12">
        <v>300710</v>
      </c>
      <c r="N1530" s="12">
        <v>300721</v>
      </c>
      <c r="O1530" s="12">
        <v>300730</v>
      </c>
      <c r="P1530" s="12">
        <v>300741</v>
      </c>
      <c r="U1530" s="12" t="s">
        <v>1155</v>
      </c>
      <c r="V1530" s="12" t="s">
        <v>1156</v>
      </c>
      <c r="W1530" s="12" t="s">
        <v>1157</v>
      </c>
      <c r="X1530" s="70">
        <v>3</v>
      </c>
      <c r="Y1530" s="70">
        <v>3</v>
      </c>
      <c r="Z1530" s="40">
        <v>2</v>
      </c>
      <c r="AA1530" s="40">
        <v>1300010</v>
      </c>
      <c r="AB1530" s="40"/>
      <c r="AC1530" s="40"/>
      <c r="AD1530" s="40"/>
      <c r="AE1530" s="40"/>
      <c r="AF1530" s="168" t="s">
        <v>1158</v>
      </c>
      <c r="AH1530" s="12">
        <v>11</v>
      </c>
      <c r="AI1530" s="12">
        <v>3007</v>
      </c>
      <c r="AJ1530" s="12">
        <v>0</v>
      </c>
      <c r="AK1530" s="12">
        <v>1</v>
      </c>
      <c r="AL1530" s="12">
        <v>1800</v>
      </c>
      <c r="BA1530" s="33">
        <f>VLOOKUP(C1530,knight_info!$J$7:$M$74,4,FALSE)</f>
        <v>2</v>
      </c>
      <c r="BB1530" s="33">
        <f t="shared" si="110"/>
        <v>1</v>
      </c>
      <c r="BC1530" s="33">
        <f>ROUND(VLOOKUP($BA1530,$BD$1:$BH$5,5,FALSE)/20*AL1530,0)</f>
        <v>1620</v>
      </c>
    </row>
    <row r="1531" ht="14.25" spans="1:55">
      <c r="A1531" s="12">
        <v>300712</v>
      </c>
      <c r="B1531" s="53">
        <v>3007</v>
      </c>
      <c r="C1531" s="53" t="s">
        <v>265</v>
      </c>
      <c r="D1531" s="12">
        <v>12</v>
      </c>
      <c r="E1531" s="12">
        <v>1</v>
      </c>
      <c r="F1531" s="54">
        <v>4</v>
      </c>
      <c r="H1531" s="12">
        <v>0</v>
      </c>
      <c r="I1531" s="12">
        <v>0</v>
      </c>
      <c r="J1531" s="12">
        <v>0</v>
      </c>
      <c r="K1531" s="54">
        <v>4</v>
      </c>
      <c r="L1531" s="54">
        <v>12</v>
      </c>
      <c r="M1531" s="93">
        <v>300711</v>
      </c>
      <c r="N1531" s="12">
        <v>300721</v>
      </c>
      <c r="O1531" s="93">
        <v>300731</v>
      </c>
      <c r="P1531" s="12">
        <v>300741</v>
      </c>
      <c r="U1531" s="12" t="s">
        <v>1159</v>
      </c>
      <c r="V1531" s="12" t="s">
        <v>1160</v>
      </c>
      <c r="W1531" s="12" t="s">
        <v>1157</v>
      </c>
      <c r="X1531" s="70">
        <v>3</v>
      </c>
      <c r="Y1531" s="70">
        <v>3</v>
      </c>
      <c r="Z1531" s="40">
        <v>2</v>
      </c>
      <c r="AA1531" s="40">
        <v>1300010</v>
      </c>
      <c r="AB1531" s="70" t="s">
        <v>1161</v>
      </c>
      <c r="AC1531" s="40"/>
      <c r="AD1531" s="40"/>
      <c r="AE1531" s="40"/>
      <c r="AF1531" s="168" t="s">
        <v>1158</v>
      </c>
      <c r="AG1531" s="12">
        <v>5</v>
      </c>
      <c r="AH1531" s="12">
        <v>11</v>
      </c>
      <c r="AI1531" s="12">
        <v>3007</v>
      </c>
      <c r="AJ1531" s="12">
        <v>20</v>
      </c>
      <c r="AK1531" s="12">
        <v>53</v>
      </c>
      <c r="AL1531" s="12">
        <v>100</v>
      </c>
      <c r="BA1531" s="33">
        <f>VLOOKUP(C1531,knight_info!$J$7:$M$74,4,FALSE)</f>
        <v>2</v>
      </c>
      <c r="BB1531" s="51">
        <f t="shared" si="110"/>
        <v>53</v>
      </c>
      <c r="BC1531" s="51">
        <f>AL1531</f>
        <v>100</v>
      </c>
    </row>
    <row r="1532" ht="14.25" spans="1:55">
      <c r="A1532" s="12">
        <v>300713</v>
      </c>
      <c r="B1532" s="53">
        <v>3007</v>
      </c>
      <c r="C1532" s="53" t="s">
        <v>265</v>
      </c>
      <c r="D1532" s="12">
        <v>13</v>
      </c>
      <c r="E1532" s="12">
        <v>1</v>
      </c>
      <c r="F1532" s="12">
        <v>4</v>
      </c>
      <c r="H1532" s="12">
        <v>1</v>
      </c>
      <c r="I1532" s="12">
        <v>0</v>
      </c>
      <c r="J1532" s="12">
        <v>0</v>
      </c>
      <c r="K1532" s="12">
        <v>4</v>
      </c>
      <c r="M1532" s="93">
        <v>300711</v>
      </c>
      <c r="N1532" s="12">
        <v>300721</v>
      </c>
      <c r="O1532" s="93">
        <v>300731</v>
      </c>
      <c r="P1532" s="12">
        <v>300741</v>
      </c>
      <c r="U1532" s="12" t="s">
        <v>1159</v>
      </c>
      <c r="V1532" s="12" t="s">
        <v>1160</v>
      </c>
      <c r="W1532" s="12" t="s">
        <v>1157</v>
      </c>
      <c r="X1532" s="70">
        <v>3</v>
      </c>
      <c r="Y1532" s="70">
        <v>3</v>
      </c>
      <c r="Z1532" s="40">
        <v>2</v>
      </c>
      <c r="AA1532" s="40">
        <v>1300010</v>
      </c>
      <c r="AB1532" s="40" t="s">
        <v>1161</v>
      </c>
      <c r="AC1532" s="40"/>
      <c r="AD1532" s="40"/>
      <c r="AE1532" s="40"/>
      <c r="AF1532" s="168" t="s">
        <v>1158</v>
      </c>
      <c r="AH1532" s="12">
        <v>11</v>
      </c>
      <c r="AI1532" s="12">
        <v>3007</v>
      </c>
      <c r="AJ1532" s="12">
        <v>20</v>
      </c>
      <c r="AK1532" s="12">
        <v>2</v>
      </c>
      <c r="AL1532" s="12">
        <v>550</v>
      </c>
      <c r="BA1532" s="33">
        <f>VLOOKUP(C1532,knight_info!$J$7:$M$74,4,FALSE)</f>
        <v>2</v>
      </c>
      <c r="BB1532" s="33">
        <f t="shared" si="110"/>
        <v>2</v>
      </c>
      <c r="BC1532" s="33">
        <f>ROUND(VLOOKUP($BA1532,$BD$1:$BH$5,3,FALSE)/5*AL1532,0)</f>
        <v>605</v>
      </c>
    </row>
    <row r="1533" ht="14.25" spans="1:55">
      <c r="A1533" s="12">
        <v>300714</v>
      </c>
      <c r="B1533" s="53">
        <v>3007</v>
      </c>
      <c r="C1533" s="53" t="s">
        <v>265</v>
      </c>
      <c r="D1533" s="12">
        <v>14</v>
      </c>
      <c r="E1533" s="12">
        <v>1</v>
      </c>
      <c r="F1533" s="12">
        <v>4</v>
      </c>
      <c r="H1533" s="12">
        <v>2</v>
      </c>
      <c r="I1533" s="12">
        <v>0</v>
      </c>
      <c r="J1533" s="12">
        <v>0</v>
      </c>
      <c r="K1533" s="64">
        <v>4</v>
      </c>
      <c r="L1533" s="64"/>
      <c r="M1533" s="93">
        <v>300711</v>
      </c>
      <c r="N1533" s="12">
        <v>300721</v>
      </c>
      <c r="O1533" s="93">
        <v>300731</v>
      </c>
      <c r="P1533" s="12">
        <v>300741</v>
      </c>
      <c r="U1533" s="12" t="s">
        <v>1159</v>
      </c>
      <c r="V1533" s="12" t="s">
        <v>1160</v>
      </c>
      <c r="W1533" s="12" t="s">
        <v>1157</v>
      </c>
      <c r="X1533" s="70">
        <v>3</v>
      </c>
      <c r="Y1533" s="70">
        <v>3</v>
      </c>
      <c r="Z1533" s="40">
        <v>2</v>
      </c>
      <c r="AA1533" s="40">
        <v>1300010</v>
      </c>
      <c r="AB1533" s="40" t="s">
        <v>1161</v>
      </c>
      <c r="AC1533" s="81"/>
      <c r="AD1533" s="40"/>
      <c r="AE1533" s="40"/>
      <c r="AF1533" s="168" t="s">
        <v>1158</v>
      </c>
      <c r="AH1533" s="12">
        <v>11</v>
      </c>
      <c r="AI1533" s="12">
        <v>3007</v>
      </c>
      <c r="AJ1533" s="12">
        <v>20</v>
      </c>
      <c r="AK1533" s="12">
        <v>3</v>
      </c>
      <c r="AL1533" s="12">
        <v>250</v>
      </c>
      <c r="BA1533" s="33">
        <f>VLOOKUP(C1533,knight_info!$J$7:$M$74,4,FALSE)</f>
        <v>2</v>
      </c>
      <c r="BB1533" s="33">
        <f t="shared" si="110"/>
        <v>3</v>
      </c>
      <c r="BC1533" s="33">
        <f>ROUND(VLOOKUP($BA1533,$BD$1:$BH$5,4,FALSE)/3*AL1533,0)</f>
        <v>208</v>
      </c>
    </row>
    <row r="1534" ht="14.25" spans="1:55">
      <c r="A1534" s="12">
        <v>300715</v>
      </c>
      <c r="B1534" s="53">
        <v>3007</v>
      </c>
      <c r="C1534" s="53" t="s">
        <v>265</v>
      </c>
      <c r="D1534" s="12">
        <v>15</v>
      </c>
      <c r="E1534" s="12">
        <v>1</v>
      </c>
      <c r="F1534" s="12">
        <v>4</v>
      </c>
      <c r="H1534" s="12">
        <v>3</v>
      </c>
      <c r="I1534" s="12">
        <v>0</v>
      </c>
      <c r="J1534" s="12">
        <v>0</v>
      </c>
      <c r="K1534" s="64">
        <v>4</v>
      </c>
      <c r="L1534" s="64"/>
      <c r="M1534" s="93">
        <v>300711</v>
      </c>
      <c r="N1534" s="12">
        <v>300721</v>
      </c>
      <c r="O1534" s="93">
        <v>300731</v>
      </c>
      <c r="P1534" s="12">
        <v>300741</v>
      </c>
      <c r="U1534" s="12" t="s">
        <v>1159</v>
      </c>
      <c r="V1534" s="12" t="s">
        <v>1160</v>
      </c>
      <c r="W1534" s="12" t="s">
        <v>1157</v>
      </c>
      <c r="X1534" s="70">
        <v>3</v>
      </c>
      <c r="Y1534" s="70">
        <v>3</v>
      </c>
      <c r="Z1534" s="40">
        <v>2</v>
      </c>
      <c r="AA1534" s="40">
        <v>1300010</v>
      </c>
      <c r="AB1534" s="40" t="s">
        <v>1161</v>
      </c>
      <c r="AC1534" s="81"/>
      <c r="AD1534" s="40"/>
      <c r="AE1534" s="40"/>
      <c r="AF1534" s="168" t="s">
        <v>1158</v>
      </c>
      <c r="AH1534" s="12">
        <v>11</v>
      </c>
      <c r="AI1534" s="12">
        <v>3007</v>
      </c>
      <c r="AJ1534" s="12">
        <v>0</v>
      </c>
      <c r="AK1534" s="12">
        <v>1</v>
      </c>
      <c r="AL1534" s="12">
        <v>1800</v>
      </c>
      <c r="BA1534" s="33">
        <f>VLOOKUP(C1534,knight_info!$J$7:$M$74,4,FALSE)</f>
        <v>2</v>
      </c>
      <c r="BB1534" s="33">
        <f t="shared" si="110"/>
        <v>1</v>
      </c>
      <c r="BC1534" s="33">
        <f>ROUND(VLOOKUP($BA1534,$BD$1:$BH$5,5,FALSE)/20*AL1534,0)</f>
        <v>1620</v>
      </c>
    </row>
    <row r="1535" ht="14.25" spans="1:55">
      <c r="A1535" s="12">
        <v>300716</v>
      </c>
      <c r="B1535" s="53">
        <v>3007</v>
      </c>
      <c r="C1535" s="53" t="s">
        <v>265</v>
      </c>
      <c r="D1535" s="12">
        <v>16</v>
      </c>
      <c r="E1535" s="12">
        <v>1</v>
      </c>
      <c r="F1535" s="54">
        <v>5</v>
      </c>
      <c r="H1535" s="12">
        <v>0</v>
      </c>
      <c r="I1535" s="12">
        <v>1</v>
      </c>
      <c r="J1535" s="12" t="s">
        <v>1083</v>
      </c>
      <c r="K1535" s="54">
        <v>5</v>
      </c>
      <c r="L1535" s="54">
        <v>1</v>
      </c>
      <c r="M1535" s="12">
        <v>300712</v>
      </c>
      <c r="N1535" s="12">
        <v>300721</v>
      </c>
      <c r="O1535" s="12">
        <v>300732</v>
      </c>
      <c r="P1535" s="12">
        <v>300741</v>
      </c>
      <c r="Q1535" s="12" t="s">
        <v>1082</v>
      </c>
      <c r="S1535" s="12" t="s">
        <v>931</v>
      </c>
      <c r="U1535" s="12" t="s">
        <v>1162</v>
      </c>
      <c r="V1535" s="12" t="s">
        <v>1163</v>
      </c>
      <c r="W1535" s="12" t="s">
        <v>1157</v>
      </c>
      <c r="X1535" s="70">
        <v>3</v>
      </c>
      <c r="Y1535" s="70">
        <v>3</v>
      </c>
      <c r="Z1535" s="40">
        <v>2</v>
      </c>
      <c r="AA1535" s="40">
        <v>1300010</v>
      </c>
      <c r="AB1535" s="40" t="s">
        <v>1161</v>
      </c>
      <c r="AC1535" s="40"/>
      <c r="AD1535" s="40"/>
      <c r="AE1535" s="40"/>
      <c r="AF1535" s="168" t="s">
        <v>1158</v>
      </c>
      <c r="AG1535" s="12">
        <v>5</v>
      </c>
      <c r="AH1535" s="12">
        <v>11</v>
      </c>
      <c r="AI1535" s="12">
        <v>3007</v>
      </c>
      <c r="AJ1535" s="12">
        <v>40</v>
      </c>
      <c r="AK1535" s="12">
        <v>53</v>
      </c>
      <c r="AL1535" s="12">
        <v>100</v>
      </c>
      <c r="BA1535" s="33">
        <f>VLOOKUP(C1535,knight_info!$J$7:$M$74,4,FALSE)</f>
        <v>2</v>
      </c>
      <c r="BB1535" s="51">
        <f t="shared" si="110"/>
        <v>53</v>
      </c>
      <c r="BC1535" s="51">
        <f>AL1535</f>
        <v>100</v>
      </c>
    </row>
    <row r="1536" ht="14.25" spans="1:55">
      <c r="A1536" s="12">
        <v>300717</v>
      </c>
      <c r="B1536" s="53">
        <v>3007</v>
      </c>
      <c r="C1536" s="53" t="s">
        <v>265</v>
      </c>
      <c r="D1536" s="12">
        <v>17</v>
      </c>
      <c r="E1536" s="12">
        <v>1</v>
      </c>
      <c r="F1536" s="12">
        <v>5</v>
      </c>
      <c r="H1536" s="12">
        <v>1</v>
      </c>
      <c r="I1536" s="12">
        <v>0</v>
      </c>
      <c r="J1536" s="12">
        <v>0</v>
      </c>
      <c r="K1536" s="12">
        <v>5</v>
      </c>
      <c r="M1536" s="12">
        <v>300712</v>
      </c>
      <c r="N1536" s="12">
        <v>300721</v>
      </c>
      <c r="O1536" s="12">
        <v>300732</v>
      </c>
      <c r="P1536" s="12">
        <v>300741</v>
      </c>
      <c r="U1536" s="12" t="s">
        <v>1162</v>
      </c>
      <c r="V1536" s="12" t="s">
        <v>1163</v>
      </c>
      <c r="W1536" s="12" t="s">
        <v>1157</v>
      </c>
      <c r="X1536" s="70">
        <v>3</v>
      </c>
      <c r="Y1536" s="70">
        <v>3</v>
      </c>
      <c r="Z1536" s="40">
        <v>2</v>
      </c>
      <c r="AA1536" s="40">
        <v>1300010</v>
      </c>
      <c r="AB1536" s="40" t="s">
        <v>1161</v>
      </c>
      <c r="AC1536" s="40"/>
      <c r="AD1536" s="40"/>
      <c r="AE1536" s="40"/>
      <c r="AF1536" s="168" t="s">
        <v>1158</v>
      </c>
      <c r="AH1536" s="12">
        <v>11</v>
      </c>
      <c r="AI1536" s="12">
        <v>3007</v>
      </c>
      <c r="AJ1536" s="12">
        <v>40</v>
      </c>
      <c r="AK1536" s="12">
        <v>2</v>
      </c>
      <c r="AL1536" s="12">
        <v>1100</v>
      </c>
      <c r="BA1536" s="33">
        <f>VLOOKUP(C1536,knight_info!$J$7:$M$74,4,FALSE)</f>
        <v>2</v>
      </c>
      <c r="BB1536" s="33">
        <f t="shared" si="110"/>
        <v>2</v>
      </c>
      <c r="BC1536" s="33">
        <f>ROUND(VLOOKUP($BA1536,$BD$1:$BH$5,3,FALSE)/5*AL1536,0)</f>
        <v>1210</v>
      </c>
    </row>
    <row r="1537" ht="14.25" spans="1:55">
      <c r="A1537" s="12">
        <v>300718</v>
      </c>
      <c r="B1537" s="53">
        <v>3007</v>
      </c>
      <c r="C1537" s="53" t="s">
        <v>265</v>
      </c>
      <c r="D1537" s="12">
        <v>18</v>
      </c>
      <c r="E1537" s="12">
        <v>1</v>
      </c>
      <c r="F1537" s="12">
        <v>5</v>
      </c>
      <c r="H1537" s="12">
        <v>2</v>
      </c>
      <c r="I1537" s="12">
        <v>0</v>
      </c>
      <c r="J1537" s="12">
        <v>0</v>
      </c>
      <c r="K1537" s="12">
        <v>5</v>
      </c>
      <c r="M1537" s="12">
        <v>300712</v>
      </c>
      <c r="N1537" s="12">
        <v>300721</v>
      </c>
      <c r="O1537" s="12">
        <v>300732</v>
      </c>
      <c r="P1537" s="12">
        <v>300741</v>
      </c>
      <c r="U1537" s="12" t="s">
        <v>1162</v>
      </c>
      <c r="V1537" s="12" t="s">
        <v>1163</v>
      </c>
      <c r="W1537" s="12" t="s">
        <v>1157</v>
      </c>
      <c r="X1537" s="70">
        <v>3</v>
      </c>
      <c r="Y1537" s="70">
        <v>3</v>
      </c>
      <c r="Z1537" s="40">
        <v>2</v>
      </c>
      <c r="AA1537" s="40">
        <v>1300010</v>
      </c>
      <c r="AB1537" s="40" t="s">
        <v>1161</v>
      </c>
      <c r="AC1537" s="40"/>
      <c r="AD1537" s="40"/>
      <c r="AE1537" s="40"/>
      <c r="AF1537" s="168" t="s">
        <v>1158</v>
      </c>
      <c r="AH1537" s="12">
        <v>11</v>
      </c>
      <c r="AI1537" s="12">
        <v>3007</v>
      </c>
      <c r="AJ1537" s="12">
        <v>40</v>
      </c>
      <c r="AK1537" s="12">
        <v>3</v>
      </c>
      <c r="AL1537" s="12">
        <v>500</v>
      </c>
      <c r="BA1537" s="33">
        <f>VLOOKUP(C1537,knight_info!$J$7:$M$74,4,FALSE)</f>
        <v>2</v>
      </c>
      <c r="BB1537" s="33">
        <f t="shared" si="110"/>
        <v>3</v>
      </c>
      <c r="BC1537" s="33">
        <f>ROUND(VLOOKUP($BA1537,$BD$1:$BH$5,4,FALSE)/3*AL1537,0)</f>
        <v>417</v>
      </c>
    </row>
    <row r="1538" ht="14.25" spans="1:55">
      <c r="A1538" s="12">
        <v>300719</v>
      </c>
      <c r="B1538" s="53">
        <v>3007</v>
      </c>
      <c r="C1538" s="53" t="s">
        <v>265</v>
      </c>
      <c r="D1538" s="12">
        <v>19</v>
      </c>
      <c r="E1538" s="12">
        <v>1</v>
      </c>
      <c r="F1538" s="12">
        <v>5</v>
      </c>
      <c r="H1538" s="12">
        <v>3</v>
      </c>
      <c r="I1538" s="12">
        <v>0</v>
      </c>
      <c r="J1538" s="12">
        <v>0</v>
      </c>
      <c r="K1538" s="12">
        <v>5</v>
      </c>
      <c r="M1538" s="12">
        <v>300712</v>
      </c>
      <c r="N1538" s="12">
        <v>300721</v>
      </c>
      <c r="O1538" s="12">
        <v>300732</v>
      </c>
      <c r="P1538" s="12">
        <v>300741</v>
      </c>
      <c r="U1538" s="12" t="s">
        <v>1162</v>
      </c>
      <c r="V1538" s="12" t="s">
        <v>1163</v>
      </c>
      <c r="W1538" s="12" t="s">
        <v>1157</v>
      </c>
      <c r="X1538" s="70">
        <v>3</v>
      </c>
      <c r="Y1538" s="70">
        <v>3</v>
      </c>
      <c r="Z1538" s="40">
        <v>2</v>
      </c>
      <c r="AA1538" s="40">
        <v>1300010</v>
      </c>
      <c r="AB1538" s="40" t="s">
        <v>1161</v>
      </c>
      <c r="AC1538" s="40"/>
      <c r="AD1538" s="40"/>
      <c r="AE1538" s="40"/>
      <c r="AF1538" s="168" t="s">
        <v>1158</v>
      </c>
      <c r="AH1538" s="12">
        <v>11</v>
      </c>
      <c r="AI1538" s="12">
        <v>3007</v>
      </c>
      <c r="AJ1538" s="12">
        <v>0</v>
      </c>
      <c r="AK1538" s="12">
        <v>1</v>
      </c>
      <c r="AL1538" s="12">
        <v>3600</v>
      </c>
      <c r="BA1538" s="33">
        <f>VLOOKUP(C1538,knight_info!$J$7:$M$74,4,FALSE)</f>
        <v>2</v>
      </c>
      <c r="BB1538" s="33">
        <f t="shared" si="110"/>
        <v>1</v>
      </c>
      <c r="BC1538" s="33">
        <f>ROUND(VLOOKUP($BA1538,$BD$1:$BH$5,5,FALSE)/20*AL1538,0)</f>
        <v>3240</v>
      </c>
    </row>
    <row r="1539" ht="14.25" spans="1:55">
      <c r="A1539" s="12">
        <v>300720</v>
      </c>
      <c r="B1539" s="53">
        <v>3007</v>
      </c>
      <c r="C1539" s="53" t="s">
        <v>265</v>
      </c>
      <c r="D1539" s="12">
        <v>20</v>
      </c>
      <c r="E1539" s="12">
        <v>2</v>
      </c>
      <c r="F1539" s="54">
        <v>6</v>
      </c>
      <c r="H1539" s="12">
        <v>0</v>
      </c>
      <c r="I1539" s="12">
        <v>0</v>
      </c>
      <c r="J1539" s="12">
        <v>0</v>
      </c>
      <c r="K1539" s="54">
        <v>5</v>
      </c>
      <c r="L1539" s="54">
        <v>13</v>
      </c>
      <c r="M1539" s="12">
        <v>300712</v>
      </c>
      <c r="N1539" s="12">
        <v>300721</v>
      </c>
      <c r="O1539" s="12">
        <v>300732</v>
      </c>
      <c r="P1539" s="12">
        <v>300741</v>
      </c>
      <c r="U1539" s="12" t="s">
        <v>1162</v>
      </c>
      <c r="V1539" s="12" t="s">
        <v>1163</v>
      </c>
      <c r="W1539" s="12" t="s">
        <v>1157</v>
      </c>
      <c r="X1539" s="70">
        <v>3</v>
      </c>
      <c r="Y1539" s="70">
        <v>3</v>
      </c>
      <c r="Z1539" s="40">
        <v>2</v>
      </c>
      <c r="AA1539" s="40">
        <v>1300010</v>
      </c>
      <c r="AB1539" s="40" t="s">
        <v>1161</v>
      </c>
      <c r="AC1539" s="70" t="s">
        <v>1164</v>
      </c>
      <c r="AD1539" s="40"/>
      <c r="AE1539" s="40"/>
      <c r="AF1539" s="92"/>
      <c r="AG1539" s="12">
        <v>5</v>
      </c>
      <c r="AH1539" s="12">
        <v>11</v>
      </c>
      <c r="AI1539" s="12">
        <v>3007</v>
      </c>
      <c r="AJ1539" s="12">
        <v>40</v>
      </c>
      <c r="AK1539" s="12">
        <v>53</v>
      </c>
      <c r="AL1539" s="12">
        <v>100</v>
      </c>
      <c r="BA1539" s="33">
        <f>VLOOKUP(C1539,knight_info!$J$7:$M$74,4,FALSE)</f>
        <v>2</v>
      </c>
      <c r="BB1539" s="51">
        <f t="shared" si="110"/>
        <v>53</v>
      </c>
      <c r="BC1539" s="51">
        <f>AL1539</f>
        <v>100</v>
      </c>
    </row>
    <row r="1540" ht="14.25" spans="1:55">
      <c r="A1540" s="12">
        <v>300721</v>
      </c>
      <c r="B1540" s="53">
        <v>3007</v>
      </c>
      <c r="C1540" s="53" t="s">
        <v>265</v>
      </c>
      <c r="D1540" s="12">
        <v>21</v>
      </c>
      <c r="E1540" s="12">
        <v>2</v>
      </c>
      <c r="F1540" s="12">
        <v>6</v>
      </c>
      <c r="H1540" s="12">
        <v>1</v>
      </c>
      <c r="I1540" s="12">
        <v>0</v>
      </c>
      <c r="J1540" s="12">
        <v>0</v>
      </c>
      <c r="K1540" s="12">
        <v>5</v>
      </c>
      <c r="M1540" s="12">
        <v>300712</v>
      </c>
      <c r="N1540" s="12">
        <v>300721</v>
      </c>
      <c r="O1540" s="12">
        <v>300732</v>
      </c>
      <c r="P1540" s="12">
        <v>300741</v>
      </c>
      <c r="U1540" s="12" t="s">
        <v>1162</v>
      </c>
      <c r="V1540" s="12" t="s">
        <v>1163</v>
      </c>
      <c r="W1540" s="12" t="s">
        <v>1157</v>
      </c>
      <c r="X1540" s="70">
        <v>3</v>
      </c>
      <c r="Y1540" s="70">
        <v>3</v>
      </c>
      <c r="Z1540" s="40">
        <v>2</v>
      </c>
      <c r="AA1540" s="40">
        <v>1300010</v>
      </c>
      <c r="AB1540" s="40" t="s">
        <v>1161</v>
      </c>
      <c r="AC1540" s="40" t="s">
        <v>1164</v>
      </c>
      <c r="AD1540" s="40"/>
      <c r="AE1540" s="40"/>
      <c r="AF1540" s="92"/>
      <c r="AH1540" s="12">
        <v>11</v>
      </c>
      <c r="AI1540" s="12">
        <v>3007</v>
      </c>
      <c r="AJ1540" s="12">
        <v>40</v>
      </c>
      <c r="AK1540" s="12">
        <v>2</v>
      </c>
      <c r="AL1540" s="12">
        <v>1100</v>
      </c>
      <c r="BA1540" s="33">
        <f>VLOOKUP(C1540,knight_info!$J$7:$M$74,4,FALSE)</f>
        <v>2</v>
      </c>
      <c r="BB1540" s="33">
        <f t="shared" si="110"/>
        <v>2</v>
      </c>
      <c r="BC1540" s="33">
        <f>ROUND(VLOOKUP($BA1540,$BD$1:$BH$5,3,FALSE)/5*AL1540,0)</f>
        <v>1210</v>
      </c>
    </row>
    <row r="1541" ht="14.25" spans="1:55">
      <c r="A1541" s="12">
        <v>300722</v>
      </c>
      <c r="B1541" s="53">
        <v>3007</v>
      </c>
      <c r="C1541" s="53" t="s">
        <v>265</v>
      </c>
      <c r="D1541" s="12">
        <v>22</v>
      </c>
      <c r="E1541" s="12">
        <v>2</v>
      </c>
      <c r="F1541" s="12">
        <v>6</v>
      </c>
      <c r="H1541" s="12">
        <v>2</v>
      </c>
      <c r="I1541" s="12">
        <v>0</v>
      </c>
      <c r="J1541" s="12">
        <v>0</v>
      </c>
      <c r="K1541" s="12">
        <v>5</v>
      </c>
      <c r="M1541" s="12">
        <v>300712</v>
      </c>
      <c r="N1541" s="12">
        <v>300721</v>
      </c>
      <c r="O1541" s="12">
        <v>300732</v>
      </c>
      <c r="P1541" s="12">
        <v>300741</v>
      </c>
      <c r="U1541" s="12" t="s">
        <v>1162</v>
      </c>
      <c r="V1541" s="12" t="s">
        <v>1163</v>
      </c>
      <c r="W1541" s="12" t="s">
        <v>1157</v>
      </c>
      <c r="X1541" s="70">
        <v>3</v>
      </c>
      <c r="Y1541" s="70">
        <v>3</v>
      </c>
      <c r="Z1541" s="40">
        <v>2</v>
      </c>
      <c r="AA1541" s="40">
        <v>1300010</v>
      </c>
      <c r="AB1541" s="40" t="s">
        <v>1161</v>
      </c>
      <c r="AC1541" s="40" t="s">
        <v>1164</v>
      </c>
      <c r="AD1541" s="40"/>
      <c r="AE1541" s="40"/>
      <c r="AF1541" s="92"/>
      <c r="AH1541" s="12">
        <v>11</v>
      </c>
      <c r="AI1541" s="12">
        <v>3007</v>
      </c>
      <c r="AJ1541" s="12">
        <v>40</v>
      </c>
      <c r="AK1541" s="12">
        <v>3</v>
      </c>
      <c r="AL1541" s="12">
        <v>500</v>
      </c>
      <c r="BA1541" s="33">
        <f>VLOOKUP(C1541,knight_info!$J$7:$M$74,4,FALSE)</f>
        <v>2</v>
      </c>
      <c r="BB1541" s="33">
        <f t="shared" si="110"/>
        <v>3</v>
      </c>
      <c r="BC1541" s="33">
        <f>ROUND(VLOOKUP($BA1541,$BD$1:$BH$5,4,FALSE)/3*AL1541,0)</f>
        <v>417</v>
      </c>
    </row>
    <row r="1542" ht="14.25" spans="1:55">
      <c r="A1542" s="12">
        <v>300723</v>
      </c>
      <c r="B1542" s="53">
        <v>3007</v>
      </c>
      <c r="C1542" s="53" t="s">
        <v>265</v>
      </c>
      <c r="D1542" s="12">
        <v>23</v>
      </c>
      <c r="E1542" s="12">
        <v>2</v>
      </c>
      <c r="F1542" s="12">
        <v>6</v>
      </c>
      <c r="H1542" s="12">
        <v>3</v>
      </c>
      <c r="I1542" s="12">
        <v>0</v>
      </c>
      <c r="J1542" s="12">
        <v>0</v>
      </c>
      <c r="K1542" s="12">
        <v>5</v>
      </c>
      <c r="M1542" s="12">
        <v>300712</v>
      </c>
      <c r="N1542" s="12">
        <v>300721</v>
      </c>
      <c r="O1542" s="12">
        <v>300732</v>
      </c>
      <c r="P1542" s="12">
        <v>300741</v>
      </c>
      <c r="U1542" s="12" t="s">
        <v>1162</v>
      </c>
      <c r="V1542" s="12" t="s">
        <v>1163</v>
      </c>
      <c r="W1542" s="12" t="s">
        <v>1157</v>
      </c>
      <c r="X1542" s="70">
        <v>3</v>
      </c>
      <c r="Y1542" s="70">
        <v>3</v>
      </c>
      <c r="Z1542" s="40">
        <v>2</v>
      </c>
      <c r="AA1542" s="40">
        <v>1300010</v>
      </c>
      <c r="AB1542" s="40" t="s">
        <v>1161</v>
      </c>
      <c r="AC1542" s="40" t="s">
        <v>1164</v>
      </c>
      <c r="AD1542" s="40"/>
      <c r="AE1542" s="40"/>
      <c r="AF1542" s="92"/>
      <c r="AH1542" s="12">
        <v>11</v>
      </c>
      <c r="AI1542" s="12">
        <v>3007</v>
      </c>
      <c r="AJ1542" s="12">
        <v>0</v>
      </c>
      <c r="AK1542" s="12">
        <v>1</v>
      </c>
      <c r="AL1542" s="12">
        <v>3600</v>
      </c>
      <c r="BA1542" s="33">
        <f>VLOOKUP(C1542,knight_info!$J$7:$M$74,4,FALSE)</f>
        <v>2</v>
      </c>
      <c r="BB1542" s="33">
        <f t="shared" si="110"/>
        <v>1</v>
      </c>
      <c r="BC1542" s="33">
        <f>ROUND(VLOOKUP($BA1542,$BD$1:$BH$5,5,FALSE)/20*AL1542,0)</f>
        <v>3240</v>
      </c>
    </row>
    <row r="1543" ht="14.25" spans="1:55">
      <c r="A1543" s="12">
        <v>300724</v>
      </c>
      <c r="B1543" s="53">
        <v>3007</v>
      </c>
      <c r="C1543" s="53" t="s">
        <v>265</v>
      </c>
      <c r="D1543" s="12">
        <v>24</v>
      </c>
      <c r="E1543" s="12">
        <v>2</v>
      </c>
      <c r="F1543" s="54">
        <v>7</v>
      </c>
      <c r="H1543" s="12">
        <v>0</v>
      </c>
      <c r="I1543" s="12">
        <v>0</v>
      </c>
      <c r="J1543" s="12">
        <v>0</v>
      </c>
      <c r="K1543" s="54">
        <v>5</v>
      </c>
      <c r="L1543" s="54">
        <v>2</v>
      </c>
      <c r="M1543" s="12">
        <v>300712</v>
      </c>
      <c r="N1543" s="12">
        <v>300722</v>
      </c>
      <c r="O1543" s="12">
        <v>300732</v>
      </c>
      <c r="P1543" s="12">
        <v>300742</v>
      </c>
      <c r="R1543" s="12" t="s">
        <v>931</v>
      </c>
      <c r="T1543" s="12" t="s">
        <v>1095</v>
      </c>
      <c r="U1543" s="12" t="s">
        <v>1162</v>
      </c>
      <c r="V1543" s="12" t="s">
        <v>1163</v>
      </c>
      <c r="W1543" s="12" t="s">
        <v>1157</v>
      </c>
      <c r="X1543" s="70">
        <v>3</v>
      </c>
      <c r="Y1543" s="70">
        <v>3</v>
      </c>
      <c r="Z1543" s="40">
        <v>2</v>
      </c>
      <c r="AA1543" s="40">
        <v>1300010</v>
      </c>
      <c r="AB1543" s="40" t="s">
        <v>1161</v>
      </c>
      <c r="AC1543" s="40" t="s">
        <v>1164</v>
      </c>
      <c r="AD1543" s="40"/>
      <c r="AE1543" s="40"/>
      <c r="AF1543" s="92"/>
      <c r="AG1543" s="12">
        <v>5</v>
      </c>
      <c r="AH1543" s="12">
        <v>11</v>
      </c>
      <c r="AI1543" s="12">
        <v>3007</v>
      </c>
      <c r="AJ1543" s="12">
        <v>40</v>
      </c>
      <c r="AK1543" s="12">
        <v>53</v>
      </c>
      <c r="AL1543" s="12">
        <v>100</v>
      </c>
      <c r="BA1543" s="33">
        <f>VLOOKUP(C1543,knight_info!$J$7:$M$74,4,FALSE)</f>
        <v>2</v>
      </c>
      <c r="BB1543" s="51">
        <f t="shared" si="110"/>
        <v>53</v>
      </c>
      <c r="BC1543" s="51">
        <f>AL1543</f>
        <v>100</v>
      </c>
    </row>
    <row r="1544" ht="14.25" spans="1:55">
      <c r="A1544" s="12">
        <v>300725</v>
      </c>
      <c r="B1544" s="53">
        <v>3007</v>
      </c>
      <c r="C1544" s="53" t="s">
        <v>265</v>
      </c>
      <c r="D1544" s="12">
        <v>25</v>
      </c>
      <c r="E1544" s="12">
        <v>2</v>
      </c>
      <c r="F1544" s="12">
        <v>7</v>
      </c>
      <c r="H1544" s="12">
        <v>1</v>
      </c>
      <c r="I1544" s="12">
        <v>0</v>
      </c>
      <c r="J1544" s="12">
        <v>0</v>
      </c>
      <c r="K1544" s="12">
        <v>5</v>
      </c>
      <c r="M1544" s="12">
        <v>300712</v>
      </c>
      <c r="N1544" s="12">
        <v>300722</v>
      </c>
      <c r="O1544" s="12">
        <v>300732</v>
      </c>
      <c r="P1544" s="12">
        <v>300742</v>
      </c>
      <c r="U1544" s="12" t="s">
        <v>1162</v>
      </c>
      <c r="V1544" s="12" t="s">
        <v>1163</v>
      </c>
      <c r="W1544" s="12" t="s">
        <v>1157</v>
      </c>
      <c r="X1544" s="70">
        <v>3</v>
      </c>
      <c r="Y1544" s="70">
        <v>3</v>
      </c>
      <c r="Z1544" s="40">
        <v>2</v>
      </c>
      <c r="AA1544" s="40">
        <v>1300010</v>
      </c>
      <c r="AB1544" s="40" t="s">
        <v>1161</v>
      </c>
      <c r="AC1544" s="40" t="s">
        <v>1164</v>
      </c>
      <c r="AD1544" s="40"/>
      <c r="AE1544" s="40"/>
      <c r="AF1544" s="92"/>
      <c r="AH1544" s="12">
        <v>11</v>
      </c>
      <c r="AI1544" s="12">
        <v>3007</v>
      </c>
      <c r="AJ1544" s="12">
        <v>40</v>
      </c>
      <c r="AK1544" s="12">
        <v>2</v>
      </c>
      <c r="AL1544" s="12">
        <v>1100</v>
      </c>
      <c r="BA1544" s="33">
        <f>VLOOKUP(C1544,knight_info!$J$7:$M$74,4,FALSE)</f>
        <v>2</v>
      </c>
      <c r="BB1544" s="33">
        <f t="shared" si="110"/>
        <v>2</v>
      </c>
      <c r="BC1544" s="33">
        <f>ROUND(VLOOKUP($BA1544,$BD$1:$BH$5,3,FALSE)/5*AL1544,0)</f>
        <v>1210</v>
      </c>
    </row>
    <row r="1545" ht="14.25" spans="1:55">
      <c r="A1545" s="12">
        <v>300726</v>
      </c>
      <c r="B1545" s="53">
        <v>3007</v>
      </c>
      <c r="C1545" s="53" t="s">
        <v>265</v>
      </c>
      <c r="D1545" s="12">
        <v>26</v>
      </c>
      <c r="E1545" s="12">
        <v>2</v>
      </c>
      <c r="F1545" s="12">
        <v>7</v>
      </c>
      <c r="H1545" s="12">
        <v>2</v>
      </c>
      <c r="I1545" s="12">
        <v>0</v>
      </c>
      <c r="J1545" s="12">
        <v>0</v>
      </c>
      <c r="K1545" s="12">
        <v>5</v>
      </c>
      <c r="M1545" s="12">
        <v>300712</v>
      </c>
      <c r="N1545" s="12">
        <v>300722</v>
      </c>
      <c r="O1545" s="12">
        <v>300732</v>
      </c>
      <c r="P1545" s="12">
        <v>300742</v>
      </c>
      <c r="U1545" s="12" t="s">
        <v>1162</v>
      </c>
      <c r="V1545" s="12" t="s">
        <v>1163</v>
      </c>
      <c r="W1545" s="12" t="s">
        <v>1157</v>
      </c>
      <c r="X1545" s="70">
        <v>3</v>
      </c>
      <c r="Y1545" s="70">
        <v>3</v>
      </c>
      <c r="Z1545" s="40">
        <v>2</v>
      </c>
      <c r="AA1545" s="40">
        <v>1300010</v>
      </c>
      <c r="AB1545" s="40" t="s">
        <v>1161</v>
      </c>
      <c r="AC1545" s="40" t="s">
        <v>1164</v>
      </c>
      <c r="AD1545" s="40"/>
      <c r="AE1545" s="40"/>
      <c r="AF1545" s="92"/>
      <c r="AH1545" s="12">
        <v>11</v>
      </c>
      <c r="AI1545" s="12">
        <v>3007</v>
      </c>
      <c r="AJ1545" s="12">
        <v>40</v>
      </c>
      <c r="AK1545" s="12">
        <v>3</v>
      </c>
      <c r="AL1545" s="12">
        <v>500</v>
      </c>
      <c r="BA1545" s="33">
        <f>VLOOKUP(C1545,knight_info!$J$7:$M$74,4,FALSE)</f>
        <v>2</v>
      </c>
      <c r="BB1545" s="33">
        <f t="shared" si="110"/>
        <v>3</v>
      </c>
      <c r="BC1545" s="33">
        <f>ROUND(VLOOKUP($BA1545,$BD$1:$BH$5,4,FALSE)/3*AL1545,0)</f>
        <v>417</v>
      </c>
    </row>
    <row r="1546" ht="14.25" spans="1:55">
      <c r="A1546" s="12">
        <v>300727</v>
      </c>
      <c r="B1546" s="53">
        <v>3007</v>
      </c>
      <c r="C1546" s="53" t="s">
        <v>265</v>
      </c>
      <c r="D1546" s="12">
        <v>27</v>
      </c>
      <c r="E1546" s="12">
        <v>2</v>
      </c>
      <c r="F1546" s="12">
        <v>7</v>
      </c>
      <c r="H1546" s="12">
        <v>3</v>
      </c>
      <c r="I1546" s="12">
        <v>0</v>
      </c>
      <c r="J1546" s="12">
        <v>0</v>
      </c>
      <c r="K1546" s="12">
        <v>5</v>
      </c>
      <c r="M1546" s="12">
        <v>300712</v>
      </c>
      <c r="N1546" s="12">
        <v>300722</v>
      </c>
      <c r="O1546" s="12">
        <v>300732</v>
      </c>
      <c r="P1546" s="12">
        <v>300742</v>
      </c>
      <c r="U1546" s="12" t="s">
        <v>1162</v>
      </c>
      <c r="V1546" s="12" t="s">
        <v>1163</v>
      </c>
      <c r="W1546" s="12" t="s">
        <v>1157</v>
      </c>
      <c r="X1546" s="70">
        <v>3</v>
      </c>
      <c r="Y1546" s="70">
        <v>3</v>
      </c>
      <c r="Z1546" s="40">
        <v>2</v>
      </c>
      <c r="AA1546" s="40">
        <v>1300010</v>
      </c>
      <c r="AB1546" s="40" t="s">
        <v>1161</v>
      </c>
      <c r="AC1546" s="40" t="s">
        <v>1164</v>
      </c>
      <c r="AD1546" s="40"/>
      <c r="AE1546" s="40"/>
      <c r="AF1546" s="92"/>
      <c r="AH1546" s="12">
        <v>11</v>
      </c>
      <c r="AI1546" s="12">
        <v>3007</v>
      </c>
      <c r="AJ1546" s="12">
        <v>0</v>
      </c>
      <c r="AK1546" s="12">
        <v>1</v>
      </c>
      <c r="AL1546" s="12">
        <v>3600</v>
      </c>
      <c r="BA1546" s="33">
        <f>VLOOKUP(C1546,knight_info!$J$7:$M$74,4,FALSE)</f>
        <v>2</v>
      </c>
      <c r="BB1546" s="33">
        <f t="shared" si="110"/>
        <v>1</v>
      </c>
      <c r="BC1546" s="33">
        <f>ROUND(VLOOKUP($BA1546,$BD$1:$BH$5,5,FALSE)/20*AL1546,0)</f>
        <v>3240</v>
      </c>
    </row>
    <row r="1547" ht="14.25" spans="1:55">
      <c r="A1547" s="12">
        <v>300728</v>
      </c>
      <c r="B1547" s="53">
        <v>3007</v>
      </c>
      <c r="C1547" s="53" t="s">
        <v>265</v>
      </c>
      <c r="D1547" s="12">
        <v>28</v>
      </c>
      <c r="E1547" s="12">
        <v>2</v>
      </c>
      <c r="F1547" s="54">
        <v>8</v>
      </c>
      <c r="H1547" s="12">
        <v>0</v>
      </c>
      <c r="I1547" s="12">
        <v>0</v>
      </c>
      <c r="J1547" s="12">
        <v>0</v>
      </c>
      <c r="K1547" s="54">
        <v>5</v>
      </c>
      <c r="L1547" s="54">
        <v>14</v>
      </c>
      <c r="M1547" s="12">
        <v>300712</v>
      </c>
      <c r="N1547" s="12">
        <v>300722</v>
      </c>
      <c r="O1547" s="12">
        <v>300732</v>
      </c>
      <c r="P1547" s="12">
        <v>300742</v>
      </c>
      <c r="U1547" s="12" t="s">
        <v>1162</v>
      </c>
      <c r="V1547" s="12" t="s">
        <v>1163</v>
      </c>
      <c r="W1547" s="12" t="s">
        <v>1157</v>
      </c>
      <c r="X1547" s="70">
        <v>3</v>
      </c>
      <c r="Y1547" s="70">
        <v>3</v>
      </c>
      <c r="Z1547" s="40">
        <v>2</v>
      </c>
      <c r="AA1547" s="40">
        <v>1300010</v>
      </c>
      <c r="AB1547" s="40" t="s">
        <v>1161</v>
      </c>
      <c r="AC1547" s="40" t="s">
        <v>1164</v>
      </c>
      <c r="AD1547" s="91">
        <v>1300020</v>
      </c>
      <c r="AE1547" s="40"/>
      <c r="AF1547" s="92"/>
      <c r="AG1547" s="12">
        <v>5</v>
      </c>
      <c r="AH1547" s="12">
        <v>11</v>
      </c>
      <c r="AI1547" s="12">
        <v>3007</v>
      </c>
      <c r="AJ1547" s="12">
        <v>40</v>
      </c>
      <c r="AK1547" s="12">
        <v>53</v>
      </c>
      <c r="AL1547" s="12">
        <v>100</v>
      </c>
      <c r="BA1547" s="33">
        <f>VLOOKUP(C1547,knight_info!$J$7:$M$74,4,FALSE)</f>
        <v>2</v>
      </c>
      <c r="BB1547" s="51">
        <f t="shared" si="110"/>
        <v>53</v>
      </c>
      <c r="BC1547" s="51">
        <f>AL1547</f>
        <v>100</v>
      </c>
    </row>
    <row r="1548" ht="14.25" spans="1:55">
      <c r="A1548" s="12">
        <v>300729</v>
      </c>
      <c r="B1548" s="53">
        <v>3007</v>
      </c>
      <c r="C1548" s="53" t="s">
        <v>265</v>
      </c>
      <c r="D1548" s="12">
        <v>29</v>
      </c>
      <c r="E1548" s="12">
        <v>2</v>
      </c>
      <c r="F1548" s="12">
        <v>8</v>
      </c>
      <c r="H1548" s="12">
        <v>1</v>
      </c>
      <c r="I1548" s="12">
        <v>0</v>
      </c>
      <c r="J1548" s="12">
        <v>0</v>
      </c>
      <c r="K1548" s="12">
        <v>5</v>
      </c>
      <c r="M1548" s="12">
        <v>300712</v>
      </c>
      <c r="N1548" s="12">
        <v>300722</v>
      </c>
      <c r="O1548" s="12">
        <v>300732</v>
      </c>
      <c r="P1548" s="12">
        <v>300742</v>
      </c>
      <c r="U1548" s="12" t="s">
        <v>1162</v>
      </c>
      <c r="V1548" s="12" t="s">
        <v>1163</v>
      </c>
      <c r="W1548" s="12" t="s">
        <v>1157</v>
      </c>
      <c r="X1548" s="70">
        <v>3</v>
      </c>
      <c r="Y1548" s="70">
        <v>3</v>
      </c>
      <c r="Z1548" s="40">
        <v>2</v>
      </c>
      <c r="AA1548" s="40">
        <v>1300010</v>
      </c>
      <c r="AB1548" s="40" t="s">
        <v>1161</v>
      </c>
      <c r="AC1548" s="40" t="s">
        <v>1164</v>
      </c>
      <c r="AD1548" s="40">
        <v>1300020</v>
      </c>
      <c r="AE1548" s="40"/>
      <c r="AF1548" s="92"/>
      <c r="AH1548" s="12">
        <v>11</v>
      </c>
      <c r="AI1548" s="12">
        <v>3007</v>
      </c>
      <c r="AJ1548" s="12">
        <v>40</v>
      </c>
      <c r="AK1548" s="12">
        <v>2</v>
      </c>
      <c r="AL1548" s="12">
        <v>1100</v>
      </c>
      <c r="BA1548" s="33">
        <f>VLOOKUP(C1548,knight_info!$J$7:$M$74,4,FALSE)</f>
        <v>2</v>
      </c>
      <c r="BB1548" s="33">
        <f t="shared" si="110"/>
        <v>2</v>
      </c>
      <c r="BC1548" s="33">
        <f>ROUND(VLOOKUP($BA1548,$BD$1:$BH$5,3,FALSE)/5*AL1548,0)</f>
        <v>1210</v>
      </c>
    </row>
    <row r="1549" ht="14.25" spans="1:55">
      <c r="A1549" s="12">
        <v>300730</v>
      </c>
      <c r="B1549" s="53">
        <v>3007</v>
      </c>
      <c r="C1549" s="53" t="s">
        <v>265</v>
      </c>
      <c r="D1549" s="12">
        <v>30</v>
      </c>
      <c r="E1549" s="12">
        <v>2</v>
      </c>
      <c r="F1549" s="12">
        <v>8</v>
      </c>
      <c r="H1549" s="12">
        <v>2</v>
      </c>
      <c r="I1549" s="12">
        <v>0</v>
      </c>
      <c r="J1549" s="12">
        <v>0</v>
      </c>
      <c r="K1549" s="12">
        <v>5</v>
      </c>
      <c r="L1549" s="64"/>
      <c r="M1549" s="12">
        <v>300712</v>
      </c>
      <c r="N1549" s="12">
        <v>300722</v>
      </c>
      <c r="O1549" s="12">
        <v>300732</v>
      </c>
      <c r="P1549" s="12">
        <v>300742</v>
      </c>
      <c r="U1549" s="12" t="s">
        <v>1162</v>
      </c>
      <c r="V1549" s="12" t="s">
        <v>1163</v>
      </c>
      <c r="W1549" s="12" t="s">
        <v>1157</v>
      </c>
      <c r="X1549" s="70">
        <v>3</v>
      </c>
      <c r="Y1549" s="70">
        <v>3</v>
      </c>
      <c r="Z1549" s="40">
        <v>2</v>
      </c>
      <c r="AA1549" s="40">
        <v>1300010</v>
      </c>
      <c r="AB1549" s="40" t="s">
        <v>1161</v>
      </c>
      <c r="AC1549" s="40" t="s">
        <v>1164</v>
      </c>
      <c r="AD1549" s="40">
        <v>1300020</v>
      </c>
      <c r="AE1549" s="40"/>
      <c r="AF1549" s="92"/>
      <c r="AH1549" s="12">
        <v>11</v>
      </c>
      <c r="AI1549" s="12">
        <v>3007</v>
      </c>
      <c r="AJ1549" s="12">
        <v>40</v>
      </c>
      <c r="AK1549" s="12">
        <v>3</v>
      </c>
      <c r="AL1549" s="12">
        <v>500</v>
      </c>
      <c r="BA1549" s="33">
        <f>VLOOKUP(C1549,knight_info!$J$7:$M$74,4,FALSE)</f>
        <v>2</v>
      </c>
      <c r="BB1549" s="33">
        <f t="shared" si="110"/>
        <v>3</v>
      </c>
      <c r="BC1549" s="33">
        <f>ROUND(VLOOKUP($BA1549,$BD$1:$BH$5,4,FALSE)/3*AL1549,0)</f>
        <v>417</v>
      </c>
    </row>
    <row r="1550" ht="14.25" spans="1:55">
      <c r="A1550" s="12">
        <v>300731</v>
      </c>
      <c r="B1550" s="53">
        <v>3007</v>
      </c>
      <c r="C1550" s="53" t="s">
        <v>265</v>
      </c>
      <c r="D1550" s="12">
        <v>31</v>
      </c>
      <c r="E1550" s="12">
        <v>2</v>
      </c>
      <c r="F1550" s="12">
        <v>8</v>
      </c>
      <c r="H1550" s="12">
        <v>3</v>
      </c>
      <c r="I1550" s="12">
        <v>0</v>
      </c>
      <c r="J1550" s="12">
        <v>0</v>
      </c>
      <c r="K1550" s="12">
        <v>5</v>
      </c>
      <c r="L1550" s="64"/>
      <c r="M1550" s="12">
        <v>300712</v>
      </c>
      <c r="N1550" s="12">
        <v>300722</v>
      </c>
      <c r="O1550" s="12">
        <v>300732</v>
      </c>
      <c r="P1550" s="12">
        <v>300742</v>
      </c>
      <c r="U1550" s="12" t="s">
        <v>1162</v>
      </c>
      <c r="V1550" s="12" t="s">
        <v>1163</v>
      </c>
      <c r="W1550" s="12" t="s">
        <v>1157</v>
      </c>
      <c r="X1550" s="70">
        <v>3</v>
      </c>
      <c r="Y1550" s="70">
        <v>3</v>
      </c>
      <c r="Z1550" s="40">
        <v>2</v>
      </c>
      <c r="AA1550" s="40">
        <v>1300010</v>
      </c>
      <c r="AB1550" s="40" t="s">
        <v>1161</v>
      </c>
      <c r="AC1550" s="40" t="s">
        <v>1164</v>
      </c>
      <c r="AD1550" s="40">
        <v>1300020</v>
      </c>
      <c r="AE1550" s="40"/>
      <c r="AF1550" s="92"/>
      <c r="AH1550" s="12">
        <v>11</v>
      </c>
      <c r="AI1550" s="12">
        <v>3007</v>
      </c>
      <c r="AJ1550" s="12">
        <v>0</v>
      </c>
      <c r="AK1550" s="12">
        <v>1</v>
      </c>
      <c r="AL1550" s="12">
        <v>3600</v>
      </c>
      <c r="BA1550" s="33">
        <f>VLOOKUP(C1550,knight_info!$J$7:$M$74,4,FALSE)</f>
        <v>2</v>
      </c>
      <c r="BB1550" s="33">
        <f t="shared" si="110"/>
        <v>1</v>
      </c>
      <c r="BC1550" s="33">
        <f>ROUND(VLOOKUP($BA1550,$BD$1:$BH$5,5,FALSE)/20*AL1550,0)</f>
        <v>3240</v>
      </c>
    </row>
    <row r="1551" ht="14.25" spans="1:55">
      <c r="A1551" s="12">
        <v>300732</v>
      </c>
      <c r="B1551" s="53">
        <v>3007</v>
      </c>
      <c r="C1551" s="53" t="s">
        <v>265</v>
      </c>
      <c r="D1551" s="12">
        <v>32</v>
      </c>
      <c r="E1551" s="12">
        <v>2</v>
      </c>
      <c r="F1551" s="54">
        <v>9</v>
      </c>
      <c r="H1551" s="12">
        <v>0</v>
      </c>
      <c r="I1551" s="12">
        <v>1</v>
      </c>
      <c r="J1551" s="12" t="s">
        <v>1086</v>
      </c>
      <c r="K1551" s="54">
        <v>5</v>
      </c>
      <c r="L1551" s="54">
        <v>1</v>
      </c>
      <c r="M1551" s="12">
        <v>300713</v>
      </c>
      <c r="N1551" s="12">
        <v>300722</v>
      </c>
      <c r="O1551" s="12">
        <v>300733</v>
      </c>
      <c r="P1551" s="12">
        <v>300742</v>
      </c>
      <c r="Q1551" s="12" t="s">
        <v>1082</v>
      </c>
      <c r="S1551" s="12" t="s">
        <v>931</v>
      </c>
      <c r="U1551" s="12" t="s">
        <v>1165</v>
      </c>
      <c r="V1551" s="12" t="s">
        <v>1166</v>
      </c>
      <c r="W1551" s="12" t="s">
        <v>1157</v>
      </c>
      <c r="X1551" s="70">
        <v>3</v>
      </c>
      <c r="Y1551" s="70">
        <v>3</v>
      </c>
      <c r="Z1551" s="40">
        <v>2</v>
      </c>
      <c r="AA1551" s="40">
        <v>1300010</v>
      </c>
      <c r="AB1551" s="40" t="s">
        <v>1161</v>
      </c>
      <c r="AC1551" s="40" t="s">
        <v>1164</v>
      </c>
      <c r="AD1551" s="40">
        <v>1300020</v>
      </c>
      <c r="AE1551" s="40"/>
      <c r="AF1551" s="92"/>
      <c r="AG1551" s="12">
        <v>5</v>
      </c>
      <c r="AH1551" s="12">
        <v>11</v>
      </c>
      <c r="AI1551" s="12">
        <v>3007</v>
      </c>
      <c r="AJ1551" s="12">
        <v>60</v>
      </c>
      <c r="AK1551" s="12">
        <v>53</v>
      </c>
      <c r="AL1551" s="12">
        <v>100</v>
      </c>
      <c r="BA1551" s="33">
        <f>VLOOKUP(C1551,knight_info!$J$7:$M$74,4,FALSE)</f>
        <v>2</v>
      </c>
      <c r="BB1551" s="51">
        <f t="shared" si="110"/>
        <v>53</v>
      </c>
      <c r="BC1551" s="51">
        <f>AL1551</f>
        <v>100</v>
      </c>
    </row>
    <row r="1552" ht="14.25" spans="1:55">
      <c r="A1552" s="12">
        <v>300733</v>
      </c>
      <c r="B1552" s="53">
        <v>3007</v>
      </c>
      <c r="C1552" s="53" t="s">
        <v>265</v>
      </c>
      <c r="D1552" s="12">
        <v>33</v>
      </c>
      <c r="E1552" s="12">
        <v>2</v>
      </c>
      <c r="F1552" s="12">
        <v>9</v>
      </c>
      <c r="H1552" s="12">
        <v>1</v>
      </c>
      <c r="I1552" s="12">
        <v>0</v>
      </c>
      <c r="J1552" s="12">
        <v>0</v>
      </c>
      <c r="K1552" s="12">
        <v>5</v>
      </c>
      <c r="M1552" s="12">
        <v>300713</v>
      </c>
      <c r="N1552" s="12">
        <v>300722</v>
      </c>
      <c r="O1552" s="12">
        <v>300733</v>
      </c>
      <c r="P1552" s="12">
        <v>300742</v>
      </c>
      <c r="U1552" s="12" t="s">
        <v>1165</v>
      </c>
      <c r="V1552" s="12" t="s">
        <v>1166</v>
      </c>
      <c r="W1552" s="12" t="s">
        <v>1157</v>
      </c>
      <c r="X1552" s="70">
        <v>3</v>
      </c>
      <c r="Y1552" s="70">
        <v>3</v>
      </c>
      <c r="Z1552" s="40">
        <v>2</v>
      </c>
      <c r="AA1552" s="40">
        <v>1300010</v>
      </c>
      <c r="AB1552" s="40" t="s">
        <v>1161</v>
      </c>
      <c r="AC1552" s="40" t="s">
        <v>1164</v>
      </c>
      <c r="AD1552" s="40">
        <v>1300020</v>
      </c>
      <c r="AE1552" s="40"/>
      <c r="AF1552" s="92"/>
      <c r="AH1552" s="12">
        <v>11</v>
      </c>
      <c r="AI1552" s="12">
        <v>3007</v>
      </c>
      <c r="AJ1552" s="12">
        <v>60</v>
      </c>
      <c r="AK1552" s="12">
        <v>2</v>
      </c>
      <c r="AL1552" s="12">
        <v>1650</v>
      </c>
      <c r="BA1552" s="33">
        <f>VLOOKUP(C1552,knight_info!$J$7:$M$74,4,FALSE)</f>
        <v>2</v>
      </c>
      <c r="BB1552" s="33">
        <f t="shared" si="110"/>
        <v>2</v>
      </c>
      <c r="BC1552" s="33">
        <f>ROUND(VLOOKUP($BA1552,$BD$1:$BH$5,3,FALSE)/5*AL1552,0)</f>
        <v>1815</v>
      </c>
    </row>
    <row r="1553" ht="14.25" spans="1:55">
      <c r="A1553" s="12">
        <v>300734</v>
      </c>
      <c r="B1553" s="53">
        <v>3007</v>
      </c>
      <c r="C1553" s="53" t="s">
        <v>265</v>
      </c>
      <c r="D1553" s="12">
        <v>34</v>
      </c>
      <c r="E1553" s="12">
        <v>2</v>
      </c>
      <c r="F1553" s="12">
        <v>9</v>
      </c>
      <c r="H1553" s="12">
        <v>2</v>
      </c>
      <c r="I1553" s="12">
        <v>0</v>
      </c>
      <c r="J1553" s="12">
        <v>0</v>
      </c>
      <c r="K1553" s="12">
        <v>5</v>
      </c>
      <c r="M1553" s="12">
        <v>300713</v>
      </c>
      <c r="N1553" s="12">
        <v>300722</v>
      </c>
      <c r="O1553" s="12">
        <v>300733</v>
      </c>
      <c r="P1553" s="12">
        <v>300742</v>
      </c>
      <c r="U1553" s="12" t="s">
        <v>1165</v>
      </c>
      <c r="V1553" s="12" t="s">
        <v>1166</v>
      </c>
      <c r="W1553" s="12" t="s">
        <v>1157</v>
      </c>
      <c r="X1553" s="70">
        <v>3</v>
      </c>
      <c r="Y1553" s="70">
        <v>3</v>
      </c>
      <c r="Z1553" s="40">
        <v>2</v>
      </c>
      <c r="AA1553" s="40">
        <v>1300010</v>
      </c>
      <c r="AB1553" s="40" t="s">
        <v>1161</v>
      </c>
      <c r="AC1553" s="40" t="s">
        <v>1164</v>
      </c>
      <c r="AD1553" s="40">
        <v>1300020</v>
      </c>
      <c r="AE1553" s="40"/>
      <c r="AF1553" s="92"/>
      <c r="AH1553" s="12">
        <v>11</v>
      </c>
      <c r="AI1553" s="12">
        <v>3007</v>
      </c>
      <c r="AJ1553" s="12">
        <v>60</v>
      </c>
      <c r="AK1553" s="12">
        <v>3</v>
      </c>
      <c r="AL1553" s="12">
        <v>750</v>
      </c>
      <c r="BA1553" s="33">
        <f>VLOOKUP(C1553,knight_info!$J$7:$M$74,4,FALSE)</f>
        <v>2</v>
      </c>
      <c r="BB1553" s="33">
        <f t="shared" si="110"/>
        <v>3</v>
      </c>
      <c r="BC1553" s="33">
        <f>ROUND(VLOOKUP($BA1553,$BD$1:$BH$5,4,FALSE)/3*AL1553,0)</f>
        <v>625</v>
      </c>
    </row>
    <row r="1554" ht="14.25" spans="1:55">
      <c r="A1554" s="12">
        <v>300735</v>
      </c>
      <c r="B1554" s="53">
        <v>3007</v>
      </c>
      <c r="C1554" s="53" t="s">
        <v>265</v>
      </c>
      <c r="D1554" s="12">
        <v>35</v>
      </c>
      <c r="E1554" s="12">
        <v>2</v>
      </c>
      <c r="F1554" s="12">
        <v>9</v>
      </c>
      <c r="H1554" s="12">
        <v>3</v>
      </c>
      <c r="I1554" s="12">
        <v>0</v>
      </c>
      <c r="J1554" s="12">
        <v>0</v>
      </c>
      <c r="K1554" s="12">
        <v>5</v>
      </c>
      <c r="M1554" s="12">
        <v>300713</v>
      </c>
      <c r="N1554" s="12">
        <v>300722</v>
      </c>
      <c r="O1554" s="12">
        <v>300733</v>
      </c>
      <c r="P1554" s="12">
        <v>300742</v>
      </c>
      <c r="U1554" s="12" t="s">
        <v>1165</v>
      </c>
      <c r="V1554" s="12" t="s">
        <v>1166</v>
      </c>
      <c r="W1554" s="12" t="s">
        <v>1157</v>
      </c>
      <c r="X1554" s="70">
        <v>3</v>
      </c>
      <c r="Y1554" s="70">
        <v>3</v>
      </c>
      <c r="Z1554" s="40">
        <v>2</v>
      </c>
      <c r="AA1554" s="40">
        <v>1300010</v>
      </c>
      <c r="AB1554" s="40" t="s">
        <v>1161</v>
      </c>
      <c r="AC1554" s="40" t="s">
        <v>1164</v>
      </c>
      <c r="AD1554" s="40">
        <v>1300020</v>
      </c>
      <c r="AE1554" s="40"/>
      <c r="AF1554" s="92"/>
      <c r="AH1554" s="12">
        <v>11</v>
      </c>
      <c r="AI1554" s="12">
        <v>3007</v>
      </c>
      <c r="AJ1554" s="12">
        <v>0</v>
      </c>
      <c r="AK1554" s="12">
        <v>1</v>
      </c>
      <c r="AL1554" s="12">
        <v>5400</v>
      </c>
      <c r="BA1554" s="33">
        <f>VLOOKUP(C1554,knight_info!$J$7:$M$74,4,FALSE)</f>
        <v>2</v>
      </c>
      <c r="BB1554" s="33">
        <f t="shared" si="110"/>
        <v>1</v>
      </c>
      <c r="BC1554" s="33">
        <f>ROUND(VLOOKUP($BA1554,$BD$1:$BH$5,5,FALSE)/20*AL1554,0)</f>
        <v>4860</v>
      </c>
    </row>
    <row r="1555" ht="14.25" spans="1:55">
      <c r="A1555" s="12">
        <v>300736</v>
      </c>
      <c r="B1555" s="53">
        <v>3007</v>
      </c>
      <c r="C1555" s="53" t="s">
        <v>265</v>
      </c>
      <c r="D1555" s="12">
        <v>36</v>
      </c>
      <c r="E1555" s="12">
        <v>2</v>
      </c>
      <c r="F1555" s="54">
        <v>10</v>
      </c>
      <c r="H1555" s="12">
        <v>0</v>
      </c>
      <c r="I1555" s="12">
        <v>0</v>
      </c>
      <c r="J1555" s="12">
        <v>0</v>
      </c>
      <c r="K1555" s="54">
        <v>5</v>
      </c>
      <c r="L1555" s="54">
        <v>15</v>
      </c>
      <c r="M1555" s="12">
        <v>300713</v>
      </c>
      <c r="N1555" s="12">
        <v>300722</v>
      </c>
      <c r="O1555" s="12">
        <v>300733</v>
      </c>
      <c r="P1555" s="12">
        <v>300742</v>
      </c>
      <c r="U1555" s="12" t="s">
        <v>1165</v>
      </c>
      <c r="V1555" s="12" t="s">
        <v>1166</v>
      </c>
      <c r="W1555" s="12" t="s">
        <v>1157</v>
      </c>
      <c r="X1555" s="70">
        <v>3</v>
      </c>
      <c r="Y1555" s="70">
        <v>3</v>
      </c>
      <c r="Z1555" s="40">
        <v>2</v>
      </c>
      <c r="AA1555" s="40">
        <v>1300010</v>
      </c>
      <c r="AB1555" s="40" t="s">
        <v>1161</v>
      </c>
      <c r="AC1555" s="40" t="s">
        <v>1164</v>
      </c>
      <c r="AD1555" s="40">
        <v>1300020</v>
      </c>
      <c r="AE1555" s="70" t="s">
        <v>1167</v>
      </c>
      <c r="AF1555" s="92"/>
      <c r="AG1555" s="12">
        <v>5</v>
      </c>
      <c r="AH1555" s="12">
        <v>11</v>
      </c>
      <c r="AI1555" s="12">
        <v>3007</v>
      </c>
      <c r="AJ1555" s="12">
        <v>0</v>
      </c>
      <c r="AK1555" s="12">
        <v>53</v>
      </c>
      <c r="AL1555" s="12">
        <v>100</v>
      </c>
      <c r="BA1555" s="33">
        <f>VLOOKUP(C1555,knight_info!$J$7:$M$74,4,FALSE)</f>
        <v>2</v>
      </c>
      <c r="BB1555" s="51">
        <f t="shared" si="110"/>
        <v>53</v>
      </c>
      <c r="BC1555" s="51">
        <f>AL1555</f>
        <v>100</v>
      </c>
    </row>
    <row r="1556" ht="14.25" spans="1:55">
      <c r="A1556" s="12">
        <v>300737</v>
      </c>
      <c r="B1556" s="53">
        <v>3007</v>
      </c>
      <c r="C1556" s="53" t="s">
        <v>265</v>
      </c>
      <c r="D1556" s="14">
        <v>37</v>
      </c>
      <c r="E1556" s="14">
        <v>3</v>
      </c>
      <c r="F1556" s="14">
        <v>11</v>
      </c>
      <c r="G1556" s="14">
        <v>1</v>
      </c>
      <c r="H1556" s="14"/>
      <c r="I1556" s="14"/>
      <c r="J1556" s="14"/>
      <c r="K1556" s="14"/>
      <c r="L1556" s="54">
        <v>2</v>
      </c>
      <c r="M1556" s="12">
        <v>300713</v>
      </c>
      <c r="N1556" s="12">
        <v>300723</v>
      </c>
      <c r="O1556" s="12">
        <v>300733</v>
      </c>
      <c r="P1556" s="12">
        <v>300743</v>
      </c>
      <c r="Q1556" s="14"/>
      <c r="R1556" s="12" t="s">
        <v>931</v>
      </c>
      <c r="T1556" s="12" t="s">
        <v>1095</v>
      </c>
      <c r="U1556" s="12" t="s">
        <v>1165</v>
      </c>
      <c r="V1556" s="12" t="s">
        <v>1166</v>
      </c>
      <c r="W1556" s="12" t="s">
        <v>1157</v>
      </c>
      <c r="X1556" s="70">
        <v>3</v>
      </c>
      <c r="Y1556" s="70">
        <v>3</v>
      </c>
      <c r="Z1556" s="40">
        <v>2</v>
      </c>
      <c r="AA1556" s="40">
        <v>1300010</v>
      </c>
      <c r="AB1556" s="40" t="s">
        <v>1161</v>
      </c>
      <c r="AC1556" s="40" t="s">
        <v>1164</v>
      </c>
      <c r="AD1556" s="40">
        <v>1300020</v>
      </c>
      <c r="AE1556" s="40" t="s">
        <v>1167</v>
      </c>
      <c r="AF1556" s="92"/>
      <c r="AG1556" s="12">
        <v>5</v>
      </c>
      <c r="AH1556" s="12">
        <v>11</v>
      </c>
      <c r="AI1556" s="12">
        <v>3007</v>
      </c>
      <c r="AJ1556" s="14"/>
      <c r="AK1556" s="14"/>
      <c r="AL1556" s="14"/>
      <c r="BA1556" s="33"/>
      <c r="BB1556" s="51"/>
      <c r="BC1556" s="51"/>
    </row>
    <row r="1557" ht="14.25" spans="1:55">
      <c r="A1557" s="12">
        <v>300738</v>
      </c>
      <c r="B1557" s="53">
        <v>3007</v>
      </c>
      <c r="C1557" s="53" t="s">
        <v>265</v>
      </c>
      <c r="D1557" s="14">
        <v>38</v>
      </c>
      <c r="E1557" s="14">
        <v>3</v>
      </c>
      <c r="F1557" s="14">
        <v>12</v>
      </c>
      <c r="G1557" s="14">
        <v>2</v>
      </c>
      <c r="H1557" s="14"/>
      <c r="I1557" s="14"/>
      <c r="J1557" s="14"/>
      <c r="K1557" s="14"/>
      <c r="L1557" s="14"/>
      <c r="M1557" s="12">
        <v>300713</v>
      </c>
      <c r="N1557" s="12">
        <v>300723</v>
      </c>
      <c r="O1557" s="12">
        <v>300733</v>
      </c>
      <c r="P1557" s="12">
        <v>300743</v>
      </c>
      <c r="Q1557" s="14"/>
      <c r="R1557" s="14"/>
      <c r="S1557" s="14"/>
      <c r="T1557" s="14"/>
      <c r="U1557" s="12" t="s">
        <v>1165</v>
      </c>
      <c r="V1557" s="12" t="s">
        <v>1166</v>
      </c>
      <c r="W1557" s="12" t="s">
        <v>1157</v>
      </c>
      <c r="X1557" s="70">
        <v>3</v>
      </c>
      <c r="Y1557" s="70">
        <v>3</v>
      </c>
      <c r="Z1557" s="40">
        <v>2</v>
      </c>
      <c r="AA1557" s="40">
        <v>1300010</v>
      </c>
      <c r="AB1557" s="40" t="s">
        <v>1161</v>
      </c>
      <c r="AC1557" s="40" t="s">
        <v>1164</v>
      </c>
      <c r="AD1557" s="40">
        <v>1300020</v>
      </c>
      <c r="AE1557" s="40" t="s">
        <v>1167</v>
      </c>
      <c r="AF1557" s="92"/>
      <c r="AG1557" s="12">
        <v>5</v>
      </c>
      <c r="AH1557" s="12">
        <v>11</v>
      </c>
      <c r="AI1557" s="12">
        <v>3007</v>
      </c>
      <c r="AJ1557" s="14"/>
      <c r="AK1557" s="14"/>
      <c r="AL1557" s="14"/>
      <c r="BA1557" s="33"/>
      <c r="BB1557" s="51"/>
      <c r="BC1557" s="51"/>
    </row>
    <row r="1558" ht="14.25" spans="1:55">
      <c r="A1558" s="12">
        <v>300739</v>
      </c>
      <c r="B1558" s="53">
        <v>3007</v>
      </c>
      <c r="C1558" s="53" t="s">
        <v>265</v>
      </c>
      <c r="D1558" s="14">
        <v>39</v>
      </c>
      <c r="E1558" s="14">
        <v>3</v>
      </c>
      <c r="F1558" s="14">
        <v>13</v>
      </c>
      <c r="G1558" s="14">
        <v>3</v>
      </c>
      <c r="H1558" s="14"/>
      <c r="I1558" s="14"/>
      <c r="J1558" s="14"/>
      <c r="K1558" s="14"/>
      <c r="L1558" s="54">
        <v>1</v>
      </c>
      <c r="M1558" s="12">
        <v>300714</v>
      </c>
      <c r="N1558" s="12">
        <v>300723</v>
      </c>
      <c r="O1558" s="12">
        <v>300734</v>
      </c>
      <c r="P1558" s="12">
        <v>300743</v>
      </c>
      <c r="Q1558" s="12" t="s">
        <v>1082</v>
      </c>
      <c r="S1558" s="12" t="s">
        <v>931</v>
      </c>
      <c r="T1558" s="14"/>
      <c r="U1558" s="12" t="s">
        <v>1168</v>
      </c>
      <c r="V1558" s="12" t="s">
        <v>1169</v>
      </c>
      <c r="W1558" s="12" t="s">
        <v>1157</v>
      </c>
      <c r="X1558" s="70">
        <v>3</v>
      </c>
      <c r="Y1558" s="70">
        <v>3</v>
      </c>
      <c r="Z1558" s="40">
        <v>2</v>
      </c>
      <c r="AA1558" s="40">
        <v>1300010</v>
      </c>
      <c r="AB1558" s="40" t="s">
        <v>1161</v>
      </c>
      <c r="AC1558" s="40" t="s">
        <v>1164</v>
      </c>
      <c r="AD1558" s="40">
        <v>1300020</v>
      </c>
      <c r="AE1558" s="40" t="s">
        <v>1167</v>
      </c>
      <c r="AF1558" s="92"/>
      <c r="AG1558" s="12">
        <v>5</v>
      </c>
      <c r="AH1558" s="12">
        <v>11</v>
      </c>
      <c r="AI1558" s="12">
        <v>3007</v>
      </c>
      <c r="AJ1558" s="14"/>
      <c r="AK1558" s="14"/>
      <c r="AL1558" s="14"/>
      <c r="BA1558" s="33"/>
      <c r="BB1558" s="51"/>
      <c r="BC1558" s="51"/>
    </row>
    <row r="1559" ht="14.25" spans="1:55">
      <c r="A1559" s="12">
        <v>300740</v>
      </c>
      <c r="B1559" s="53">
        <v>3007</v>
      </c>
      <c r="C1559" s="53" t="s">
        <v>265</v>
      </c>
      <c r="D1559" s="14">
        <v>40</v>
      </c>
      <c r="E1559" s="14">
        <v>3</v>
      </c>
      <c r="F1559" s="14">
        <v>14</v>
      </c>
      <c r="G1559" s="14">
        <v>4</v>
      </c>
      <c r="H1559" s="14"/>
      <c r="I1559" s="14"/>
      <c r="J1559" s="14"/>
      <c r="K1559" s="14"/>
      <c r="L1559" s="54">
        <v>2</v>
      </c>
      <c r="M1559" s="12">
        <v>300714</v>
      </c>
      <c r="N1559" s="12">
        <v>300724</v>
      </c>
      <c r="O1559" s="12">
        <v>300734</v>
      </c>
      <c r="P1559" s="12">
        <v>300744</v>
      </c>
      <c r="Q1559" s="14"/>
      <c r="R1559" s="12" t="s">
        <v>931</v>
      </c>
      <c r="T1559" s="12" t="s">
        <v>1095</v>
      </c>
      <c r="U1559" s="12" t="s">
        <v>1168</v>
      </c>
      <c r="V1559" s="12" t="s">
        <v>1169</v>
      </c>
      <c r="W1559" s="12" t="s">
        <v>1157</v>
      </c>
      <c r="X1559" s="70">
        <v>3</v>
      </c>
      <c r="Y1559" s="70">
        <v>3</v>
      </c>
      <c r="Z1559" s="40">
        <v>2</v>
      </c>
      <c r="AA1559" s="40">
        <v>1300010</v>
      </c>
      <c r="AB1559" s="40" t="s">
        <v>1161</v>
      </c>
      <c r="AC1559" s="40" t="s">
        <v>1164</v>
      </c>
      <c r="AD1559" s="40">
        <v>1300020</v>
      </c>
      <c r="AE1559" s="40" t="s">
        <v>1167</v>
      </c>
      <c r="AF1559" s="92"/>
      <c r="AG1559" s="12">
        <v>5</v>
      </c>
      <c r="AH1559" s="12">
        <v>11</v>
      </c>
      <c r="AI1559" s="12">
        <v>3007</v>
      </c>
      <c r="AJ1559" s="14"/>
      <c r="AK1559" s="14"/>
      <c r="AL1559" s="14"/>
      <c r="BA1559" s="33"/>
      <c r="BB1559" s="51"/>
      <c r="BC1559" s="51"/>
    </row>
    <row r="1560" ht="14.25" spans="1:55">
      <c r="A1560" s="12">
        <v>300741</v>
      </c>
      <c r="B1560" s="53">
        <v>3007</v>
      </c>
      <c r="C1560" s="53" t="s">
        <v>265</v>
      </c>
      <c r="D1560" s="14">
        <v>41</v>
      </c>
      <c r="E1560" s="14">
        <v>3</v>
      </c>
      <c r="F1560" s="14">
        <v>15</v>
      </c>
      <c r="G1560" s="14">
        <v>5</v>
      </c>
      <c r="H1560" s="14"/>
      <c r="I1560" s="14"/>
      <c r="J1560" s="14"/>
      <c r="K1560" s="14"/>
      <c r="L1560" s="14"/>
      <c r="M1560" s="12">
        <v>300714</v>
      </c>
      <c r="N1560" s="12">
        <v>300724</v>
      </c>
      <c r="O1560" s="12">
        <v>300734</v>
      </c>
      <c r="P1560" s="12">
        <v>300744</v>
      </c>
      <c r="Q1560" s="14"/>
      <c r="R1560" s="14"/>
      <c r="S1560" s="14"/>
      <c r="T1560" s="14"/>
      <c r="U1560" s="12" t="s">
        <v>1168</v>
      </c>
      <c r="V1560" s="12" t="s">
        <v>1169</v>
      </c>
      <c r="W1560" s="12" t="s">
        <v>1157</v>
      </c>
      <c r="X1560" s="70">
        <v>3</v>
      </c>
      <c r="Y1560" s="70">
        <v>3</v>
      </c>
      <c r="Z1560" s="40">
        <v>2</v>
      </c>
      <c r="AA1560" s="40">
        <v>1300010</v>
      </c>
      <c r="AB1560" s="40" t="s">
        <v>1161</v>
      </c>
      <c r="AC1560" s="40" t="s">
        <v>1164</v>
      </c>
      <c r="AD1560" s="40">
        <v>1300020</v>
      </c>
      <c r="AE1560" s="40" t="s">
        <v>1167</v>
      </c>
      <c r="AF1560" s="92"/>
      <c r="AG1560" s="12">
        <v>5</v>
      </c>
      <c r="AH1560" s="12">
        <v>11</v>
      </c>
      <c r="AI1560" s="12">
        <v>3007</v>
      </c>
      <c r="AJ1560" s="14"/>
      <c r="AK1560" s="14"/>
      <c r="AL1560" s="14"/>
      <c r="BA1560" s="33"/>
      <c r="BB1560" s="51"/>
      <c r="BC1560" s="51"/>
    </row>
    <row r="1561" s="35" customFormat="1" ht="14.25" spans="1:65">
      <c r="A1561" s="34">
        <v>300800</v>
      </c>
      <c r="B1561" s="82">
        <v>3008</v>
      </c>
      <c r="C1561" s="82" t="s">
        <v>270</v>
      </c>
      <c r="D1561" s="34">
        <v>0</v>
      </c>
      <c r="E1561" s="34">
        <v>1</v>
      </c>
      <c r="F1561" s="51">
        <v>1</v>
      </c>
      <c r="G1561" s="34"/>
      <c r="H1561" s="34">
        <v>0</v>
      </c>
      <c r="I1561" s="12">
        <v>0</v>
      </c>
      <c r="J1561" s="12">
        <v>0</v>
      </c>
      <c r="K1561" s="51">
        <v>1</v>
      </c>
      <c r="L1561" s="51"/>
      <c r="M1561" s="51">
        <v>300810</v>
      </c>
      <c r="N1561" s="51">
        <v>300820</v>
      </c>
      <c r="O1561" s="51">
        <v>300830</v>
      </c>
      <c r="P1561" s="51">
        <v>300840</v>
      </c>
      <c r="Q1561" s="51"/>
      <c r="R1561" s="51"/>
      <c r="S1561" s="51"/>
      <c r="T1561" s="51"/>
      <c r="U1561" s="51" t="s">
        <v>1170</v>
      </c>
      <c r="V1561" s="51" t="s">
        <v>1171</v>
      </c>
      <c r="W1561" s="51" t="s">
        <v>1172</v>
      </c>
      <c r="X1561" s="69">
        <v>3</v>
      </c>
      <c r="Y1561" s="69">
        <v>3</v>
      </c>
      <c r="Z1561" s="69">
        <v>2</v>
      </c>
      <c r="AA1561" s="69"/>
      <c r="AB1561" s="69"/>
      <c r="AC1561" s="69"/>
      <c r="AD1561" s="69"/>
      <c r="AE1561" s="69"/>
      <c r="AF1561" s="95"/>
      <c r="AG1561" s="51"/>
      <c r="AH1561" s="34">
        <v>11</v>
      </c>
      <c r="AI1561" s="34">
        <v>3008</v>
      </c>
      <c r="AJ1561" s="34">
        <v>20</v>
      </c>
      <c r="AK1561" s="34">
        <v>2</v>
      </c>
      <c r="AL1561" s="88">
        <v>550</v>
      </c>
      <c r="AM1561" s="88">
        <v>3</v>
      </c>
      <c r="AN1561" s="88">
        <v>448</v>
      </c>
      <c r="AO1561" s="88">
        <v>1</v>
      </c>
      <c r="AP1561" s="88">
        <v>2944</v>
      </c>
      <c r="AQ1561" s="34">
        <v>58</v>
      </c>
      <c r="AR1561" s="34">
        <v>17</v>
      </c>
      <c r="AS1561" s="34">
        <v>59</v>
      </c>
      <c r="AT1561" s="34">
        <v>14</v>
      </c>
      <c r="AU1561" s="34">
        <v>57</v>
      </c>
      <c r="AV1561" s="34">
        <v>92</v>
      </c>
      <c r="BA1561" s="33">
        <f>VLOOKUP(C1561,knight_info!$J$7:$M$74,4,FALSE)</f>
        <v>3</v>
      </c>
      <c r="BB1561" s="33">
        <f t="shared" ref="BB1561:BF1561" si="111">AK1561</f>
        <v>2</v>
      </c>
      <c r="BC1561" s="33">
        <f>ROUND(VLOOKUP($BA1561,$BD$1:$BH$5,3,FALSE)/5*AL1561,0)</f>
        <v>473</v>
      </c>
      <c r="BD1561" s="33">
        <f t="shared" si="111"/>
        <v>3</v>
      </c>
      <c r="BE1561" s="33">
        <f>ROUND(VLOOKUP($BA1561,$BD$1:$BH$5,4,FALSE)/3*AN1561,0)</f>
        <v>523</v>
      </c>
      <c r="BF1561" s="33">
        <f t="shared" si="111"/>
        <v>1</v>
      </c>
      <c r="BG1561" s="33">
        <f>ROUND(VLOOKUP($BA1561,$BD$1:$BH$5,5,FALSE)/20*AP1561,0)</f>
        <v>3386</v>
      </c>
      <c r="BH1561" s="33">
        <f t="shared" ref="BH1561:BL1561" si="112">AQ1561</f>
        <v>58</v>
      </c>
      <c r="BI1561" s="33">
        <f>ROUND(VLOOKUP($BA1561,$BD$1:$BH$5,3,FALSE)/5*AR1561,0)</f>
        <v>15</v>
      </c>
      <c r="BJ1561" s="33">
        <f t="shared" si="112"/>
        <v>59</v>
      </c>
      <c r="BK1561" s="33">
        <f>ROUND(VLOOKUP($BA1561,$BD$1:$BH$5,4,FALSE)/3*AT1561,0)</f>
        <v>16</v>
      </c>
      <c r="BL1561" s="33">
        <f t="shared" si="112"/>
        <v>57</v>
      </c>
      <c r="BM1561" s="33">
        <f>ROUND(VLOOKUP($BA1561,$BD$1:$BH$5,5,FALSE)/20*AV1561,0)</f>
        <v>106</v>
      </c>
    </row>
    <row r="1562" ht="14.25" spans="1:55">
      <c r="A1562" s="12">
        <v>300801</v>
      </c>
      <c r="B1562" s="53">
        <v>3008</v>
      </c>
      <c r="C1562" s="53" t="s">
        <v>270</v>
      </c>
      <c r="D1562" s="12">
        <v>1</v>
      </c>
      <c r="E1562" s="12">
        <v>1</v>
      </c>
      <c r="F1562" s="12">
        <v>1</v>
      </c>
      <c r="H1562" s="12">
        <v>1</v>
      </c>
      <c r="I1562" s="12">
        <v>0</v>
      </c>
      <c r="J1562" s="12">
        <v>0</v>
      </c>
      <c r="K1562" s="12">
        <v>1</v>
      </c>
      <c r="M1562" s="12">
        <v>300810</v>
      </c>
      <c r="N1562" s="12">
        <v>300820</v>
      </c>
      <c r="O1562" s="12">
        <v>300830</v>
      </c>
      <c r="P1562" s="12">
        <v>300840</v>
      </c>
      <c r="U1562" s="12" t="s">
        <v>1170</v>
      </c>
      <c r="V1562" s="12" t="s">
        <v>1171</v>
      </c>
      <c r="W1562" s="12" t="s">
        <v>1172</v>
      </c>
      <c r="X1562" s="70">
        <v>3</v>
      </c>
      <c r="Y1562" s="70">
        <v>3</v>
      </c>
      <c r="Z1562" s="40">
        <v>2</v>
      </c>
      <c r="AA1562" s="40"/>
      <c r="AB1562" s="40"/>
      <c r="AC1562" s="40"/>
      <c r="AD1562" s="40"/>
      <c r="AE1562" s="40"/>
      <c r="AH1562" s="12">
        <v>11</v>
      </c>
      <c r="AI1562" s="12">
        <v>3008</v>
      </c>
      <c r="AJ1562" s="12">
        <v>20</v>
      </c>
      <c r="AK1562" s="12">
        <v>2</v>
      </c>
      <c r="AL1562" s="12">
        <v>430</v>
      </c>
      <c r="BA1562" s="33">
        <f>VLOOKUP(C1562,knight_info!$J$7:$M$74,4,FALSE)</f>
        <v>3</v>
      </c>
      <c r="BB1562" s="33">
        <f t="shared" ref="BB1562:BB1597" si="113">AK1562</f>
        <v>2</v>
      </c>
      <c r="BC1562" s="33">
        <f>ROUND(VLOOKUP($BA1562,$BD$1:$BH$5,3,FALSE)/5*AL1562,0)</f>
        <v>370</v>
      </c>
    </row>
    <row r="1563" ht="14.25" spans="1:55">
      <c r="A1563" s="12">
        <v>300802</v>
      </c>
      <c r="B1563" s="53">
        <v>3008</v>
      </c>
      <c r="C1563" s="53" t="s">
        <v>270</v>
      </c>
      <c r="D1563" s="12">
        <v>2</v>
      </c>
      <c r="E1563" s="12">
        <v>1</v>
      </c>
      <c r="F1563" s="12">
        <v>1</v>
      </c>
      <c r="H1563" s="12">
        <v>2</v>
      </c>
      <c r="I1563" s="12">
        <v>0</v>
      </c>
      <c r="J1563" s="12">
        <v>0</v>
      </c>
      <c r="K1563" s="12">
        <v>1</v>
      </c>
      <c r="M1563" s="12">
        <v>300810</v>
      </c>
      <c r="N1563" s="12">
        <v>300820</v>
      </c>
      <c r="O1563" s="12">
        <v>300830</v>
      </c>
      <c r="P1563" s="12">
        <v>300840</v>
      </c>
      <c r="U1563" s="12" t="s">
        <v>1170</v>
      </c>
      <c r="V1563" s="12" t="s">
        <v>1171</v>
      </c>
      <c r="W1563" s="12" t="s">
        <v>1172</v>
      </c>
      <c r="X1563" s="70">
        <v>3</v>
      </c>
      <c r="Y1563" s="70">
        <v>3</v>
      </c>
      <c r="Z1563" s="40">
        <v>2</v>
      </c>
      <c r="AA1563" s="40"/>
      <c r="AB1563" s="40"/>
      <c r="AC1563" s="40"/>
      <c r="AD1563" s="40"/>
      <c r="AE1563" s="40"/>
      <c r="AH1563" s="12">
        <v>11</v>
      </c>
      <c r="AI1563" s="12">
        <v>3008</v>
      </c>
      <c r="AJ1563" s="12">
        <v>20</v>
      </c>
      <c r="AK1563" s="12">
        <v>3</v>
      </c>
      <c r="AL1563" s="12">
        <v>350</v>
      </c>
      <c r="BA1563" s="33">
        <f>VLOOKUP(C1563,knight_info!$J$7:$M$74,4,FALSE)</f>
        <v>3</v>
      </c>
      <c r="BB1563" s="33">
        <f t="shared" si="113"/>
        <v>3</v>
      </c>
      <c r="BC1563" s="33">
        <f>ROUND(VLOOKUP($BA1563,$BD$1:$BH$5,4,FALSE)/3*AL1563,0)</f>
        <v>408</v>
      </c>
    </row>
    <row r="1564" ht="14.25" spans="1:55">
      <c r="A1564" s="12">
        <v>300803</v>
      </c>
      <c r="B1564" s="53">
        <v>3008</v>
      </c>
      <c r="C1564" s="53" t="s">
        <v>270</v>
      </c>
      <c r="D1564" s="12">
        <v>3</v>
      </c>
      <c r="E1564" s="12">
        <v>1</v>
      </c>
      <c r="F1564" s="12">
        <v>1</v>
      </c>
      <c r="H1564" s="12">
        <v>3</v>
      </c>
      <c r="I1564" s="12">
        <v>0</v>
      </c>
      <c r="J1564" s="12">
        <v>0</v>
      </c>
      <c r="K1564" s="12">
        <v>1</v>
      </c>
      <c r="M1564" s="12">
        <v>300810</v>
      </c>
      <c r="N1564" s="12">
        <v>300820</v>
      </c>
      <c r="O1564" s="12">
        <v>300830</v>
      </c>
      <c r="P1564" s="12">
        <v>300840</v>
      </c>
      <c r="U1564" s="12" t="s">
        <v>1170</v>
      </c>
      <c r="V1564" s="12" t="s">
        <v>1171</v>
      </c>
      <c r="W1564" s="12" t="s">
        <v>1172</v>
      </c>
      <c r="X1564" s="70">
        <v>3</v>
      </c>
      <c r="Y1564" s="70">
        <v>3</v>
      </c>
      <c r="Z1564" s="40">
        <v>2</v>
      </c>
      <c r="AA1564" s="40"/>
      <c r="AB1564" s="40"/>
      <c r="AC1564" s="40"/>
      <c r="AD1564" s="40"/>
      <c r="AE1564" s="40"/>
      <c r="AH1564" s="12">
        <v>11</v>
      </c>
      <c r="AI1564" s="12">
        <v>3008</v>
      </c>
      <c r="AJ1564" s="12">
        <v>0</v>
      </c>
      <c r="AK1564" s="12">
        <v>1</v>
      </c>
      <c r="AL1564" s="12">
        <v>2300</v>
      </c>
      <c r="BA1564" s="33">
        <f>VLOOKUP(C1564,knight_info!$J$7:$M$74,4,FALSE)</f>
        <v>3</v>
      </c>
      <c r="BB1564" s="33">
        <f t="shared" si="113"/>
        <v>1</v>
      </c>
      <c r="BC1564" s="33">
        <f>ROUND(VLOOKUP($BA1564,$BD$1:$BH$5,5,FALSE)/20*AL1564,0)</f>
        <v>2645</v>
      </c>
    </row>
    <row r="1565" ht="14.25" spans="1:55">
      <c r="A1565" s="12">
        <v>300804</v>
      </c>
      <c r="B1565" s="53">
        <v>3008</v>
      </c>
      <c r="C1565" s="53" t="s">
        <v>270</v>
      </c>
      <c r="D1565" s="12">
        <v>4</v>
      </c>
      <c r="E1565" s="12">
        <v>1</v>
      </c>
      <c r="F1565" s="54">
        <v>2</v>
      </c>
      <c r="H1565" s="12">
        <v>0</v>
      </c>
      <c r="I1565" s="12">
        <v>0</v>
      </c>
      <c r="J1565" s="12">
        <v>0</v>
      </c>
      <c r="K1565" s="54">
        <v>2</v>
      </c>
      <c r="L1565" s="54">
        <v>11</v>
      </c>
      <c r="M1565" s="12">
        <v>300810</v>
      </c>
      <c r="N1565" s="12">
        <v>300820</v>
      </c>
      <c r="O1565" s="12">
        <v>300830</v>
      </c>
      <c r="P1565" s="12">
        <v>300840</v>
      </c>
      <c r="U1565" s="12" t="s">
        <v>1170</v>
      </c>
      <c r="V1565" s="12" t="s">
        <v>1171</v>
      </c>
      <c r="W1565" s="12" t="s">
        <v>1172</v>
      </c>
      <c r="X1565" s="70">
        <v>3</v>
      </c>
      <c r="Y1565" s="70">
        <v>3</v>
      </c>
      <c r="Z1565" s="40">
        <v>2</v>
      </c>
      <c r="AA1565" s="91">
        <v>1300010</v>
      </c>
      <c r="AB1565" s="40"/>
      <c r="AC1565" s="40"/>
      <c r="AD1565" s="40"/>
      <c r="AE1565" s="40"/>
      <c r="AG1565" s="12">
        <v>5</v>
      </c>
      <c r="AH1565" s="12">
        <v>11</v>
      </c>
      <c r="AI1565" s="12">
        <v>3008</v>
      </c>
      <c r="AJ1565" s="12">
        <v>20</v>
      </c>
      <c r="AK1565" s="12">
        <v>53</v>
      </c>
      <c r="AL1565" s="12">
        <v>100</v>
      </c>
      <c r="BA1565" s="33">
        <f>VLOOKUP(C1565,knight_info!$J$7:$M$74,4,FALSE)</f>
        <v>3</v>
      </c>
      <c r="BB1565" s="51">
        <f t="shared" si="113"/>
        <v>53</v>
      </c>
      <c r="BC1565" s="51">
        <f>AL1565</f>
        <v>100</v>
      </c>
    </row>
    <row r="1566" ht="14.25" spans="1:55">
      <c r="A1566" s="12">
        <v>300805</v>
      </c>
      <c r="B1566" s="53">
        <v>3008</v>
      </c>
      <c r="C1566" s="53" t="s">
        <v>270</v>
      </c>
      <c r="D1566" s="12">
        <v>5</v>
      </c>
      <c r="E1566" s="12">
        <v>1</v>
      </c>
      <c r="F1566" s="12">
        <v>2</v>
      </c>
      <c r="H1566" s="12">
        <v>1</v>
      </c>
      <c r="I1566" s="12">
        <v>0</v>
      </c>
      <c r="J1566" s="12">
        <v>0</v>
      </c>
      <c r="K1566" s="12">
        <v>2</v>
      </c>
      <c r="M1566" s="12">
        <v>300810</v>
      </c>
      <c r="N1566" s="12">
        <v>300820</v>
      </c>
      <c r="O1566" s="12">
        <v>300830</v>
      </c>
      <c r="P1566" s="12">
        <v>300840</v>
      </c>
      <c r="U1566" s="12" t="s">
        <v>1170</v>
      </c>
      <c r="V1566" s="12" t="s">
        <v>1171</v>
      </c>
      <c r="W1566" s="12" t="s">
        <v>1172</v>
      </c>
      <c r="X1566" s="70">
        <v>3</v>
      </c>
      <c r="Y1566" s="70">
        <v>3</v>
      </c>
      <c r="Z1566" s="40">
        <v>2</v>
      </c>
      <c r="AA1566" s="40">
        <v>1300010</v>
      </c>
      <c r="AB1566" s="40"/>
      <c r="AC1566" s="40"/>
      <c r="AD1566" s="40"/>
      <c r="AE1566" s="40"/>
      <c r="AH1566" s="12">
        <v>11</v>
      </c>
      <c r="AI1566" s="12">
        <v>3008</v>
      </c>
      <c r="AJ1566" s="12">
        <v>20</v>
      </c>
      <c r="AK1566" s="12">
        <v>2</v>
      </c>
      <c r="AL1566" s="12">
        <v>430</v>
      </c>
      <c r="BA1566" s="33">
        <f>VLOOKUP(C1566,knight_info!$J$7:$M$74,4,FALSE)</f>
        <v>3</v>
      </c>
      <c r="BB1566" s="33">
        <f t="shared" si="113"/>
        <v>2</v>
      </c>
      <c r="BC1566" s="33">
        <f>ROUND(VLOOKUP($BA1566,$BD$1:$BH$5,3,FALSE)/5*AL1566,0)</f>
        <v>370</v>
      </c>
    </row>
    <row r="1567" ht="14.25" spans="1:55">
      <c r="A1567" s="12">
        <v>300806</v>
      </c>
      <c r="B1567" s="53">
        <v>3008</v>
      </c>
      <c r="C1567" s="53" t="s">
        <v>270</v>
      </c>
      <c r="D1567" s="12">
        <v>6</v>
      </c>
      <c r="E1567" s="12">
        <v>1</v>
      </c>
      <c r="F1567" s="12">
        <v>2</v>
      </c>
      <c r="H1567" s="12">
        <v>2</v>
      </c>
      <c r="I1567" s="12">
        <v>0</v>
      </c>
      <c r="J1567" s="12">
        <v>0</v>
      </c>
      <c r="K1567" s="12">
        <v>2</v>
      </c>
      <c r="M1567" s="12">
        <v>300810</v>
      </c>
      <c r="N1567" s="12">
        <v>300820</v>
      </c>
      <c r="O1567" s="12">
        <v>300830</v>
      </c>
      <c r="P1567" s="12">
        <v>300840</v>
      </c>
      <c r="U1567" s="12" t="s">
        <v>1170</v>
      </c>
      <c r="V1567" s="12" t="s">
        <v>1171</v>
      </c>
      <c r="W1567" s="12" t="s">
        <v>1172</v>
      </c>
      <c r="X1567" s="70">
        <v>3</v>
      </c>
      <c r="Y1567" s="70">
        <v>3</v>
      </c>
      <c r="Z1567" s="40">
        <v>2</v>
      </c>
      <c r="AA1567" s="40">
        <v>1300010</v>
      </c>
      <c r="AB1567" s="40"/>
      <c r="AC1567" s="40"/>
      <c r="AD1567" s="40"/>
      <c r="AE1567" s="40"/>
      <c r="AH1567" s="12">
        <v>11</v>
      </c>
      <c r="AI1567" s="12">
        <v>3008</v>
      </c>
      <c r="AJ1567" s="12">
        <v>20</v>
      </c>
      <c r="AK1567" s="12">
        <v>3</v>
      </c>
      <c r="AL1567" s="12">
        <v>350</v>
      </c>
      <c r="BA1567" s="33">
        <f>VLOOKUP(C1567,knight_info!$J$7:$M$74,4,FALSE)</f>
        <v>3</v>
      </c>
      <c r="BB1567" s="33">
        <f t="shared" si="113"/>
        <v>3</v>
      </c>
      <c r="BC1567" s="33">
        <f>ROUND(VLOOKUP($BA1567,$BD$1:$BH$5,4,FALSE)/3*AL1567,0)</f>
        <v>408</v>
      </c>
    </row>
    <row r="1568" ht="14.25" spans="1:55">
      <c r="A1568" s="12">
        <v>300807</v>
      </c>
      <c r="B1568" s="53">
        <v>3008</v>
      </c>
      <c r="C1568" s="53" t="s">
        <v>270</v>
      </c>
      <c r="D1568" s="12">
        <v>7</v>
      </c>
      <c r="E1568" s="12">
        <v>1</v>
      </c>
      <c r="F1568" s="12">
        <v>2</v>
      </c>
      <c r="H1568" s="12">
        <v>3</v>
      </c>
      <c r="I1568" s="12">
        <v>0</v>
      </c>
      <c r="J1568" s="12">
        <v>0</v>
      </c>
      <c r="K1568" s="12">
        <v>2</v>
      </c>
      <c r="M1568" s="12">
        <v>300810</v>
      </c>
      <c r="N1568" s="12">
        <v>300820</v>
      </c>
      <c r="O1568" s="12">
        <v>300830</v>
      </c>
      <c r="P1568" s="12">
        <v>300840</v>
      </c>
      <c r="U1568" s="12" t="s">
        <v>1170</v>
      </c>
      <c r="V1568" s="12" t="s">
        <v>1171</v>
      </c>
      <c r="W1568" s="12" t="s">
        <v>1172</v>
      </c>
      <c r="X1568" s="70">
        <v>3</v>
      </c>
      <c r="Y1568" s="70">
        <v>3</v>
      </c>
      <c r="Z1568" s="40">
        <v>2</v>
      </c>
      <c r="AA1568" s="40">
        <v>1300010</v>
      </c>
      <c r="AB1568" s="40"/>
      <c r="AC1568" s="40"/>
      <c r="AD1568" s="40"/>
      <c r="AE1568" s="40"/>
      <c r="AH1568" s="12">
        <v>11</v>
      </c>
      <c r="AI1568" s="12">
        <v>3008</v>
      </c>
      <c r="AJ1568" s="12">
        <v>0</v>
      </c>
      <c r="AK1568" s="12">
        <v>1</v>
      </c>
      <c r="AL1568" s="12">
        <v>2300</v>
      </c>
      <c r="BA1568" s="33">
        <f>VLOOKUP(C1568,knight_info!$J$7:$M$74,4,FALSE)</f>
        <v>3</v>
      </c>
      <c r="BB1568" s="33">
        <f t="shared" si="113"/>
        <v>1</v>
      </c>
      <c r="BC1568" s="33">
        <f>ROUND(VLOOKUP($BA1568,$BD$1:$BH$5,5,FALSE)/20*AL1568,0)</f>
        <v>2645</v>
      </c>
    </row>
    <row r="1569" ht="14.25" spans="1:55">
      <c r="A1569" s="12">
        <v>300808</v>
      </c>
      <c r="B1569" s="53">
        <v>3008</v>
      </c>
      <c r="C1569" s="53" t="s">
        <v>270</v>
      </c>
      <c r="D1569" s="12">
        <v>8</v>
      </c>
      <c r="E1569" s="12">
        <v>1</v>
      </c>
      <c r="F1569" s="54">
        <v>3</v>
      </c>
      <c r="H1569" s="12">
        <v>0</v>
      </c>
      <c r="I1569" s="12">
        <v>0</v>
      </c>
      <c r="J1569" s="12">
        <v>0</v>
      </c>
      <c r="K1569" s="54">
        <v>3</v>
      </c>
      <c r="L1569" s="54">
        <v>2</v>
      </c>
      <c r="M1569" s="12">
        <v>300810</v>
      </c>
      <c r="N1569" s="12">
        <v>300821</v>
      </c>
      <c r="O1569" s="12">
        <v>300830</v>
      </c>
      <c r="P1569" s="12">
        <v>300841</v>
      </c>
      <c r="R1569" s="12" t="s">
        <v>931</v>
      </c>
      <c r="T1569" s="12" t="s">
        <v>1095</v>
      </c>
      <c r="U1569" s="12" t="s">
        <v>1170</v>
      </c>
      <c r="V1569" s="12" t="s">
        <v>1171</v>
      </c>
      <c r="W1569" s="12" t="s">
        <v>1172</v>
      </c>
      <c r="X1569" s="70">
        <v>3</v>
      </c>
      <c r="Y1569" s="70">
        <v>3</v>
      </c>
      <c r="Z1569" s="40">
        <v>2</v>
      </c>
      <c r="AA1569" s="40">
        <v>1300010</v>
      </c>
      <c r="AB1569" s="40"/>
      <c r="AC1569" s="40"/>
      <c r="AD1569" s="40"/>
      <c r="AE1569" s="40"/>
      <c r="AG1569" s="12">
        <v>5</v>
      </c>
      <c r="AH1569" s="12">
        <v>11</v>
      </c>
      <c r="AI1569" s="12">
        <v>3008</v>
      </c>
      <c r="AJ1569" s="12">
        <v>20</v>
      </c>
      <c r="AK1569" s="12">
        <v>53</v>
      </c>
      <c r="AL1569" s="12">
        <v>100</v>
      </c>
      <c r="BA1569" s="33">
        <f>VLOOKUP(C1569,knight_info!$J$7:$M$74,4,FALSE)</f>
        <v>3</v>
      </c>
      <c r="BB1569" s="51">
        <f t="shared" si="113"/>
        <v>53</v>
      </c>
      <c r="BC1569" s="51">
        <f>AL1569</f>
        <v>100</v>
      </c>
    </row>
    <row r="1570" ht="14.25" spans="1:55">
      <c r="A1570" s="12">
        <v>300809</v>
      </c>
      <c r="B1570" s="53">
        <v>3008</v>
      </c>
      <c r="C1570" s="53" t="s">
        <v>270</v>
      </c>
      <c r="D1570" s="12">
        <v>9</v>
      </c>
      <c r="E1570" s="12">
        <v>1</v>
      </c>
      <c r="F1570" s="12">
        <v>3</v>
      </c>
      <c r="H1570" s="12">
        <v>1</v>
      </c>
      <c r="I1570" s="12">
        <v>0</v>
      </c>
      <c r="J1570" s="12">
        <v>0</v>
      </c>
      <c r="K1570" s="12">
        <v>3</v>
      </c>
      <c r="M1570" s="12">
        <v>300810</v>
      </c>
      <c r="N1570" s="12">
        <v>300821</v>
      </c>
      <c r="O1570" s="12">
        <v>300830</v>
      </c>
      <c r="P1570" s="12">
        <v>300841</v>
      </c>
      <c r="U1570" s="12" t="s">
        <v>1170</v>
      </c>
      <c r="V1570" s="12" t="s">
        <v>1171</v>
      </c>
      <c r="W1570" s="12" t="s">
        <v>1172</v>
      </c>
      <c r="X1570" s="70">
        <v>3</v>
      </c>
      <c r="Y1570" s="70">
        <v>3</v>
      </c>
      <c r="Z1570" s="40">
        <v>2</v>
      </c>
      <c r="AA1570" s="40">
        <v>1300010</v>
      </c>
      <c r="AB1570" s="40"/>
      <c r="AC1570" s="40"/>
      <c r="AD1570" s="40"/>
      <c r="AE1570" s="40"/>
      <c r="AH1570" s="12">
        <v>11</v>
      </c>
      <c r="AI1570" s="12">
        <v>3008</v>
      </c>
      <c r="AJ1570" s="12">
        <v>20</v>
      </c>
      <c r="AK1570" s="12">
        <v>2</v>
      </c>
      <c r="AL1570" s="12">
        <v>430</v>
      </c>
      <c r="BA1570" s="33">
        <f>VLOOKUP(C1570,knight_info!$J$7:$M$74,4,FALSE)</f>
        <v>3</v>
      </c>
      <c r="BB1570" s="33">
        <f t="shared" si="113"/>
        <v>2</v>
      </c>
      <c r="BC1570" s="33">
        <f>ROUND(VLOOKUP($BA1570,$BD$1:$BH$5,3,FALSE)/5*AL1570,0)</f>
        <v>370</v>
      </c>
    </row>
    <row r="1571" ht="14.25" spans="1:55">
      <c r="A1571" s="12">
        <v>300810</v>
      </c>
      <c r="B1571" s="53">
        <v>3008</v>
      </c>
      <c r="C1571" s="53" t="s">
        <v>270</v>
      </c>
      <c r="D1571" s="12">
        <v>10</v>
      </c>
      <c r="E1571" s="12">
        <v>1</v>
      </c>
      <c r="F1571" s="12">
        <v>3</v>
      </c>
      <c r="H1571" s="12">
        <v>2</v>
      </c>
      <c r="I1571" s="12">
        <v>0</v>
      </c>
      <c r="J1571" s="12">
        <v>0</v>
      </c>
      <c r="K1571" s="12">
        <v>3</v>
      </c>
      <c r="M1571" s="12">
        <v>300810</v>
      </c>
      <c r="N1571" s="12">
        <v>300821</v>
      </c>
      <c r="O1571" s="12">
        <v>300830</v>
      </c>
      <c r="P1571" s="12">
        <v>300841</v>
      </c>
      <c r="U1571" s="12" t="s">
        <v>1170</v>
      </c>
      <c r="V1571" s="12" t="s">
        <v>1171</v>
      </c>
      <c r="W1571" s="12" t="s">
        <v>1172</v>
      </c>
      <c r="X1571" s="70">
        <v>3</v>
      </c>
      <c r="Y1571" s="70">
        <v>3</v>
      </c>
      <c r="Z1571" s="40">
        <v>2</v>
      </c>
      <c r="AA1571" s="40">
        <v>1300010</v>
      </c>
      <c r="AB1571" s="40"/>
      <c r="AC1571" s="40"/>
      <c r="AD1571" s="40"/>
      <c r="AE1571" s="40"/>
      <c r="AH1571" s="12">
        <v>11</v>
      </c>
      <c r="AI1571" s="12">
        <v>3008</v>
      </c>
      <c r="AJ1571" s="12">
        <v>20</v>
      </c>
      <c r="AK1571" s="12">
        <v>3</v>
      </c>
      <c r="AL1571" s="12">
        <v>350</v>
      </c>
      <c r="BA1571" s="33">
        <f>VLOOKUP(C1571,knight_info!$J$7:$M$74,4,FALSE)</f>
        <v>3</v>
      </c>
      <c r="BB1571" s="33">
        <f t="shared" si="113"/>
        <v>3</v>
      </c>
      <c r="BC1571" s="33">
        <f>ROUND(VLOOKUP($BA1571,$BD$1:$BH$5,4,FALSE)/3*AL1571,0)</f>
        <v>408</v>
      </c>
    </row>
    <row r="1572" ht="14.25" spans="1:55">
      <c r="A1572" s="12">
        <v>300811</v>
      </c>
      <c r="B1572" s="53">
        <v>3008</v>
      </c>
      <c r="C1572" s="53" t="s">
        <v>270</v>
      </c>
      <c r="D1572" s="12">
        <v>11</v>
      </c>
      <c r="E1572" s="12">
        <v>1</v>
      </c>
      <c r="F1572" s="12">
        <v>3</v>
      </c>
      <c r="H1572" s="12">
        <v>3</v>
      </c>
      <c r="I1572" s="12">
        <v>0</v>
      </c>
      <c r="J1572" s="12">
        <v>0</v>
      </c>
      <c r="K1572" s="12">
        <v>3</v>
      </c>
      <c r="M1572" s="12">
        <v>300810</v>
      </c>
      <c r="N1572" s="12">
        <v>300821</v>
      </c>
      <c r="O1572" s="12">
        <v>300830</v>
      </c>
      <c r="P1572" s="12">
        <v>300841</v>
      </c>
      <c r="U1572" s="12" t="s">
        <v>1170</v>
      </c>
      <c r="V1572" s="12" t="s">
        <v>1171</v>
      </c>
      <c r="W1572" s="12" t="s">
        <v>1172</v>
      </c>
      <c r="X1572" s="70">
        <v>3</v>
      </c>
      <c r="Y1572" s="70">
        <v>3</v>
      </c>
      <c r="Z1572" s="40">
        <v>2</v>
      </c>
      <c r="AA1572" s="40">
        <v>1300010</v>
      </c>
      <c r="AB1572" s="40"/>
      <c r="AC1572" s="40"/>
      <c r="AD1572" s="40"/>
      <c r="AE1572" s="40"/>
      <c r="AH1572" s="12">
        <v>11</v>
      </c>
      <c r="AI1572" s="12">
        <v>3008</v>
      </c>
      <c r="AJ1572" s="12">
        <v>0</v>
      </c>
      <c r="AK1572" s="12">
        <v>1</v>
      </c>
      <c r="AL1572" s="12">
        <v>2300</v>
      </c>
      <c r="BA1572" s="33">
        <f>VLOOKUP(C1572,knight_info!$J$7:$M$74,4,FALSE)</f>
        <v>3</v>
      </c>
      <c r="BB1572" s="33">
        <f t="shared" si="113"/>
        <v>1</v>
      </c>
      <c r="BC1572" s="33">
        <f>ROUND(VLOOKUP($BA1572,$BD$1:$BH$5,5,FALSE)/20*AL1572,0)</f>
        <v>2645</v>
      </c>
    </row>
    <row r="1573" ht="14.25" spans="1:55">
      <c r="A1573" s="12">
        <v>300812</v>
      </c>
      <c r="B1573" s="53">
        <v>3008</v>
      </c>
      <c r="C1573" s="53" t="s">
        <v>270</v>
      </c>
      <c r="D1573" s="12">
        <v>12</v>
      </c>
      <c r="E1573" s="12">
        <v>1</v>
      </c>
      <c r="F1573" s="54">
        <v>4</v>
      </c>
      <c r="H1573" s="12">
        <v>0</v>
      </c>
      <c r="I1573" s="12">
        <v>0</v>
      </c>
      <c r="J1573" s="12">
        <v>0</v>
      </c>
      <c r="K1573" s="54">
        <v>4</v>
      </c>
      <c r="L1573" s="54">
        <v>12</v>
      </c>
      <c r="M1573" s="12">
        <v>300810</v>
      </c>
      <c r="N1573" s="12">
        <v>300821</v>
      </c>
      <c r="O1573" s="12">
        <v>300830</v>
      </c>
      <c r="P1573" s="12">
        <v>300841</v>
      </c>
      <c r="U1573" s="12" t="s">
        <v>1170</v>
      </c>
      <c r="V1573" s="12" t="s">
        <v>1171</v>
      </c>
      <c r="W1573" s="12" t="s">
        <v>1172</v>
      </c>
      <c r="X1573" s="70">
        <v>3</v>
      </c>
      <c r="Y1573" s="70">
        <v>3</v>
      </c>
      <c r="Z1573" s="40">
        <v>2</v>
      </c>
      <c r="AA1573" s="40">
        <v>1300010</v>
      </c>
      <c r="AB1573" s="70" t="s">
        <v>1173</v>
      </c>
      <c r="AC1573" s="40"/>
      <c r="AD1573" s="40"/>
      <c r="AE1573" s="40"/>
      <c r="AG1573" s="12">
        <v>5</v>
      </c>
      <c r="AH1573" s="12">
        <v>11</v>
      </c>
      <c r="AI1573" s="12">
        <v>3008</v>
      </c>
      <c r="AJ1573" s="12">
        <v>20</v>
      </c>
      <c r="AK1573" s="12">
        <v>53</v>
      </c>
      <c r="AL1573" s="12">
        <v>100</v>
      </c>
      <c r="BA1573" s="33">
        <f>VLOOKUP(C1573,knight_info!$J$7:$M$74,4,FALSE)</f>
        <v>3</v>
      </c>
      <c r="BB1573" s="51">
        <f t="shared" si="113"/>
        <v>53</v>
      </c>
      <c r="BC1573" s="51">
        <f>AL1573</f>
        <v>100</v>
      </c>
    </row>
    <row r="1574" ht="14.25" spans="1:55">
      <c r="A1574" s="12">
        <v>300813</v>
      </c>
      <c r="B1574" s="53">
        <v>3008</v>
      </c>
      <c r="C1574" s="53" t="s">
        <v>270</v>
      </c>
      <c r="D1574" s="12">
        <v>13</v>
      </c>
      <c r="E1574" s="12">
        <v>1</v>
      </c>
      <c r="F1574" s="12">
        <v>4</v>
      </c>
      <c r="H1574" s="12">
        <v>1</v>
      </c>
      <c r="I1574" s="12">
        <v>0</v>
      </c>
      <c r="J1574" s="12">
        <v>0</v>
      </c>
      <c r="K1574" s="12">
        <v>4</v>
      </c>
      <c r="M1574" s="12">
        <v>300810</v>
      </c>
      <c r="N1574" s="12">
        <v>300821</v>
      </c>
      <c r="O1574" s="12">
        <v>300830</v>
      </c>
      <c r="P1574" s="12">
        <v>300841</v>
      </c>
      <c r="U1574" s="12" t="s">
        <v>1170</v>
      </c>
      <c r="V1574" s="12" t="s">
        <v>1171</v>
      </c>
      <c r="W1574" s="12" t="s">
        <v>1172</v>
      </c>
      <c r="X1574" s="70">
        <v>3</v>
      </c>
      <c r="Y1574" s="70">
        <v>3</v>
      </c>
      <c r="Z1574" s="40">
        <v>2</v>
      </c>
      <c r="AA1574" s="40">
        <v>1300010</v>
      </c>
      <c r="AB1574" s="40" t="s">
        <v>1173</v>
      </c>
      <c r="AC1574" s="40"/>
      <c r="AD1574" s="40"/>
      <c r="AE1574" s="40"/>
      <c r="AH1574" s="12">
        <v>11</v>
      </c>
      <c r="AI1574" s="12">
        <v>3008</v>
      </c>
      <c r="AJ1574" s="12">
        <v>20</v>
      </c>
      <c r="AK1574" s="12">
        <v>2</v>
      </c>
      <c r="AL1574" s="12">
        <v>430</v>
      </c>
      <c r="BA1574" s="33">
        <f>VLOOKUP(C1574,knight_info!$J$7:$M$74,4,FALSE)</f>
        <v>3</v>
      </c>
      <c r="BB1574" s="33">
        <f t="shared" si="113"/>
        <v>2</v>
      </c>
      <c r="BC1574" s="33">
        <f>ROUND(VLOOKUP($BA1574,$BD$1:$BH$5,3,FALSE)/5*AL1574,0)</f>
        <v>370</v>
      </c>
    </row>
    <row r="1575" ht="14.25" spans="1:55">
      <c r="A1575" s="12">
        <v>300814</v>
      </c>
      <c r="B1575" s="53">
        <v>3008</v>
      </c>
      <c r="C1575" s="53" t="s">
        <v>270</v>
      </c>
      <c r="D1575" s="12">
        <v>14</v>
      </c>
      <c r="E1575" s="12">
        <v>1</v>
      </c>
      <c r="F1575" s="12">
        <v>4</v>
      </c>
      <c r="H1575" s="12">
        <v>2</v>
      </c>
      <c r="I1575" s="12">
        <v>0</v>
      </c>
      <c r="J1575" s="12">
        <v>0</v>
      </c>
      <c r="K1575" s="64">
        <v>4</v>
      </c>
      <c r="L1575" s="64"/>
      <c r="M1575" s="12">
        <v>300810</v>
      </c>
      <c r="N1575" s="12">
        <v>300821</v>
      </c>
      <c r="O1575" s="12">
        <v>300830</v>
      </c>
      <c r="P1575" s="12">
        <v>300841</v>
      </c>
      <c r="U1575" s="12" t="s">
        <v>1170</v>
      </c>
      <c r="V1575" s="12" t="s">
        <v>1171</v>
      </c>
      <c r="W1575" s="12" t="s">
        <v>1172</v>
      </c>
      <c r="X1575" s="70">
        <v>3</v>
      </c>
      <c r="Y1575" s="70">
        <v>3</v>
      </c>
      <c r="Z1575" s="40">
        <v>2</v>
      </c>
      <c r="AA1575" s="40">
        <v>1300010</v>
      </c>
      <c r="AB1575" s="40" t="s">
        <v>1173</v>
      </c>
      <c r="AC1575" s="81"/>
      <c r="AD1575" s="40"/>
      <c r="AE1575" s="40"/>
      <c r="AH1575" s="12">
        <v>11</v>
      </c>
      <c r="AI1575" s="12">
        <v>3008</v>
      </c>
      <c r="AJ1575" s="12">
        <v>20</v>
      </c>
      <c r="AK1575" s="12">
        <v>3</v>
      </c>
      <c r="AL1575" s="12">
        <v>350</v>
      </c>
      <c r="BA1575" s="33">
        <f>VLOOKUP(C1575,knight_info!$J$7:$M$74,4,FALSE)</f>
        <v>3</v>
      </c>
      <c r="BB1575" s="33">
        <f t="shared" si="113"/>
        <v>3</v>
      </c>
      <c r="BC1575" s="33">
        <f>ROUND(VLOOKUP($BA1575,$BD$1:$BH$5,4,FALSE)/3*AL1575,0)</f>
        <v>408</v>
      </c>
    </row>
    <row r="1576" ht="14.25" spans="1:55">
      <c r="A1576" s="12">
        <v>300815</v>
      </c>
      <c r="B1576" s="53">
        <v>3008</v>
      </c>
      <c r="C1576" s="53" t="s">
        <v>270</v>
      </c>
      <c r="D1576" s="12">
        <v>15</v>
      </c>
      <c r="E1576" s="12">
        <v>1</v>
      </c>
      <c r="F1576" s="12">
        <v>4</v>
      </c>
      <c r="H1576" s="12">
        <v>3</v>
      </c>
      <c r="I1576" s="12">
        <v>0</v>
      </c>
      <c r="J1576" s="12">
        <v>0</v>
      </c>
      <c r="K1576" s="64">
        <v>4</v>
      </c>
      <c r="L1576" s="64"/>
      <c r="M1576" s="12">
        <v>300810</v>
      </c>
      <c r="N1576" s="12">
        <v>300821</v>
      </c>
      <c r="O1576" s="12">
        <v>300830</v>
      </c>
      <c r="P1576" s="12">
        <v>300841</v>
      </c>
      <c r="U1576" s="12" t="s">
        <v>1170</v>
      </c>
      <c r="V1576" s="12" t="s">
        <v>1171</v>
      </c>
      <c r="W1576" s="12" t="s">
        <v>1172</v>
      </c>
      <c r="X1576" s="70">
        <v>3</v>
      </c>
      <c r="Y1576" s="70">
        <v>3</v>
      </c>
      <c r="Z1576" s="40">
        <v>2</v>
      </c>
      <c r="AA1576" s="40">
        <v>1300010</v>
      </c>
      <c r="AB1576" s="40" t="s">
        <v>1173</v>
      </c>
      <c r="AC1576" s="81"/>
      <c r="AD1576" s="40"/>
      <c r="AE1576" s="40"/>
      <c r="AH1576" s="12">
        <v>11</v>
      </c>
      <c r="AI1576" s="12">
        <v>3008</v>
      </c>
      <c r="AJ1576" s="12">
        <v>0</v>
      </c>
      <c r="AK1576" s="12">
        <v>1</v>
      </c>
      <c r="AL1576" s="12">
        <v>2300</v>
      </c>
      <c r="BA1576" s="33">
        <f>VLOOKUP(C1576,knight_info!$J$7:$M$74,4,FALSE)</f>
        <v>3</v>
      </c>
      <c r="BB1576" s="33">
        <f t="shared" si="113"/>
        <v>1</v>
      </c>
      <c r="BC1576" s="33">
        <f>ROUND(VLOOKUP($BA1576,$BD$1:$BH$5,5,FALSE)/20*AL1576,0)</f>
        <v>2645</v>
      </c>
    </row>
    <row r="1577" ht="14.25" spans="1:55">
      <c r="A1577" s="12">
        <v>300816</v>
      </c>
      <c r="B1577" s="53">
        <v>3008</v>
      </c>
      <c r="C1577" s="53" t="s">
        <v>270</v>
      </c>
      <c r="D1577" s="12">
        <v>16</v>
      </c>
      <c r="E1577" s="12">
        <v>1</v>
      </c>
      <c r="F1577" s="54">
        <v>5</v>
      </c>
      <c r="H1577" s="12">
        <v>0</v>
      </c>
      <c r="I1577" s="12">
        <v>1</v>
      </c>
      <c r="J1577" s="12" t="s">
        <v>1083</v>
      </c>
      <c r="K1577" s="54">
        <v>5</v>
      </c>
      <c r="L1577" s="54">
        <v>1</v>
      </c>
      <c r="M1577" s="12">
        <v>300811</v>
      </c>
      <c r="N1577" s="12">
        <v>300821</v>
      </c>
      <c r="O1577" s="12">
        <v>300831</v>
      </c>
      <c r="P1577" s="12">
        <v>300841</v>
      </c>
      <c r="Q1577" s="12" t="s">
        <v>1082</v>
      </c>
      <c r="S1577" s="12" t="s">
        <v>931</v>
      </c>
      <c r="U1577" s="12" t="s">
        <v>1174</v>
      </c>
      <c r="V1577" s="12" t="s">
        <v>1175</v>
      </c>
      <c r="W1577" s="12" t="s">
        <v>1172</v>
      </c>
      <c r="X1577" s="70">
        <v>3</v>
      </c>
      <c r="Y1577" s="70">
        <v>3</v>
      </c>
      <c r="Z1577" s="40">
        <v>2</v>
      </c>
      <c r="AA1577" s="40">
        <v>1300010</v>
      </c>
      <c r="AB1577" s="40" t="s">
        <v>1173</v>
      </c>
      <c r="AC1577" s="40"/>
      <c r="AD1577" s="40"/>
      <c r="AE1577" s="40"/>
      <c r="AG1577" s="12">
        <v>5</v>
      </c>
      <c r="AH1577" s="12">
        <v>11</v>
      </c>
      <c r="AI1577" s="12">
        <v>3008</v>
      </c>
      <c r="AJ1577" s="12">
        <v>40</v>
      </c>
      <c r="AK1577" s="12">
        <v>53</v>
      </c>
      <c r="AL1577" s="12">
        <v>100</v>
      </c>
      <c r="BA1577" s="33">
        <f>VLOOKUP(C1577,knight_info!$J$7:$M$74,4,FALSE)</f>
        <v>3</v>
      </c>
      <c r="BB1577" s="51">
        <f t="shared" si="113"/>
        <v>53</v>
      </c>
      <c r="BC1577" s="51">
        <f>AL1577</f>
        <v>100</v>
      </c>
    </row>
    <row r="1578" ht="14.25" spans="1:55">
      <c r="A1578" s="12">
        <v>300817</v>
      </c>
      <c r="B1578" s="53">
        <v>3008</v>
      </c>
      <c r="C1578" s="53" t="s">
        <v>270</v>
      </c>
      <c r="D1578" s="12">
        <v>17</v>
      </c>
      <c r="E1578" s="12">
        <v>1</v>
      </c>
      <c r="F1578" s="12">
        <v>5</v>
      </c>
      <c r="H1578" s="12">
        <v>1</v>
      </c>
      <c r="I1578" s="12">
        <v>0</v>
      </c>
      <c r="J1578" s="12">
        <v>0</v>
      </c>
      <c r="K1578" s="12">
        <v>5</v>
      </c>
      <c r="M1578" s="12">
        <v>300811</v>
      </c>
      <c r="N1578" s="12">
        <v>300821</v>
      </c>
      <c r="O1578" s="12">
        <v>300831</v>
      </c>
      <c r="P1578" s="12">
        <v>300841</v>
      </c>
      <c r="U1578" s="12" t="s">
        <v>1174</v>
      </c>
      <c r="V1578" s="12" t="s">
        <v>1175</v>
      </c>
      <c r="W1578" s="12" t="s">
        <v>1172</v>
      </c>
      <c r="X1578" s="70">
        <v>3</v>
      </c>
      <c r="Y1578" s="70">
        <v>3</v>
      </c>
      <c r="Z1578" s="40">
        <v>2</v>
      </c>
      <c r="AA1578" s="40">
        <v>1300010</v>
      </c>
      <c r="AB1578" s="40" t="s">
        <v>1173</v>
      </c>
      <c r="AC1578" s="40"/>
      <c r="AD1578" s="40"/>
      <c r="AE1578" s="40"/>
      <c r="AH1578" s="12">
        <v>11</v>
      </c>
      <c r="AI1578" s="12">
        <v>3008</v>
      </c>
      <c r="AJ1578" s="12">
        <v>40</v>
      </c>
      <c r="AK1578" s="12">
        <v>2</v>
      </c>
      <c r="AL1578" s="12">
        <v>860</v>
      </c>
      <c r="BA1578" s="33">
        <f>VLOOKUP(C1578,knight_info!$J$7:$M$74,4,FALSE)</f>
        <v>3</v>
      </c>
      <c r="BB1578" s="33">
        <f t="shared" si="113"/>
        <v>2</v>
      </c>
      <c r="BC1578" s="33">
        <f>ROUND(VLOOKUP($BA1578,$BD$1:$BH$5,3,FALSE)/5*AL1578,0)</f>
        <v>740</v>
      </c>
    </row>
    <row r="1579" ht="14.25" spans="1:55">
      <c r="A1579" s="12">
        <v>300818</v>
      </c>
      <c r="B1579" s="53">
        <v>3008</v>
      </c>
      <c r="C1579" s="53" t="s">
        <v>270</v>
      </c>
      <c r="D1579" s="12">
        <v>18</v>
      </c>
      <c r="E1579" s="12">
        <v>1</v>
      </c>
      <c r="F1579" s="12">
        <v>5</v>
      </c>
      <c r="H1579" s="12">
        <v>2</v>
      </c>
      <c r="I1579" s="12">
        <v>0</v>
      </c>
      <c r="J1579" s="12">
        <v>0</v>
      </c>
      <c r="K1579" s="12">
        <v>5</v>
      </c>
      <c r="M1579" s="12">
        <v>300811</v>
      </c>
      <c r="N1579" s="12">
        <v>300821</v>
      </c>
      <c r="O1579" s="12">
        <v>300831</v>
      </c>
      <c r="P1579" s="12">
        <v>300841</v>
      </c>
      <c r="U1579" s="12" t="s">
        <v>1174</v>
      </c>
      <c r="V1579" s="12" t="s">
        <v>1175</v>
      </c>
      <c r="W1579" s="12" t="s">
        <v>1172</v>
      </c>
      <c r="X1579" s="70">
        <v>3</v>
      </c>
      <c r="Y1579" s="70">
        <v>3</v>
      </c>
      <c r="Z1579" s="40">
        <v>2</v>
      </c>
      <c r="AA1579" s="40">
        <v>1300010</v>
      </c>
      <c r="AB1579" s="40" t="s">
        <v>1173</v>
      </c>
      <c r="AC1579" s="40"/>
      <c r="AD1579" s="40"/>
      <c r="AE1579" s="40"/>
      <c r="AH1579" s="12">
        <v>11</v>
      </c>
      <c r="AI1579" s="12">
        <v>3008</v>
      </c>
      <c r="AJ1579" s="12">
        <v>40</v>
      </c>
      <c r="AK1579" s="12">
        <v>3</v>
      </c>
      <c r="AL1579" s="12">
        <v>700</v>
      </c>
      <c r="BA1579" s="33">
        <f>VLOOKUP(C1579,knight_info!$J$7:$M$74,4,FALSE)</f>
        <v>3</v>
      </c>
      <c r="BB1579" s="33">
        <f t="shared" si="113"/>
        <v>3</v>
      </c>
      <c r="BC1579" s="33">
        <f>ROUND(VLOOKUP($BA1579,$BD$1:$BH$5,4,FALSE)/3*AL1579,0)</f>
        <v>817</v>
      </c>
    </row>
    <row r="1580" ht="14.25" spans="1:55">
      <c r="A1580" s="12">
        <v>300819</v>
      </c>
      <c r="B1580" s="53">
        <v>3008</v>
      </c>
      <c r="C1580" s="53" t="s">
        <v>270</v>
      </c>
      <c r="D1580" s="12">
        <v>19</v>
      </c>
      <c r="E1580" s="12">
        <v>1</v>
      </c>
      <c r="F1580" s="12">
        <v>5</v>
      </c>
      <c r="H1580" s="12">
        <v>3</v>
      </c>
      <c r="I1580" s="12">
        <v>0</v>
      </c>
      <c r="J1580" s="12">
        <v>0</v>
      </c>
      <c r="K1580" s="12">
        <v>5</v>
      </c>
      <c r="M1580" s="12">
        <v>300811</v>
      </c>
      <c r="N1580" s="12">
        <v>300821</v>
      </c>
      <c r="O1580" s="12">
        <v>300831</v>
      </c>
      <c r="P1580" s="12">
        <v>300841</v>
      </c>
      <c r="U1580" s="12" t="s">
        <v>1174</v>
      </c>
      <c r="V1580" s="12" t="s">
        <v>1175</v>
      </c>
      <c r="W1580" s="12" t="s">
        <v>1172</v>
      </c>
      <c r="X1580" s="70">
        <v>3</v>
      </c>
      <c r="Y1580" s="70">
        <v>3</v>
      </c>
      <c r="Z1580" s="40">
        <v>2</v>
      </c>
      <c r="AA1580" s="40">
        <v>1300010</v>
      </c>
      <c r="AB1580" s="40" t="s">
        <v>1173</v>
      </c>
      <c r="AC1580" s="40"/>
      <c r="AD1580" s="40"/>
      <c r="AE1580" s="40"/>
      <c r="AH1580" s="12">
        <v>11</v>
      </c>
      <c r="AI1580" s="12">
        <v>3008</v>
      </c>
      <c r="AJ1580" s="12">
        <v>0</v>
      </c>
      <c r="AK1580" s="12">
        <v>1</v>
      </c>
      <c r="AL1580" s="12">
        <v>4600</v>
      </c>
      <c r="BA1580" s="33">
        <f>VLOOKUP(C1580,knight_info!$J$7:$M$74,4,FALSE)</f>
        <v>3</v>
      </c>
      <c r="BB1580" s="33">
        <f t="shared" si="113"/>
        <v>1</v>
      </c>
      <c r="BC1580" s="33">
        <f>ROUND(VLOOKUP($BA1580,$BD$1:$BH$5,5,FALSE)/20*AL1580,0)</f>
        <v>5290</v>
      </c>
    </row>
    <row r="1581" ht="14.25" spans="1:55">
      <c r="A1581" s="12">
        <v>300820</v>
      </c>
      <c r="B1581" s="53">
        <v>3008</v>
      </c>
      <c r="C1581" s="53" t="s">
        <v>270</v>
      </c>
      <c r="D1581" s="12">
        <v>20</v>
      </c>
      <c r="E1581" s="12">
        <v>2</v>
      </c>
      <c r="F1581" s="54">
        <v>6</v>
      </c>
      <c r="H1581" s="12">
        <v>0</v>
      </c>
      <c r="I1581" s="12">
        <v>0</v>
      </c>
      <c r="J1581" s="12">
        <v>0</v>
      </c>
      <c r="K1581" s="54">
        <v>5</v>
      </c>
      <c r="L1581" s="54">
        <v>13</v>
      </c>
      <c r="M1581" s="12">
        <v>300811</v>
      </c>
      <c r="N1581" s="12">
        <v>300821</v>
      </c>
      <c r="O1581" s="12">
        <v>300831</v>
      </c>
      <c r="P1581" s="12">
        <v>300841</v>
      </c>
      <c r="U1581" s="12" t="s">
        <v>1174</v>
      </c>
      <c r="V1581" s="12" t="s">
        <v>1175</v>
      </c>
      <c r="W1581" s="12" t="s">
        <v>1172</v>
      </c>
      <c r="X1581" s="70">
        <v>3</v>
      </c>
      <c r="Y1581" s="70">
        <v>3</v>
      </c>
      <c r="Z1581" s="40">
        <v>2</v>
      </c>
      <c r="AA1581" s="40">
        <v>1300010</v>
      </c>
      <c r="AB1581" s="40" t="s">
        <v>1173</v>
      </c>
      <c r="AC1581" s="70" t="s">
        <v>1176</v>
      </c>
      <c r="AD1581" s="40"/>
      <c r="AE1581" s="40"/>
      <c r="AG1581" s="12">
        <v>5</v>
      </c>
      <c r="AH1581" s="12">
        <v>11</v>
      </c>
      <c r="AI1581" s="12">
        <v>3008</v>
      </c>
      <c r="AJ1581" s="12">
        <v>40</v>
      </c>
      <c r="AK1581" s="12">
        <v>53</v>
      </c>
      <c r="AL1581" s="12">
        <v>100</v>
      </c>
      <c r="BA1581" s="33">
        <f>VLOOKUP(C1581,knight_info!$J$7:$M$74,4,FALSE)</f>
        <v>3</v>
      </c>
      <c r="BB1581" s="51">
        <f t="shared" si="113"/>
        <v>53</v>
      </c>
      <c r="BC1581" s="51">
        <f>AL1581</f>
        <v>100</v>
      </c>
    </row>
    <row r="1582" ht="14.25" spans="1:55">
      <c r="A1582" s="12">
        <v>300821</v>
      </c>
      <c r="B1582" s="53">
        <v>3008</v>
      </c>
      <c r="C1582" s="53" t="s">
        <v>270</v>
      </c>
      <c r="D1582" s="12">
        <v>21</v>
      </c>
      <c r="E1582" s="12">
        <v>2</v>
      </c>
      <c r="F1582" s="12">
        <v>6</v>
      </c>
      <c r="H1582" s="12">
        <v>1</v>
      </c>
      <c r="I1582" s="12">
        <v>0</v>
      </c>
      <c r="J1582" s="12">
        <v>0</v>
      </c>
      <c r="K1582" s="12">
        <v>5</v>
      </c>
      <c r="M1582" s="12">
        <v>300811</v>
      </c>
      <c r="N1582" s="12">
        <v>300821</v>
      </c>
      <c r="O1582" s="12">
        <v>300831</v>
      </c>
      <c r="P1582" s="12">
        <v>300841</v>
      </c>
      <c r="U1582" s="12" t="s">
        <v>1174</v>
      </c>
      <c r="V1582" s="12" t="s">
        <v>1175</v>
      </c>
      <c r="W1582" s="12" t="s">
        <v>1172</v>
      </c>
      <c r="X1582" s="70">
        <v>3</v>
      </c>
      <c r="Y1582" s="70">
        <v>3</v>
      </c>
      <c r="Z1582" s="40">
        <v>2</v>
      </c>
      <c r="AA1582" s="40">
        <v>1300010</v>
      </c>
      <c r="AB1582" s="40" t="s">
        <v>1173</v>
      </c>
      <c r="AC1582" s="40" t="s">
        <v>1176</v>
      </c>
      <c r="AD1582" s="40"/>
      <c r="AE1582" s="40"/>
      <c r="AH1582" s="12">
        <v>11</v>
      </c>
      <c r="AI1582" s="12">
        <v>3008</v>
      </c>
      <c r="AJ1582" s="12">
        <v>40</v>
      </c>
      <c r="AK1582" s="12">
        <v>2</v>
      </c>
      <c r="AL1582" s="12">
        <v>860</v>
      </c>
      <c r="BA1582" s="33">
        <f>VLOOKUP(C1582,knight_info!$J$7:$M$74,4,FALSE)</f>
        <v>3</v>
      </c>
      <c r="BB1582" s="33">
        <f t="shared" si="113"/>
        <v>2</v>
      </c>
      <c r="BC1582" s="33">
        <f>ROUND(VLOOKUP($BA1582,$BD$1:$BH$5,3,FALSE)/5*AL1582,0)</f>
        <v>740</v>
      </c>
    </row>
    <row r="1583" ht="14.25" spans="1:55">
      <c r="A1583" s="12">
        <v>300822</v>
      </c>
      <c r="B1583" s="53">
        <v>3008</v>
      </c>
      <c r="C1583" s="53" t="s">
        <v>270</v>
      </c>
      <c r="D1583" s="12">
        <v>22</v>
      </c>
      <c r="E1583" s="12">
        <v>2</v>
      </c>
      <c r="F1583" s="12">
        <v>6</v>
      </c>
      <c r="H1583" s="12">
        <v>2</v>
      </c>
      <c r="I1583" s="12">
        <v>0</v>
      </c>
      <c r="J1583" s="12">
        <v>0</v>
      </c>
      <c r="K1583" s="12">
        <v>5</v>
      </c>
      <c r="M1583" s="12">
        <v>300811</v>
      </c>
      <c r="N1583" s="12">
        <v>300821</v>
      </c>
      <c r="O1583" s="12">
        <v>300831</v>
      </c>
      <c r="P1583" s="12">
        <v>300841</v>
      </c>
      <c r="U1583" s="12" t="s">
        <v>1174</v>
      </c>
      <c r="V1583" s="12" t="s">
        <v>1175</v>
      </c>
      <c r="W1583" s="12" t="s">
        <v>1172</v>
      </c>
      <c r="X1583" s="70">
        <v>3</v>
      </c>
      <c r="Y1583" s="70">
        <v>3</v>
      </c>
      <c r="Z1583" s="40">
        <v>2</v>
      </c>
      <c r="AA1583" s="40">
        <v>1300010</v>
      </c>
      <c r="AB1583" s="40" t="s">
        <v>1173</v>
      </c>
      <c r="AC1583" s="40" t="s">
        <v>1176</v>
      </c>
      <c r="AD1583" s="40"/>
      <c r="AE1583" s="40"/>
      <c r="AH1583" s="12">
        <v>11</v>
      </c>
      <c r="AI1583" s="12">
        <v>3008</v>
      </c>
      <c r="AJ1583" s="12">
        <v>40</v>
      </c>
      <c r="AK1583" s="12">
        <v>3</v>
      </c>
      <c r="AL1583" s="12">
        <v>700</v>
      </c>
      <c r="BA1583" s="33">
        <f>VLOOKUP(C1583,knight_info!$J$7:$M$74,4,FALSE)</f>
        <v>3</v>
      </c>
      <c r="BB1583" s="33">
        <f t="shared" si="113"/>
        <v>3</v>
      </c>
      <c r="BC1583" s="33">
        <f>ROUND(VLOOKUP($BA1583,$BD$1:$BH$5,4,FALSE)/3*AL1583,0)</f>
        <v>817</v>
      </c>
    </row>
    <row r="1584" ht="14.25" spans="1:55">
      <c r="A1584" s="12">
        <v>300823</v>
      </c>
      <c r="B1584" s="53">
        <v>3008</v>
      </c>
      <c r="C1584" s="53" t="s">
        <v>270</v>
      </c>
      <c r="D1584" s="12">
        <v>23</v>
      </c>
      <c r="E1584" s="12">
        <v>2</v>
      </c>
      <c r="F1584" s="12">
        <v>6</v>
      </c>
      <c r="H1584" s="12">
        <v>3</v>
      </c>
      <c r="I1584" s="12">
        <v>0</v>
      </c>
      <c r="J1584" s="12">
        <v>0</v>
      </c>
      <c r="K1584" s="12">
        <v>5</v>
      </c>
      <c r="M1584" s="12">
        <v>300811</v>
      </c>
      <c r="N1584" s="12">
        <v>300821</v>
      </c>
      <c r="O1584" s="12">
        <v>300831</v>
      </c>
      <c r="P1584" s="12">
        <v>300841</v>
      </c>
      <c r="U1584" s="12" t="s">
        <v>1174</v>
      </c>
      <c r="V1584" s="12" t="s">
        <v>1175</v>
      </c>
      <c r="W1584" s="12" t="s">
        <v>1172</v>
      </c>
      <c r="X1584" s="70">
        <v>3</v>
      </c>
      <c r="Y1584" s="70">
        <v>3</v>
      </c>
      <c r="Z1584" s="40">
        <v>2</v>
      </c>
      <c r="AA1584" s="40">
        <v>1300010</v>
      </c>
      <c r="AB1584" s="40" t="s">
        <v>1173</v>
      </c>
      <c r="AC1584" s="40" t="s">
        <v>1176</v>
      </c>
      <c r="AD1584" s="40"/>
      <c r="AE1584" s="40"/>
      <c r="AH1584" s="12">
        <v>11</v>
      </c>
      <c r="AI1584" s="12">
        <v>3008</v>
      </c>
      <c r="AJ1584" s="12">
        <v>0</v>
      </c>
      <c r="AK1584" s="12">
        <v>1</v>
      </c>
      <c r="AL1584" s="12">
        <v>4600</v>
      </c>
      <c r="BA1584" s="33">
        <f>VLOOKUP(C1584,knight_info!$J$7:$M$74,4,FALSE)</f>
        <v>3</v>
      </c>
      <c r="BB1584" s="33">
        <f t="shared" si="113"/>
        <v>1</v>
      </c>
      <c r="BC1584" s="33">
        <f>ROUND(VLOOKUP($BA1584,$BD$1:$BH$5,5,FALSE)/20*AL1584,0)</f>
        <v>5290</v>
      </c>
    </row>
    <row r="1585" ht="14.25" spans="1:55">
      <c r="A1585" s="12">
        <v>300824</v>
      </c>
      <c r="B1585" s="53">
        <v>3008</v>
      </c>
      <c r="C1585" s="53" t="s">
        <v>270</v>
      </c>
      <c r="D1585" s="12">
        <v>24</v>
      </c>
      <c r="E1585" s="12">
        <v>2</v>
      </c>
      <c r="F1585" s="54">
        <v>7</v>
      </c>
      <c r="H1585" s="12">
        <v>0</v>
      </c>
      <c r="I1585" s="12">
        <v>0</v>
      </c>
      <c r="J1585" s="12">
        <v>0</v>
      </c>
      <c r="K1585" s="54">
        <v>5</v>
      </c>
      <c r="L1585" s="54">
        <v>2</v>
      </c>
      <c r="M1585" s="12">
        <v>300811</v>
      </c>
      <c r="N1585" s="12">
        <v>300822</v>
      </c>
      <c r="O1585" s="12">
        <v>300831</v>
      </c>
      <c r="P1585" s="12">
        <v>300842</v>
      </c>
      <c r="R1585" s="12" t="s">
        <v>931</v>
      </c>
      <c r="T1585" s="12" t="s">
        <v>1095</v>
      </c>
      <c r="U1585" s="12" t="s">
        <v>1174</v>
      </c>
      <c r="V1585" s="12" t="s">
        <v>1175</v>
      </c>
      <c r="W1585" s="12" t="s">
        <v>1172</v>
      </c>
      <c r="X1585" s="70">
        <v>3</v>
      </c>
      <c r="Y1585" s="70">
        <v>3</v>
      </c>
      <c r="Z1585" s="40">
        <v>2</v>
      </c>
      <c r="AA1585" s="40">
        <v>1300010</v>
      </c>
      <c r="AB1585" s="40" t="s">
        <v>1173</v>
      </c>
      <c r="AC1585" s="40" t="s">
        <v>1176</v>
      </c>
      <c r="AD1585" s="40"/>
      <c r="AE1585" s="40"/>
      <c r="AG1585" s="12">
        <v>5</v>
      </c>
      <c r="AH1585" s="12">
        <v>11</v>
      </c>
      <c r="AI1585" s="12">
        <v>3008</v>
      </c>
      <c r="AJ1585" s="12">
        <v>40</v>
      </c>
      <c r="AK1585" s="12">
        <v>53</v>
      </c>
      <c r="AL1585" s="12">
        <v>100</v>
      </c>
      <c r="BA1585" s="33">
        <f>VLOOKUP(C1585,knight_info!$J$7:$M$74,4,FALSE)</f>
        <v>3</v>
      </c>
      <c r="BB1585" s="51">
        <f t="shared" si="113"/>
        <v>53</v>
      </c>
      <c r="BC1585" s="51">
        <f>AL1585</f>
        <v>100</v>
      </c>
    </row>
    <row r="1586" ht="14.25" spans="1:55">
      <c r="A1586" s="12">
        <v>300825</v>
      </c>
      <c r="B1586" s="53">
        <v>3008</v>
      </c>
      <c r="C1586" s="53" t="s">
        <v>270</v>
      </c>
      <c r="D1586" s="12">
        <v>25</v>
      </c>
      <c r="E1586" s="12">
        <v>2</v>
      </c>
      <c r="F1586" s="12">
        <v>7</v>
      </c>
      <c r="H1586" s="12">
        <v>1</v>
      </c>
      <c r="I1586" s="12">
        <v>0</v>
      </c>
      <c r="J1586" s="12">
        <v>0</v>
      </c>
      <c r="K1586" s="12">
        <v>5</v>
      </c>
      <c r="M1586" s="12">
        <v>300811</v>
      </c>
      <c r="N1586" s="12">
        <v>300822</v>
      </c>
      <c r="O1586" s="12">
        <v>300831</v>
      </c>
      <c r="P1586" s="12">
        <v>300842</v>
      </c>
      <c r="U1586" s="12" t="s">
        <v>1174</v>
      </c>
      <c r="V1586" s="12" t="s">
        <v>1175</v>
      </c>
      <c r="W1586" s="12" t="s">
        <v>1172</v>
      </c>
      <c r="X1586" s="70">
        <v>3</v>
      </c>
      <c r="Y1586" s="70">
        <v>3</v>
      </c>
      <c r="Z1586" s="40">
        <v>2</v>
      </c>
      <c r="AA1586" s="40">
        <v>1300010</v>
      </c>
      <c r="AB1586" s="40" t="s">
        <v>1173</v>
      </c>
      <c r="AC1586" s="40" t="s">
        <v>1176</v>
      </c>
      <c r="AD1586" s="40"/>
      <c r="AE1586" s="40"/>
      <c r="AH1586" s="12">
        <v>11</v>
      </c>
      <c r="AI1586" s="12">
        <v>3008</v>
      </c>
      <c r="AJ1586" s="12">
        <v>40</v>
      </c>
      <c r="AK1586" s="12">
        <v>2</v>
      </c>
      <c r="AL1586" s="12">
        <v>860</v>
      </c>
      <c r="BA1586" s="33">
        <f>VLOOKUP(C1586,knight_info!$J$7:$M$74,4,FALSE)</f>
        <v>3</v>
      </c>
      <c r="BB1586" s="33">
        <f t="shared" si="113"/>
        <v>2</v>
      </c>
      <c r="BC1586" s="33">
        <f>ROUND(VLOOKUP($BA1586,$BD$1:$BH$5,3,FALSE)/5*AL1586,0)</f>
        <v>740</v>
      </c>
    </row>
    <row r="1587" ht="14.25" spans="1:55">
      <c r="A1587" s="12">
        <v>300826</v>
      </c>
      <c r="B1587" s="53">
        <v>3008</v>
      </c>
      <c r="C1587" s="53" t="s">
        <v>270</v>
      </c>
      <c r="D1587" s="12">
        <v>26</v>
      </c>
      <c r="E1587" s="12">
        <v>2</v>
      </c>
      <c r="F1587" s="12">
        <v>7</v>
      </c>
      <c r="H1587" s="12">
        <v>2</v>
      </c>
      <c r="I1587" s="12">
        <v>0</v>
      </c>
      <c r="J1587" s="12">
        <v>0</v>
      </c>
      <c r="K1587" s="12">
        <v>5</v>
      </c>
      <c r="M1587" s="12">
        <v>300811</v>
      </c>
      <c r="N1587" s="12">
        <v>300822</v>
      </c>
      <c r="O1587" s="12">
        <v>300831</v>
      </c>
      <c r="P1587" s="12">
        <v>300842</v>
      </c>
      <c r="U1587" s="12" t="s">
        <v>1174</v>
      </c>
      <c r="V1587" s="12" t="s">
        <v>1175</v>
      </c>
      <c r="W1587" s="12" t="s">
        <v>1172</v>
      </c>
      <c r="X1587" s="70">
        <v>3</v>
      </c>
      <c r="Y1587" s="70">
        <v>3</v>
      </c>
      <c r="Z1587" s="40">
        <v>2</v>
      </c>
      <c r="AA1587" s="40">
        <v>1300010</v>
      </c>
      <c r="AB1587" s="40" t="s">
        <v>1173</v>
      </c>
      <c r="AC1587" s="40" t="s">
        <v>1176</v>
      </c>
      <c r="AD1587" s="40"/>
      <c r="AE1587" s="40"/>
      <c r="AH1587" s="12">
        <v>11</v>
      </c>
      <c r="AI1587" s="12">
        <v>3008</v>
      </c>
      <c r="AJ1587" s="12">
        <v>40</v>
      </c>
      <c r="AK1587" s="12">
        <v>3</v>
      </c>
      <c r="AL1587" s="12">
        <v>700</v>
      </c>
      <c r="BA1587" s="33">
        <f>VLOOKUP(C1587,knight_info!$J$7:$M$74,4,FALSE)</f>
        <v>3</v>
      </c>
      <c r="BB1587" s="33">
        <f t="shared" si="113"/>
        <v>3</v>
      </c>
      <c r="BC1587" s="33">
        <f>ROUND(VLOOKUP($BA1587,$BD$1:$BH$5,4,FALSE)/3*AL1587,0)</f>
        <v>817</v>
      </c>
    </row>
    <row r="1588" ht="14.25" spans="1:55">
      <c r="A1588" s="12">
        <v>300827</v>
      </c>
      <c r="B1588" s="53">
        <v>3008</v>
      </c>
      <c r="C1588" s="53" t="s">
        <v>270</v>
      </c>
      <c r="D1588" s="12">
        <v>27</v>
      </c>
      <c r="E1588" s="12">
        <v>2</v>
      </c>
      <c r="F1588" s="12">
        <v>7</v>
      </c>
      <c r="H1588" s="12">
        <v>3</v>
      </c>
      <c r="I1588" s="12">
        <v>0</v>
      </c>
      <c r="J1588" s="12">
        <v>0</v>
      </c>
      <c r="K1588" s="12">
        <v>5</v>
      </c>
      <c r="M1588" s="12">
        <v>300811</v>
      </c>
      <c r="N1588" s="12">
        <v>300822</v>
      </c>
      <c r="O1588" s="12">
        <v>300831</v>
      </c>
      <c r="P1588" s="12">
        <v>300842</v>
      </c>
      <c r="U1588" s="12" t="s">
        <v>1174</v>
      </c>
      <c r="V1588" s="12" t="s">
        <v>1175</v>
      </c>
      <c r="W1588" s="12" t="s">
        <v>1172</v>
      </c>
      <c r="X1588" s="70">
        <v>3</v>
      </c>
      <c r="Y1588" s="70">
        <v>3</v>
      </c>
      <c r="Z1588" s="40">
        <v>2</v>
      </c>
      <c r="AA1588" s="40">
        <v>1300010</v>
      </c>
      <c r="AB1588" s="40" t="s">
        <v>1173</v>
      </c>
      <c r="AC1588" s="40" t="s">
        <v>1176</v>
      </c>
      <c r="AD1588" s="40"/>
      <c r="AE1588" s="40"/>
      <c r="AH1588" s="12">
        <v>11</v>
      </c>
      <c r="AI1588" s="12">
        <v>3008</v>
      </c>
      <c r="AJ1588" s="12">
        <v>0</v>
      </c>
      <c r="AK1588" s="12">
        <v>1</v>
      </c>
      <c r="AL1588" s="12">
        <v>4600</v>
      </c>
      <c r="BA1588" s="33">
        <f>VLOOKUP(C1588,knight_info!$J$7:$M$74,4,FALSE)</f>
        <v>3</v>
      </c>
      <c r="BB1588" s="33">
        <f t="shared" si="113"/>
        <v>1</v>
      </c>
      <c r="BC1588" s="33">
        <f>ROUND(VLOOKUP($BA1588,$BD$1:$BH$5,5,FALSE)/20*AL1588,0)</f>
        <v>5290</v>
      </c>
    </row>
    <row r="1589" ht="14.25" spans="1:55">
      <c r="A1589" s="12">
        <v>300828</v>
      </c>
      <c r="B1589" s="53">
        <v>3008</v>
      </c>
      <c r="C1589" s="53" t="s">
        <v>270</v>
      </c>
      <c r="D1589" s="12">
        <v>28</v>
      </c>
      <c r="E1589" s="12">
        <v>2</v>
      </c>
      <c r="F1589" s="54">
        <v>8</v>
      </c>
      <c r="H1589" s="12">
        <v>0</v>
      </c>
      <c r="I1589" s="12">
        <v>0</v>
      </c>
      <c r="J1589" s="12">
        <v>0</v>
      </c>
      <c r="K1589" s="54">
        <v>5</v>
      </c>
      <c r="L1589" s="54">
        <v>14</v>
      </c>
      <c r="M1589" s="12">
        <v>300811</v>
      </c>
      <c r="N1589" s="12">
        <v>300822</v>
      </c>
      <c r="O1589" s="12">
        <v>300831</v>
      </c>
      <c r="P1589" s="12">
        <v>300842</v>
      </c>
      <c r="U1589" s="12" t="s">
        <v>1174</v>
      </c>
      <c r="V1589" s="12" t="s">
        <v>1175</v>
      </c>
      <c r="W1589" s="12" t="s">
        <v>1172</v>
      </c>
      <c r="X1589" s="70">
        <v>3</v>
      </c>
      <c r="Y1589" s="70">
        <v>3</v>
      </c>
      <c r="Z1589" s="40">
        <v>2</v>
      </c>
      <c r="AA1589" s="40">
        <v>1300010</v>
      </c>
      <c r="AB1589" s="40" t="s">
        <v>1173</v>
      </c>
      <c r="AC1589" s="40" t="s">
        <v>1176</v>
      </c>
      <c r="AD1589" s="91">
        <v>1300020</v>
      </c>
      <c r="AE1589" s="40"/>
      <c r="AG1589" s="12">
        <v>5</v>
      </c>
      <c r="AH1589" s="12">
        <v>11</v>
      </c>
      <c r="AI1589" s="12">
        <v>3008</v>
      </c>
      <c r="AJ1589" s="12">
        <v>40</v>
      </c>
      <c r="AK1589" s="12">
        <v>53</v>
      </c>
      <c r="AL1589" s="12">
        <v>100</v>
      </c>
      <c r="BA1589" s="33">
        <f>VLOOKUP(C1589,knight_info!$J$7:$M$74,4,FALSE)</f>
        <v>3</v>
      </c>
      <c r="BB1589" s="51">
        <f t="shared" si="113"/>
        <v>53</v>
      </c>
      <c r="BC1589" s="51">
        <f>AL1589</f>
        <v>100</v>
      </c>
    </row>
    <row r="1590" ht="14.25" spans="1:55">
      <c r="A1590" s="12">
        <v>300829</v>
      </c>
      <c r="B1590" s="53">
        <v>3008</v>
      </c>
      <c r="C1590" s="53" t="s">
        <v>270</v>
      </c>
      <c r="D1590" s="12">
        <v>29</v>
      </c>
      <c r="E1590" s="12">
        <v>2</v>
      </c>
      <c r="F1590" s="12">
        <v>8</v>
      </c>
      <c r="H1590" s="12">
        <v>1</v>
      </c>
      <c r="I1590" s="12">
        <v>0</v>
      </c>
      <c r="J1590" s="12">
        <v>0</v>
      </c>
      <c r="K1590" s="12">
        <v>5</v>
      </c>
      <c r="M1590" s="12">
        <v>300811</v>
      </c>
      <c r="N1590" s="12">
        <v>300822</v>
      </c>
      <c r="O1590" s="12">
        <v>300831</v>
      </c>
      <c r="P1590" s="12">
        <v>300842</v>
      </c>
      <c r="U1590" s="12" t="s">
        <v>1174</v>
      </c>
      <c r="V1590" s="12" t="s">
        <v>1175</v>
      </c>
      <c r="W1590" s="12" t="s">
        <v>1172</v>
      </c>
      <c r="X1590" s="70">
        <v>3</v>
      </c>
      <c r="Y1590" s="70">
        <v>3</v>
      </c>
      <c r="Z1590" s="40">
        <v>2</v>
      </c>
      <c r="AA1590" s="40">
        <v>1300010</v>
      </c>
      <c r="AB1590" s="40" t="s">
        <v>1173</v>
      </c>
      <c r="AC1590" s="40" t="s">
        <v>1176</v>
      </c>
      <c r="AD1590" s="40">
        <v>1300020</v>
      </c>
      <c r="AE1590" s="40"/>
      <c r="AH1590" s="12">
        <v>11</v>
      </c>
      <c r="AI1590" s="12">
        <v>3008</v>
      </c>
      <c r="AJ1590" s="12">
        <v>40</v>
      </c>
      <c r="AK1590" s="12">
        <v>2</v>
      </c>
      <c r="AL1590" s="12">
        <v>860</v>
      </c>
      <c r="BA1590" s="33">
        <f>VLOOKUP(C1590,knight_info!$J$7:$M$74,4,FALSE)</f>
        <v>3</v>
      </c>
      <c r="BB1590" s="33">
        <f t="shared" si="113"/>
        <v>2</v>
      </c>
      <c r="BC1590" s="33">
        <f>ROUND(VLOOKUP($BA1590,$BD$1:$BH$5,3,FALSE)/5*AL1590,0)</f>
        <v>740</v>
      </c>
    </row>
    <row r="1591" ht="14.25" spans="1:55">
      <c r="A1591" s="12">
        <v>300830</v>
      </c>
      <c r="B1591" s="53">
        <v>3008</v>
      </c>
      <c r="C1591" s="53" t="s">
        <v>270</v>
      </c>
      <c r="D1591" s="12">
        <v>30</v>
      </c>
      <c r="E1591" s="12">
        <v>2</v>
      </c>
      <c r="F1591" s="12">
        <v>8</v>
      </c>
      <c r="H1591" s="12">
        <v>2</v>
      </c>
      <c r="I1591" s="12">
        <v>0</v>
      </c>
      <c r="J1591" s="12">
        <v>0</v>
      </c>
      <c r="K1591" s="12">
        <v>5</v>
      </c>
      <c r="L1591" s="64"/>
      <c r="M1591" s="12">
        <v>300811</v>
      </c>
      <c r="N1591" s="12">
        <v>300822</v>
      </c>
      <c r="O1591" s="12">
        <v>300831</v>
      </c>
      <c r="P1591" s="12">
        <v>300842</v>
      </c>
      <c r="U1591" s="12" t="s">
        <v>1174</v>
      </c>
      <c r="V1591" s="12" t="s">
        <v>1175</v>
      </c>
      <c r="W1591" s="12" t="s">
        <v>1172</v>
      </c>
      <c r="X1591" s="70">
        <v>3</v>
      </c>
      <c r="Y1591" s="70">
        <v>3</v>
      </c>
      <c r="Z1591" s="40">
        <v>2</v>
      </c>
      <c r="AA1591" s="40">
        <v>1300010</v>
      </c>
      <c r="AB1591" s="40" t="s">
        <v>1173</v>
      </c>
      <c r="AC1591" s="40" t="s">
        <v>1176</v>
      </c>
      <c r="AD1591" s="40">
        <v>1300020</v>
      </c>
      <c r="AE1591" s="40"/>
      <c r="AH1591" s="12">
        <v>11</v>
      </c>
      <c r="AI1591" s="12">
        <v>3008</v>
      </c>
      <c r="AJ1591" s="12">
        <v>40</v>
      </c>
      <c r="AK1591" s="12">
        <v>3</v>
      </c>
      <c r="AL1591" s="12">
        <v>700</v>
      </c>
      <c r="BA1591" s="33">
        <f>VLOOKUP(C1591,knight_info!$J$7:$M$74,4,FALSE)</f>
        <v>3</v>
      </c>
      <c r="BB1591" s="33">
        <f t="shared" si="113"/>
        <v>3</v>
      </c>
      <c r="BC1591" s="33">
        <f>ROUND(VLOOKUP($BA1591,$BD$1:$BH$5,4,FALSE)/3*AL1591,0)</f>
        <v>817</v>
      </c>
    </row>
    <row r="1592" ht="14.25" spans="1:55">
      <c r="A1592" s="12">
        <v>300831</v>
      </c>
      <c r="B1592" s="53">
        <v>3008</v>
      </c>
      <c r="C1592" s="53" t="s">
        <v>270</v>
      </c>
      <c r="D1592" s="12">
        <v>31</v>
      </c>
      <c r="E1592" s="12">
        <v>2</v>
      </c>
      <c r="F1592" s="12">
        <v>8</v>
      </c>
      <c r="H1592" s="12">
        <v>3</v>
      </c>
      <c r="I1592" s="12">
        <v>0</v>
      </c>
      <c r="J1592" s="12">
        <v>0</v>
      </c>
      <c r="K1592" s="12">
        <v>5</v>
      </c>
      <c r="L1592" s="64"/>
      <c r="M1592" s="12">
        <v>300811</v>
      </c>
      <c r="N1592" s="12">
        <v>300822</v>
      </c>
      <c r="O1592" s="12">
        <v>300831</v>
      </c>
      <c r="P1592" s="12">
        <v>300842</v>
      </c>
      <c r="U1592" s="12" t="s">
        <v>1174</v>
      </c>
      <c r="V1592" s="12" t="s">
        <v>1175</v>
      </c>
      <c r="W1592" s="12" t="s">
        <v>1172</v>
      </c>
      <c r="X1592" s="70">
        <v>3</v>
      </c>
      <c r="Y1592" s="70">
        <v>3</v>
      </c>
      <c r="Z1592" s="40">
        <v>2</v>
      </c>
      <c r="AA1592" s="40">
        <v>1300010</v>
      </c>
      <c r="AB1592" s="40" t="s">
        <v>1173</v>
      </c>
      <c r="AC1592" s="40" t="s">
        <v>1176</v>
      </c>
      <c r="AD1592" s="40">
        <v>1300020</v>
      </c>
      <c r="AE1592" s="40"/>
      <c r="AH1592" s="12">
        <v>11</v>
      </c>
      <c r="AI1592" s="12">
        <v>3008</v>
      </c>
      <c r="AJ1592" s="12">
        <v>0</v>
      </c>
      <c r="AK1592" s="12">
        <v>1</v>
      </c>
      <c r="AL1592" s="12">
        <v>4600</v>
      </c>
      <c r="BA1592" s="33">
        <f>VLOOKUP(C1592,knight_info!$J$7:$M$74,4,FALSE)</f>
        <v>3</v>
      </c>
      <c r="BB1592" s="33">
        <f t="shared" si="113"/>
        <v>1</v>
      </c>
      <c r="BC1592" s="33">
        <f>ROUND(VLOOKUP($BA1592,$BD$1:$BH$5,5,FALSE)/20*AL1592,0)</f>
        <v>5290</v>
      </c>
    </row>
    <row r="1593" ht="14.25" spans="1:55">
      <c r="A1593" s="12">
        <v>300832</v>
      </c>
      <c r="B1593" s="53">
        <v>3008</v>
      </c>
      <c r="C1593" s="53" t="s">
        <v>270</v>
      </c>
      <c r="D1593" s="12">
        <v>32</v>
      </c>
      <c r="E1593" s="12">
        <v>2</v>
      </c>
      <c r="F1593" s="54">
        <v>9</v>
      </c>
      <c r="H1593" s="12">
        <v>0</v>
      </c>
      <c r="I1593" s="12">
        <v>1</v>
      </c>
      <c r="J1593" s="12" t="s">
        <v>1086</v>
      </c>
      <c r="K1593" s="54">
        <v>5</v>
      </c>
      <c r="L1593" s="54">
        <v>1</v>
      </c>
      <c r="M1593" s="12">
        <v>300812</v>
      </c>
      <c r="N1593" s="12">
        <v>300822</v>
      </c>
      <c r="O1593" s="12">
        <v>300832</v>
      </c>
      <c r="P1593" s="12">
        <v>300842</v>
      </c>
      <c r="Q1593" s="12" t="s">
        <v>1082</v>
      </c>
      <c r="S1593" s="12" t="s">
        <v>931</v>
      </c>
      <c r="U1593" s="12" t="s">
        <v>1177</v>
      </c>
      <c r="V1593" s="12" t="s">
        <v>1178</v>
      </c>
      <c r="W1593" s="12" t="s">
        <v>1172</v>
      </c>
      <c r="X1593" s="70">
        <v>3</v>
      </c>
      <c r="Y1593" s="70">
        <v>3</v>
      </c>
      <c r="Z1593" s="40">
        <v>2</v>
      </c>
      <c r="AA1593" s="40">
        <v>1300010</v>
      </c>
      <c r="AB1593" s="40" t="s">
        <v>1173</v>
      </c>
      <c r="AC1593" s="40" t="s">
        <v>1176</v>
      </c>
      <c r="AD1593" s="40">
        <v>1300020</v>
      </c>
      <c r="AE1593" s="40"/>
      <c r="AG1593" s="12">
        <v>5</v>
      </c>
      <c r="AH1593" s="12">
        <v>11</v>
      </c>
      <c r="AI1593" s="12">
        <v>3008</v>
      </c>
      <c r="AJ1593" s="12">
        <v>60</v>
      </c>
      <c r="AK1593" s="12">
        <v>53</v>
      </c>
      <c r="AL1593" s="12">
        <v>100</v>
      </c>
      <c r="BA1593" s="33">
        <f>VLOOKUP(C1593,knight_info!$J$7:$M$74,4,FALSE)</f>
        <v>3</v>
      </c>
      <c r="BB1593" s="51">
        <f t="shared" si="113"/>
        <v>53</v>
      </c>
      <c r="BC1593" s="51">
        <f>AL1593</f>
        <v>100</v>
      </c>
    </row>
    <row r="1594" ht="14.25" spans="1:55">
      <c r="A1594" s="12">
        <v>300833</v>
      </c>
      <c r="B1594" s="53">
        <v>3008</v>
      </c>
      <c r="C1594" s="53" t="s">
        <v>270</v>
      </c>
      <c r="D1594" s="12">
        <v>33</v>
      </c>
      <c r="E1594" s="12">
        <v>2</v>
      </c>
      <c r="F1594" s="12">
        <v>9</v>
      </c>
      <c r="H1594" s="12">
        <v>1</v>
      </c>
      <c r="I1594" s="12">
        <v>0</v>
      </c>
      <c r="J1594" s="12">
        <v>0</v>
      </c>
      <c r="K1594" s="12">
        <v>5</v>
      </c>
      <c r="M1594" s="12">
        <v>300812</v>
      </c>
      <c r="N1594" s="12">
        <v>300822</v>
      </c>
      <c r="O1594" s="12">
        <v>300832</v>
      </c>
      <c r="P1594" s="12">
        <v>300842</v>
      </c>
      <c r="U1594" s="12" t="s">
        <v>1177</v>
      </c>
      <c r="V1594" s="12" t="s">
        <v>1178</v>
      </c>
      <c r="W1594" s="12" t="s">
        <v>1172</v>
      </c>
      <c r="X1594" s="70">
        <v>3</v>
      </c>
      <c r="Y1594" s="70">
        <v>3</v>
      </c>
      <c r="Z1594" s="40">
        <v>2</v>
      </c>
      <c r="AA1594" s="40">
        <v>1300010</v>
      </c>
      <c r="AB1594" s="40" t="s">
        <v>1173</v>
      </c>
      <c r="AC1594" s="40" t="s">
        <v>1176</v>
      </c>
      <c r="AD1594" s="40">
        <v>1300020</v>
      </c>
      <c r="AE1594" s="40"/>
      <c r="AH1594" s="12">
        <v>11</v>
      </c>
      <c r="AI1594" s="12">
        <v>3008</v>
      </c>
      <c r="AJ1594" s="12">
        <v>60</v>
      </c>
      <c r="AK1594" s="12">
        <v>2</v>
      </c>
      <c r="AL1594" s="12">
        <v>1290</v>
      </c>
      <c r="BA1594" s="33">
        <f>VLOOKUP(C1594,knight_info!$J$7:$M$74,4,FALSE)</f>
        <v>3</v>
      </c>
      <c r="BB1594" s="33">
        <f t="shared" si="113"/>
        <v>2</v>
      </c>
      <c r="BC1594" s="33">
        <f>ROUND(VLOOKUP($BA1594,$BD$1:$BH$5,3,FALSE)/5*AL1594,0)</f>
        <v>1109</v>
      </c>
    </row>
    <row r="1595" ht="14.25" spans="1:55">
      <c r="A1595" s="12">
        <v>300834</v>
      </c>
      <c r="B1595" s="53">
        <v>3008</v>
      </c>
      <c r="C1595" s="53" t="s">
        <v>270</v>
      </c>
      <c r="D1595" s="12">
        <v>34</v>
      </c>
      <c r="E1595" s="12">
        <v>2</v>
      </c>
      <c r="F1595" s="12">
        <v>9</v>
      </c>
      <c r="H1595" s="12">
        <v>2</v>
      </c>
      <c r="I1595" s="12">
        <v>0</v>
      </c>
      <c r="J1595" s="12">
        <v>0</v>
      </c>
      <c r="K1595" s="12">
        <v>5</v>
      </c>
      <c r="M1595" s="12">
        <v>300812</v>
      </c>
      <c r="N1595" s="12">
        <v>300822</v>
      </c>
      <c r="O1595" s="12">
        <v>300832</v>
      </c>
      <c r="P1595" s="12">
        <v>300842</v>
      </c>
      <c r="U1595" s="12" t="s">
        <v>1177</v>
      </c>
      <c r="V1595" s="12" t="s">
        <v>1178</v>
      </c>
      <c r="W1595" s="12" t="s">
        <v>1172</v>
      </c>
      <c r="X1595" s="70">
        <v>3</v>
      </c>
      <c r="Y1595" s="70">
        <v>3</v>
      </c>
      <c r="Z1595" s="40">
        <v>2</v>
      </c>
      <c r="AA1595" s="40">
        <v>1300010</v>
      </c>
      <c r="AB1595" s="40" t="s">
        <v>1173</v>
      </c>
      <c r="AC1595" s="40" t="s">
        <v>1176</v>
      </c>
      <c r="AD1595" s="40">
        <v>1300020</v>
      </c>
      <c r="AE1595" s="40"/>
      <c r="AH1595" s="12">
        <v>11</v>
      </c>
      <c r="AI1595" s="12">
        <v>3008</v>
      </c>
      <c r="AJ1595" s="12">
        <v>60</v>
      </c>
      <c r="AK1595" s="12">
        <v>3</v>
      </c>
      <c r="AL1595" s="12">
        <v>1050</v>
      </c>
      <c r="BA1595" s="33">
        <f>VLOOKUP(C1595,knight_info!$J$7:$M$74,4,FALSE)</f>
        <v>3</v>
      </c>
      <c r="BB1595" s="33">
        <f t="shared" si="113"/>
        <v>3</v>
      </c>
      <c r="BC1595" s="33">
        <f>ROUND(VLOOKUP($BA1595,$BD$1:$BH$5,4,FALSE)/3*AL1595,0)</f>
        <v>1225</v>
      </c>
    </row>
    <row r="1596" ht="14.25" spans="1:55">
      <c r="A1596" s="12">
        <v>300835</v>
      </c>
      <c r="B1596" s="53">
        <v>3008</v>
      </c>
      <c r="C1596" s="53" t="s">
        <v>270</v>
      </c>
      <c r="D1596" s="12">
        <v>35</v>
      </c>
      <c r="E1596" s="12">
        <v>2</v>
      </c>
      <c r="F1596" s="12">
        <v>9</v>
      </c>
      <c r="H1596" s="12">
        <v>3</v>
      </c>
      <c r="I1596" s="12">
        <v>0</v>
      </c>
      <c r="J1596" s="12">
        <v>0</v>
      </c>
      <c r="K1596" s="12">
        <v>5</v>
      </c>
      <c r="M1596" s="12">
        <v>300812</v>
      </c>
      <c r="N1596" s="12">
        <v>300822</v>
      </c>
      <c r="O1596" s="12">
        <v>300832</v>
      </c>
      <c r="P1596" s="12">
        <v>300842</v>
      </c>
      <c r="U1596" s="12" t="s">
        <v>1177</v>
      </c>
      <c r="V1596" s="12" t="s">
        <v>1178</v>
      </c>
      <c r="W1596" s="12" t="s">
        <v>1172</v>
      </c>
      <c r="X1596" s="70">
        <v>3</v>
      </c>
      <c r="Y1596" s="70">
        <v>3</v>
      </c>
      <c r="Z1596" s="40">
        <v>2</v>
      </c>
      <c r="AA1596" s="40">
        <v>1300010</v>
      </c>
      <c r="AB1596" s="40" t="s">
        <v>1173</v>
      </c>
      <c r="AC1596" s="40" t="s">
        <v>1176</v>
      </c>
      <c r="AD1596" s="40">
        <v>1300020</v>
      </c>
      <c r="AE1596" s="40"/>
      <c r="AH1596" s="12">
        <v>11</v>
      </c>
      <c r="AI1596" s="12">
        <v>3008</v>
      </c>
      <c r="AJ1596" s="12">
        <v>0</v>
      </c>
      <c r="AK1596" s="12">
        <v>1</v>
      </c>
      <c r="AL1596" s="12">
        <v>6900</v>
      </c>
      <c r="BA1596" s="33">
        <f>VLOOKUP(C1596,knight_info!$J$7:$M$74,4,FALSE)</f>
        <v>3</v>
      </c>
      <c r="BB1596" s="33">
        <f t="shared" si="113"/>
        <v>1</v>
      </c>
      <c r="BC1596" s="33">
        <f>ROUND(VLOOKUP($BA1596,$BD$1:$BH$5,5,FALSE)/20*AL1596,0)</f>
        <v>7935</v>
      </c>
    </row>
    <row r="1597" ht="14.25" spans="1:55">
      <c r="A1597" s="12">
        <v>300836</v>
      </c>
      <c r="B1597" s="53">
        <v>3008</v>
      </c>
      <c r="C1597" s="53" t="s">
        <v>270</v>
      </c>
      <c r="D1597" s="12">
        <v>36</v>
      </c>
      <c r="E1597" s="12">
        <v>2</v>
      </c>
      <c r="F1597" s="54">
        <v>10</v>
      </c>
      <c r="H1597" s="12">
        <v>0</v>
      </c>
      <c r="I1597" s="12">
        <v>0</v>
      </c>
      <c r="J1597" s="12">
        <v>0</v>
      </c>
      <c r="K1597" s="54">
        <v>5</v>
      </c>
      <c r="L1597" s="54">
        <v>15</v>
      </c>
      <c r="M1597" s="93">
        <v>300813</v>
      </c>
      <c r="N1597" s="12">
        <v>300822</v>
      </c>
      <c r="O1597" s="93">
        <v>300833</v>
      </c>
      <c r="P1597" s="12">
        <v>300842</v>
      </c>
      <c r="U1597" s="12" t="s">
        <v>1179</v>
      </c>
      <c r="V1597" s="12" t="s">
        <v>1180</v>
      </c>
      <c r="W1597" s="12" t="s">
        <v>1172</v>
      </c>
      <c r="X1597" s="70">
        <v>3</v>
      </c>
      <c r="Y1597" s="70">
        <v>3</v>
      </c>
      <c r="Z1597" s="40">
        <v>2</v>
      </c>
      <c r="AA1597" s="40">
        <v>1300010</v>
      </c>
      <c r="AB1597" s="40" t="s">
        <v>1173</v>
      </c>
      <c r="AC1597" s="40" t="s">
        <v>1176</v>
      </c>
      <c r="AD1597" s="40">
        <v>1300020</v>
      </c>
      <c r="AE1597" s="70" t="s">
        <v>1181</v>
      </c>
      <c r="AG1597" s="12">
        <v>5</v>
      </c>
      <c r="AH1597" s="12">
        <v>11</v>
      </c>
      <c r="AI1597" s="12">
        <v>3008</v>
      </c>
      <c r="AJ1597" s="12">
        <v>0</v>
      </c>
      <c r="AK1597" s="12">
        <v>53</v>
      </c>
      <c r="AL1597" s="12">
        <v>100</v>
      </c>
      <c r="BA1597" s="33">
        <f>VLOOKUP(C1597,knight_info!$J$7:$M$74,4,FALSE)</f>
        <v>3</v>
      </c>
      <c r="BB1597" s="51">
        <f t="shared" si="113"/>
        <v>53</v>
      </c>
      <c r="BC1597" s="51">
        <f>AL1597</f>
        <v>100</v>
      </c>
    </row>
    <row r="1598" ht="14.25" spans="1:55">
      <c r="A1598" s="12">
        <v>300837</v>
      </c>
      <c r="B1598" s="53">
        <v>3008</v>
      </c>
      <c r="C1598" s="53" t="s">
        <v>270</v>
      </c>
      <c r="D1598" s="14">
        <v>37</v>
      </c>
      <c r="E1598" s="14">
        <v>3</v>
      </c>
      <c r="F1598" s="14">
        <v>11</v>
      </c>
      <c r="G1598" s="14">
        <v>1</v>
      </c>
      <c r="H1598" s="14"/>
      <c r="I1598" s="14"/>
      <c r="J1598" s="14"/>
      <c r="K1598" s="14"/>
      <c r="L1598" s="54">
        <v>2</v>
      </c>
      <c r="M1598" s="12">
        <v>300813</v>
      </c>
      <c r="N1598" s="12">
        <v>300823</v>
      </c>
      <c r="O1598" s="12">
        <v>300833</v>
      </c>
      <c r="P1598" s="12">
        <v>300843</v>
      </c>
      <c r="Q1598" s="14"/>
      <c r="R1598" s="12" t="s">
        <v>931</v>
      </c>
      <c r="T1598" s="12" t="s">
        <v>1095</v>
      </c>
      <c r="U1598" s="12" t="s">
        <v>1179</v>
      </c>
      <c r="V1598" s="12" t="s">
        <v>1180</v>
      </c>
      <c r="W1598" s="12" t="s">
        <v>1172</v>
      </c>
      <c r="X1598" s="70">
        <v>3</v>
      </c>
      <c r="Y1598" s="70">
        <v>3</v>
      </c>
      <c r="Z1598" s="40">
        <v>2</v>
      </c>
      <c r="AA1598" s="40">
        <v>1300010</v>
      </c>
      <c r="AB1598" s="40" t="s">
        <v>1173</v>
      </c>
      <c r="AC1598" s="40" t="s">
        <v>1176</v>
      </c>
      <c r="AD1598" s="40">
        <v>1300020</v>
      </c>
      <c r="AE1598" s="40" t="s">
        <v>1181</v>
      </c>
      <c r="AG1598" s="12">
        <v>5</v>
      </c>
      <c r="AH1598" s="12">
        <v>11</v>
      </c>
      <c r="AI1598" s="12">
        <v>3008</v>
      </c>
      <c r="AJ1598" s="14"/>
      <c r="AK1598" s="14"/>
      <c r="AL1598" s="14"/>
      <c r="BA1598" s="33"/>
      <c r="BB1598" s="51"/>
      <c r="BC1598" s="51"/>
    </row>
    <row r="1599" ht="14.25" spans="1:55">
      <c r="A1599" s="12">
        <v>300838</v>
      </c>
      <c r="B1599" s="53">
        <v>3008</v>
      </c>
      <c r="C1599" s="53" t="s">
        <v>270</v>
      </c>
      <c r="D1599" s="14">
        <v>38</v>
      </c>
      <c r="E1599" s="14">
        <v>3</v>
      </c>
      <c r="F1599" s="14">
        <v>12</v>
      </c>
      <c r="G1599" s="14">
        <v>2</v>
      </c>
      <c r="H1599" s="14"/>
      <c r="I1599" s="14"/>
      <c r="J1599" s="14"/>
      <c r="K1599" s="14"/>
      <c r="L1599" s="14"/>
      <c r="M1599" s="12">
        <v>300813</v>
      </c>
      <c r="N1599" s="12">
        <v>300823</v>
      </c>
      <c r="O1599" s="12">
        <v>300833</v>
      </c>
      <c r="P1599" s="12">
        <v>300843</v>
      </c>
      <c r="Q1599" s="14"/>
      <c r="R1599" s="14"/>
      <c r="S1599" s="14"/>
      <c r="T1599" s="14"/>
      <c r="U1599" s="12" t="s">
        <v>1179</v>
      </c>
      <c r="V1599" s="12" t="s">
        <v>1180</v>
      </c>
      <c r="W1599" s="12" t="s">
        <v>1172</v>
      </c>
      <c r="X1599" s="70">
        <v>3</v>
      </c>
      <c r="Y1599" s="70">
        <v>3</v>
      </c>
      <c r="Z1599" s="40">
        <v>2</v>
      </c>
      <c r="AA1599" s="40">
        <v>1300010</v>
      </c>
      <c r="AB1599" s="40" t="s">
        <v>1173</v>
      </c>
      <c r="AC1599" s="40" t="s">
        <v>1176</v>
      </c>
      <c r="AD1599" s="40">
        <v>1300020</v>
      </c>
      <c r="AE1599" s="40" t="s">
        <v>1181</v>
      </c>
      <c r="AG1599" s="12">
        <v>5</v>
      </c>
      <c r="AH1599" s="12">
        <v>11</v>
      </c>
      <c r="AI1599" s="12">
        <v>3008</v>
      </c>
      <c r="AJ1599" s="14"/>
      <c r="AK1599" s="14"/>
      <c r="AL1599" s="14"/>
      <c r="BA1599" s="33"/>
      <c r="BB1599" s="51"/>
      <c r="BC1599" s="51"/>
    </row>
    <row r="1600" ht="14.25" spans="1:55">
      <c r="A1600" s="12">
        <v>300839</v>
      </c>
      <c r="B1600" s="53">
        <v>3008</v>
      </c>
      <c r="C1600" s="53" t="s">
        <v>270</v>
      </c>
      <c r="D1600" s="14">
        <v>39</v>
      </c>
      <c r="E1600" s="14">
        <v>3</v>
      </c>
      <c r="F1600" s="14">
        <v>13</v>
      </c>
      <c r="G1600" s="14">
        <v>3</v>
      </c>
      <c r="H1600" s="14"/>
      <c r="I1600" s="14"/>
      <c r="J1600" s="14"/>
      <c r="K1600" s="14"/>
      <c r="L1600" s="54">
        <v>1</v>
      </c>
      <c r="M1600" s="12">
        <v>300814</v>
      </c>
      <c r="N1600" s="12">
        <v>300823</v>
      </c>
      <c r="O1600" s="12">
        <v>300834</v>
      </c>
      <c r="P1600" s="12">
        <v>300843</v>
      </c>
      <c r="Q1600" s="12" t="s">
        <v>1082</v>
      </c>
      <c r="S1600" s="12" t="s">
        <v>931</v>
      </c>
      <c r="T1600" s="14"/>
      <c r="U1600" s="12" t="s">
        <v>1182</v>
      </c>
      <c r="V1600" s="12" t="s">
        <v>1183</v>
      </c>
      <c r="W1600" s="12" t="s">
        <v>1172</v>
      </c>
      <c r="X1600" s="70">
        <v>3</v>
      </c>
      <c r="Y1600" s="70">
        <v>3</v>
      </c>
      <c r="Z1600" s="40">
        <v>2</v>
      </c>
      <c r="AA1600" s="40">
        <v>1300010</v>
      </c>
      <c r="AB1600" s="40" t="s">
        <v>1173</v>
      </c>
      <c r="AC1600" s="40" t="s">
        <v>1176</v>
      </c>
      <c r="AD1600" s="40">
        <v>1300020</v>
      </c>
      <c r="AE1600" s="40" t="s">
        <v>1181</v>
      </c>
      <c r="AG1600" s="12">
        <v>5</v>
      </c>
      <c r="AH1600" s="12">
        <v>11</v>
      </c>
      <c r="AI1600" s="12">
        <v>3008</v>
      </c>
      <c r="AJ1600" s="14"/>
      <c r="AK1600" s="14"/>
      <c r="AL1600" s="14"/>
      <c r="BA1600" s="33"/>
      <c r="BB1600" s="51"/>
      <c r="BC1600" s="51"/>
    </row>
    <row r="1601" ht="14.25" spans="1:55">
      <c r="A1601" s="12">
        <v>300840</v>
      </c>
      <c r="B1601" s="53">
        <v>3008</v>
      </c>
      <c r="C1601" s="53" t="s">
        <v>270</v>
      </c>
      <c r="D1601" s="14">
        <v>40</v>
      </c>
      <c r="E1601" s="14">
        <v>3</v>
      </c>
      <c r="F1601" s="14">
        <v>14</v>
      </c>
      <c r="G1601" s="14">
        <v>4</v>
      </c>
      <c r="H1601" s="14"/>
      <c r="I1601" s="14"/>
      <c r="J1601" s="14"/>
      <c r="K1601" s="14"/>
      <c r="L1601" s="54">
        <v>2</v>
      </c>
      <c r="M1601" s="12">
        <v>300814</v>
      </c>
      <c r="N1601" s="12">
        <v>300824</v>
      </c>
      <c r="O1601" s="12">
        <v>300834</v>
      </c>
      <c r="P1601" s="12">
        <v>300844</v>
      </c>
      <c r="Q1601" s="14"/>
      <c r="R1601" s="12" t="s">
        <v>931</v>
      </c>
      <c r="T1601" s="12" t="s">
        <v>1095</v>
      </c>
      <c r="U1601" s="12" t="s">
        <v>1182</v>
      </c>
      <c r="V1601" s="12" t="s">
        <v>1183</v>
      </c>
      <c r="W1601" s="12" t="s">
        <v>1172</v>
      </c>
      <c r="X1601" s="70">
        <v>3</v>
      </c>
      <c r="Y1601" s="70">
        <v>3</v>
      </c>
      <c r="Z1601" s="40">
        <v>2</v>
      </c>
      <c r="AA1601" s="40">
        <v>1300010</v>
      </c>
      <c r="AB1601" s="40" t="s">
        <v>1173</v>
      </c>
      <c r="AC1601" s="40" t="s">
        <v>1176</v>
      </c>
      <c r="AD1601" s="40">
        <v>1300020</v>
      </c>
      <c r="AE1601" s="40" t="s">
        <v>1181</v>
      </c>
      <c r="AG1601" s="12">
        <v>5</v>
      </c>
      <c r="AH1601" s="12">
        <v>11</v>
      </c>
      <c r="AI1601" s="12">
        <v>3008</v>
      </c>
      <c r="AJ1601" s="14"/>
      <c r="AK1601" s="14"/>
      <c r="AL1601" s="14"/>
      <c r="BA1601" s="33"/>
      <c r="BB1601" s="51"/>
      <c r="BC1601" s="51"/>
    </row>
    <row r="1602" ht="14.25" spans="1:55">
      <c r="A1602" s="12">
        <v>300841</v>
      </c>
      <c r="B1602" s="53">
        <v>3008</v>
      </c>
      <c r="C1602" s="53" t="s">
        <v>270</v>
      </c>
      <c r="D1602" s="14">
        <v>41</v>
      </c>
      <c r="E1602" s="14">
        <v>3</v>
      </c>
      <c r="F1602" s="14">
        <v>15</v>
      </c>
      <c r="G1602" s="14">
        <v>5</v>
      </c>
      <c r="H1602" s="14"/>
      <c r="I1602" s="14"/>
      <c r="J1602" s="14"/>
      <c r="K1602" s="14"/>
      <c r="L1602" s="14"/>
      <c r="M1602" s="12">
        <v>300814</v>
      </c>
      <c r="N1602" s="12">
        <v>300824</v>
      </c>
      <c r="O1602" s="12">
        <v>300834</v>
      </c>
      <c r="P1602" s="12">
        <v>300844</v>
      </c>
      <c r="Q1602" s="14"/>
      <c r="R1602" s="14"/>
      <c r="S1602" s="14"/>
      <c r="T1602" s="14"/>
      <c r="U1602" s="12" t="s">
        <v>1182</v>
      </c>
      <c r="V1602" s="12" t="s">
        <v>1183</v>
      </c>
      <c r="W1602" s="12" t="s">
        <v>1172</v>
      </c>
      <c r="X1602" s="70">
        <v>3</v>
      </c>
      <c r="Y1602" s="70">
        <v>3</v>
      </c>
      <c r="Z1602" s="40">
        <v>2</v>
      </c>
      <c r="AA1602" s="40">
        <v>1300010</v>
      </c>
      <c r="AB1602" s="40" t="s">
        <v>1173</v>
      </c>
      <c r="AC1602" s="40" t="s">
        <v>1176</v>
      </c>
      <c r="AD1602" s="40">
        <v>1300020</v>
      </c>
      <c r="AE1602" s="40" t="s">
        <v>1181</v>
      </c>
      <c r="AG1602" s="12">
        <v>5</v>
      </c>
      <c r="AH1602" s="12">
        <v>11</v>
      </c>
      <c r="AI1602" s="12">
        <v>3008</v>
      </c>
      <c r="AJ1602" s="14"/>
      <c r="AK1602" s="14"/>
      <c r="AL1602" s="14"/>
      <c r="BA1602" s="33"/>
      <c r="BB1602" s="51"/>
      <c r="BC1602" s="51"/>
    </row>
    <row r="1603" s="35" customFormat="1" ht="14.25" spans="1:65">
      <c r="A1603" s="34">
        <v>300900</v>
      </c>
      <c r="B1603" s="82">
        <v>3009</v>
      </c>
      <c r="C1603" s="82" t="s">
        <v>275</v>
      </c>
      <c r="D1603" s="34">
        <v>0</v>
      </c>
      <c r="E1603" s="34">
        <v>1</v>
      </c>
      <c r="F1603" s="51">
        <v>1</v>
      </c>
      <c r="G1603" s="34"/>
      <c r="H1603" s="34">
        <v>0</v>
      </c>
      <c r="I1603" s="12">
        <v>0</v>
      </c>
      <c r="J1603" s="12">
        <v>0</v>
      </c>
      <c r="K1603" s="51">
        <v>1</v>
      </c>
      <c r="L1603" s="51"/>
      <c r="M1603" s="51">
        <v>300910</v>
      </c>
      <c r="N1603" s="51">
        <v>300920</v>
      </c>
      <c r="O1603" s="51">
        <v>300930</v>
      </c>
      <c r="P1603" s="51">
        <v>300940</v>
      </c>
      <c r="Q1603" s="51"/>
      <c r="R1603" s="51"/>
      <c r="S1603" s="51"/>
      <c r="T1603" s="51"/>
      <c r="U1603" s="51" t="s">
        <v>1184</v>
      </c>
      <c r="V1603" s="51" t="s">
        <v>1185</v>
      </c>
      <c r="W1603" s="51" t="s">
        <v>1186</v>
      </c>
      <c r="X1603" s="69">
        <v>3</v>
      </c>
      <c r="Y1603" s="69">
        <v>3</v>
      </c>
      <c r="Z1603" s="69">
        <v>2</v>
      </c>
      <c r="AA1603" s="69"/>
      <c r="AB1603" s="69"/>
      <c r="AC1603" s="69"/>
      <c r="AD1603" s="69"/>
      <c r="AE1603" s="69"/>
      <c r="AF1603" s="168" t="s">
        <v>1187</v>
      </c>
      <c r="AG1603" s="51"/>
      <c r="AH1603" s="34">
        <v>11</v>
      </c>
      <c r="AI1603" s="34">
        <v>3009</v>
      </c>
      <c r="AJ1603" s="34">
        <v>20</v>
      </c>
      <c r="AK1603" s="34">
        <v>2</v>
      </c>
      <c r="AL1603" s="88">
        <v>704</v>
      </c>
      <c r="AM1603" s="88">
        <v>3</v>
      </c>
      <c r="AN1603" s="88">
        <v>320</v>
      </c>
      <c r="AO1603" s="88">
        <v>1</v>
      </c>
      <c r="AP1603" s="88">
        <v>2304</v>
      </c>
      <c r="AQ1603" s="34">
        <v>58</v>
      </c>
      <c r="AR1603" s="34">
        <v>22</v>
      </c>
      <c r="AS1603" s="34">
        <v>59</v>
      </c>
      <c r="AT1603" s="34">
        <v>10</v>
      </c>
      <c r="AU1603" s="34">
        <v>57</v>
      </c>
      <c r="AV1603" s="34">
        <v>72</v>
      </c>
      <c r="BA1603" s="33">
        <f>VLOOKUP(C1603,knight_info!$J$7:$M$74,4,FALSE)</f>
        <v>2</v>
      </c>
      <c r="BB1603" s="33">
        <f t="shared" ref="BB1603:BF1603" si="114">AK1603</f>
        <v>2</v>
      </c>
      <c r="BC1603" s="33">
        <f>ROUND(VLOOKUP($BA1603,$BD$1:$BH$5,3,FALSE)/5*AL1603,0)</f>
        <v>774</v>
      </c>
      <c r="BD1603" s="33">
        <f t="shared" si="114"/>
        <v>3</v>
      </c>
      <c r="BE1603" s="33">
        <f>ROUND(VLOOKUP($BA1603,$BD$1:$BH$5,4,FALSE)/3*AN1603,0)</f>
        <v>267</v>
      </c>
      <c r="BF1603" s="33">
        <f t="shared" si="114"/>
        <v>1</v>
      </c>
      <c r="BG1603" s="33">
        <f>ROUND(VLOOKUP($BA1603,$BD$1:$BH$5,5,FALSE)/20*AP1603,0)</f>
        <v>2074</v>
      </c>
      <c r="BH1603" s="33">
        <f t="shared" ref="BH1603:BL1603" si="115">AQ1603</f>
        <v>58</v>
      </c>
      <c r="BI1603" s="33">
        <f>ROUND(VLOOKUP($BA1603,$BD$1:$BH$5,3,FALSE)/5*AR1603,0)</f>
        <v>24</v>
      </c>
      <c r="BJ1603" s="33">
        <f t="shared" si="115"/>
        <v>59</v>
      </c>
      <c r="BK1603" s="33">
        <f>ROUND(VLOOKUP($BA1603,$BD$1:$BH$5,4,FALSE)/3*AT1603,0)</f>
        <v>8</v>
      </c>
      <c r="BL1603" s="33">
        <f t="shared" si="115"/>
        <v>57</v>
      </c>
      <c r="BM1603" s="33">
        <f>ROUND(VLOOKUP($BA1603,$BD$1:$BH$5,5,FALSE)/20*AV1603,0)</f>
        <v>65</v>
      </c>
    </row>
    <row r="1604" ht="14.25" spans="1:55">
      <c r="A1604" s="12">
        <v>300901</v>
      </c>
      <c r="B1604" s="53">
        <v>3009</v>
      </c>
      <c r="C1604" s="53" t="s">
        <v>275</v>
      </c>
      <c r="D1604" s="12">
        <v>1</v>
      </c>
      <c r="E1604" s="12">
        <v>1</v>
      </c>
      <c r="F1604" s="12">
        <v>1</v>
      </c>
      <c r="H1604" s="12">
        <v>1</v>
      </c>
      <c r="I1604" s="12">
        <v>0</v>
      </c>
      <c r="J1604" s="12">
        <v>0</v>
      </c>
      <c r="K1604" s="12">
        <v>1</v>
      </c>
      <c r="M1604" s="12">
        <v>300910</v>
      </c>
      <c r="N1604" s="12">
        <v>300920</v>
      </c>
      <c r="O1604" s="12">
        <v>300930</v>
      </c>
      <c r="P1604" s="12">
        <v>300940</v>
      </c>
      <c r="U1604" s="12" t="s">
        <v>1184</v>
      </c>
      <c r="V1604" s="12" t="s">
        <v>1185</v>
      </c>
      <c r="W1604" s="12" t="s">
        <v>1186</v>
      </c>
      <c r="X1604" s="70">
        <v>3</v>
      </c>
      <c r="Y1604" s="70">
        <v>3</v>
      </c>
      <c r="Z1604" s="40">
        <v>2</v>
      </c>
      <c r="AA1604" s="40"/>
      <c r="AB1604" s="40"/>
      <c r="AC1604" s="40"/>
      <c r="AD1604" s="40"/>
      <c r="AE1604" s="40"/>
      <c r="AF1604" s="168" t="s">
        <v>1187</v>
      </c>
      <c r="AH1604" s="12">
        <v>11</v>
      </c>
      <c r="AI1604" s="12">
        <v>3009</v>
      </c>
      <c r="AJ1604" s="12">
        <v>20</v>
      </c>
      <c r="AK1604" s="12">
        <v>2</v>
      </c>
      <c r="AL1604" s="12">
        <v>550</v>
      </c>
      <c r="BA1604" s="33">
        <f>VLOOKUP(C1604,knight_info!$J$7:$M$74,4,FALSE)</f>
        <v>2</v>
      </c>
      <c r="BB1604" s="33">
        <f t="shared" ref="BB1604:BB1639" si="116">AK1604</f>
        <v>2</v>
      </c>
      <c r="BC1604" s="33">
        <f>ROUND(VLOOKUP($BA1604,$BD$1:$BH$5,3,FALSE)/5*AL1604,0)</f>
        <v>605</v>
      </c>
    </row>
    <row r="1605" ht="14.25" spans="1:55">
      <c r="A1605" s="12">
        <v>300902</v>
      </c>
      <c r="B1605" s="53">
        <v>3009</v>
      </c>
      <c r="C1605" s="53" t="s">
        <v>275</v>
      </c>
      <c r="D1605" s="12">
        <v>2</v>
      </c>
      <c r="E1605" s="12">
        <v>1</v>
      </c>
      <c r="F1605" s="12">
        <v>1</v>
      </c>
      <c r="H1605" s="12">
        <v>2</v>
      </c>
      <c r="I1605" s="12">
        <v>0</v>
      </c>
      <c r="J1605" s="12">
        <v>0</v>
      </c>
      <c r="K1605" s="12">
        <v>1</v>
      </c>
      <c r="M1605" s="12">
        <v>300910</v>
      </c>
      <c r="N1605" s="12">
        <v>300920</v>
      </c>
      <c r="O1605" s="12">
        <v>300930</v>
      </c>
      <c r="P1605" s="12">
        <v>300940</v>
      </c>
      <c r="U1605" s="12" t="s">
        <v>1184</v>
      </c>
      <c r="V1605" s="12" t="s">
        <v>1185</v>
      </c>
      <c r="W1605" s="12" t="s">
        <v>1186</v>
      </c>
      <c r="X1605" s="70">
        <v>3</v>
      </c>
      <c r="Y1605" s="70">
        <v>3</v>
      </c>
      <c r="Z1605" s="40">
        <v>2</v>
      </c>
      <c r="AA1605" s="40"/>
      <c r="AB1605" s="40"/>
      <c r="AC1605" s="40"/>
      <c r="AD1605" s="40"/>
      <c r="AE1605" s="40"/>
      <c r="AF1605" s="168" t="s">
        <v>1187</v>
      </c>
      <c r="AH1605" s="12">
        <v>11</v>
      </c>
      <c r="AI1605" s="12">
        <v>3009</v>
      </c>
      <c r="AJ1605" s="12">
        <v>20</v>
      </c>
      <c r="AK1605" s="12">
        <v>3</v>
      </c>
      <c r="AL1605" s="12">
        <v>250</v>
      </c>
      <c r="BA1605" s="33">
        <f>VLOOKUP(C1605,knight_info!$J$7:$M$74,4,FALSE)</f>
        <v>2</v>
      </c>
      <c r="BB1605" s="33">
        <f t="shared" si="116"/>
        <v>3</v>
      </c>
      <c r="BC1605" s="33">
        <f>ROUND(VLOOKUP($BA1605,$BD$1:$BH$5,4,FALSE)/3*AL1605,0)</f>
        <v>208</v>
      </c>
    </row>
    <row r="1606" ht="14.25" spans="1:55">
      <c r="A1606" s="12">
        <v>300903</v>
      </c>
      <c r="B1606" s="53">
        <v>3009</v>
      </c>
      <c r="C1606" s="53" t="s">
        <v>275</v>
      </c>
      <c r="D1606" s="12">
        <v>3</v>
      </c>
      <c r="E1606" s="12">
        <v>1</v>
      </c>
      <c r="F1606" s="12">
        <v>1</v>
      </c>
      <c r="H1606" s="12">
        <v>3</v>
      </c>
      <c r="I1606" s="12">
        <v>0</v>
      </c>
      <c r="J1606" s="12">
        <v>0</v>
      </c>
      <c r="K1606" s="12">
        <v>1</v>
      </c>
      <c r="M1606" s="12">
        <v>300910</v>
      </c>
      <c r="N1606" s="12">
        <v>300920</v>
      </c>
      <c r="O1606" s="12">
        <v>300930</v>
      </c>
      <c r="P1606" s="12">
        <v>300940</v>
      </c>
      <c r="U1606" s="12" t="s">
        <v>1184</v>
      </c>
      <c r="V1606" s="12" t="s">
        <v>1185</v>
      </c>
      <c r="W1606" s="12" t="s">
        <v>1186</v>
      </c>
      <c r="X1606" s="70">
        <v>3</v>
      </c>
      <c r="Y1606" s="70">
        <v>3</v>
      </c>
      <c r="Z1606" s="40">
        <v>2</v>
      </c>
      <c r="AA1606" s="40"/>
      <c r="AB1606" s="40"/>
      <c r="AC1606" s="40"/>
      <c r="AD1606" s="40"/>
      <c r="AE1606" s="40"/>
      <c r="AF1606" s="168" t="s">
        <v>1187</v>
      </c>
      <c r="AH1606" s="12">
        <v>11</v>
      </c>
      <c r="AI1606" s="12">
        <v>3009</v>
      </c>
      <c r="AJ1606" s="12">
        <v>0</v>
      </c>
      <c r="AK1606" s="12">
        <v>1</v>
      </c>
      <c r="AL1606" s="12">
        <v>1800</v>
      </c>
      <c r="BA1606" s="33">
        <f>VLOOKUP(C1606,knight_info!$J$7:$M$74,4,FALSE)</f>
        <v>2</v>
      </c>
      <c r="BB1606" s="33">
        <f t="shared" si="116"/>
        <v>1</v>
      </c>
      <c r="BC1606" s="33">
        <f>ROUND(VLOOKUP($BA1606,$BD$1:$BH$5,5,FALSE)/20*AL1606,0)</f>
        <v>1620</v>
      </c>
    </row>
    <row r="1607" ht="14.25" spans="1:55">
      <c r="A1607" s="12">
        <v>300904</v>
      </c>
      <c r="B1607" s="53">
        <v>3009</v>
      </c>
      <c r="C1607" s="53" t="s">
        <v>275</v>
      </c>
      <c r="D1607" s="12">
        <v>4</v>
      </c>
      <c r="E1607" s="12">
        <v>1</v>
      </c>
      <c r="F1607" s="54">
        <v>2</v>
      </c>
      <c r="H1607" s="12">
        <v>0</v>
      </c>
      <c r="I1607" s="12">
        <v>0</v>
      </c>
      <c r="J1607" s="12">
        <v>0</v>
      </c>
      <c r="K1607" s="54">
        <v>2</v>
      </c>
      <c r="L1607" s="54">
        <v>11</v>
      </c>
      <c r="M1607" s="12">
        <v>300910</v>
      </c>
      <c r="N1607" s="12">
        <v>300920</v>
      </c>
      <c r="O1607" s="12">
        <v>300930</v>
      </c>
      <c r="P1607" s="12">
        <v>300940</v>
      </c>
      <c r="U1607" s="12" t="s">
        <v>1184</v>
      </c>
      <c r="V1607" s="12" t="s">
        <v>1185</v>
      </c>
      <c r="W1607" s="12" t="s">
        <v>1186</v>
      </c>
      <c r="X1607" s="70">
        <v>3</v>
      </c>
      <c r="Y1607" s="70">
        <v>3</v>
      </c>
      <c r="Z1607" s="40">
        <v>2</v>
      </c>
      <c r="AA1607" s="91">
        <v>1300010</v>
      </c>
      <c r="AB1607" s="40"/>
      <c r="AC1607" s="40"/>
      <c r="AD1607" s="40"/>
      <c r="AE1607" s="40"/>
      <c r="AF1607" s="168" t="s">
        <v>1187</v>
      </c>
      <c r="AG1607" s="12">
        <v>5</v>
      </c>
      <c r="AH1607" s="12">
        <v>11</v>
      </c>
      <c r="AI1607" s="12">
        <v>3009</v>
      </c>
      <c r="AJ1607" s="12">
        <v>20</v>
      </c>
      <c r="AK1607" s="12">
        <v>53</v>
      </c>
      <c r="AL1607" s="12">
        <v>100</v>
      </c>
      <c r="BA1607" s="33">
        <f>VLOOKUP(C1607,knight_info!$J$7:$M$74,4,FALSE)</f>
        <v>2</v>
      </c>
      <c r="BB1607" s="51">
        <f t="shared" si="116"/>
        <v>53</v>
      </c>
      <c r="BC1607" s="51">
        <f>AL1607</f>
        <v>100</v>
      </c>
    </row>
    <row r="1608" ht="14.25" spans="1:55">
      <c r="A1608" s="12">
        <v>300905</v>
      </c>
      <c r="B1608" s="53">
        <v>3009</v>
      </c>
      <c r="C1608" s="53" t="s">
        <v>275</v>
      </c>
      <c r="D1608" s="12">
        <v>5</v>
      </c>
      <c r="E1608" s="12">
        <v>1</v>
      </c>
      <c r="F1608" s="12">
        <v>2</v>
      </c>
      <c r="H1608" s="12">
        <v>1</v>
      </c>
      <c r="I1608" s="12">
        <v>0</v>
      </c>
      <c r="J1608" s="12">
        <v>0</v>
      </c>
      <c r="K1608" s="12">
        <v>2</v>
      </c>
      <c r="M1608" s="12">
        <v>300910</v>
      </c>
      <c r="N1608" s="12">
        <v>300920</v>
      </c>
      <c r="O1608" s="12">
        <v>300930</v>
      </c>
      <c r="P1608" s="12">
        <v>300940</v>
      </c>
      <c r="U1608" s="12" t="s">
        <v>1184</v>
      </c>
      <c r="V1608" s="12" t="s">
        <v>1185</v>
      </c>
      <c r="W1608" s="12" t="s">
        <v>1186</v>
      </c>
      <c r="X1608" s="70">
        <v>3</v>
      </c>
      <c r="Y1608" s="70">
        <v>3</v>
      </c>
      <c r="Z1608" s="40">
        <v>2</v>
      </c>
      <c r="AA1608" s="40">
        <v>1300010</v>
      </c>
      <c r="AB1608" s="40"/>
      <c r="AC1608" s="40"/>
      <c r="AD1608" s="40"/>
      <c r="AE1608" s="40"/>
      <c r="AF1608" s="168" t="s">
        <v>1187</v>
      </c>
      <c r="AH1608" s="12">
        <v>11</v>
      </c>
      <c r="AI1608" s="12">
        <v>3009</v>
      </c>
      <c r="AJ1608" s="12">
        <v>20</v>
      </c>
      <c r="AK1608" s="12">
        <v>2</v>
      </c>
      <c r="AL1608" s="12">
        <v>550</v>
      </c>
      <c r="BA1608" s="33">
        <f>VLOOKUP(C1608,knight_info!$J$7:$M$74,4,FALSE)</f>
        <v>2</v>
      </c>
      <c r="BB1608" s="33">
        <f t="shared" si="116"/>
        <v>2</v>
      </c>
      <c r="BC1608" s="33">
        <f>ROUND(VLOOKUP($BA1608,$BD$1:$BH$5,3,FALSE)/5*AL1608,0)</f>
        <v>605</v>
      </c>
    </row>
    <row r="1609" ht="14.25" spans="1:55">
      <c r="A1609" s="12">
        <v>300906</v>
      </c>
      <c r="B1609" s="53">
        <v>3009</v>
      </c>
      <c r="C1609" s="53" t="s">
        <v>275</v>
      </c>
      <c r="D1609" s="12">
        <v>6</v>
      </c>
      <c r="E1609" s="12">
        <v>1</v>
      </c>
      <c r="F1609" s="12">
        <v>2</v>
      </c>
      <c r="H1609" s="12">
        <v>2</v>
      </c>
      <c r="I1609" s="12">
        <v>0</v>
      </c>
      <c r="J1609" s="12">
        <v>0</v>
      </c>
      <c r="K1609" s="12">
        <v>2</v>
      </c>
      <c r="M1609" s="12">
        <v>300910</v>
      </c>
      <c r="N1609" s="12">
        <v>300920</v>
      </c>
      <c r="O1609" s="12">
        <v>300930</v>
      </c>
      <c r="P1609" s="12">
        <v>300940</v>
      </c>
      <c r="U1609" s="12" t="s">
        <v>1184</v>
      </c>
      <c r="V1609" s="12" t="s">
        <v>1185</v>
      </c>
      <c r="W1609" s="12" t="s">
        <v>1186</v>
      </c>
      <c r="X1609" s="70">
        <v>3</v>
      </c>
      <c r="Y1609" s="70">
        <v>3</v>
      </c>
      <c r="Z1609" s="40">
        <v>2</v>
      </c>
      <c r="AA1609" s="40">
        <v>1300010</v>
      </c>
      <c r="AB1609" s="40"/>
      <c r="AC1609" s="40"/>
      <c r="AD1609" s="40"/>
      <c r="AE1609" s="40"/>
      <c r="AF1609" s="168" t="s">
        <v>1187</v>
      </c>
      <c r="AH1609" s="12">
        <v>11</v>
      </c>
      <c r="AI1609" s="12">
        <v>3009</v>
      </c>
      <c r="AJ1609" s="12">
        <v>20</v>
      </c>
      <c r="AK1609" s="12">
        <v>3</v>
      </c>
      <c r="AL1609" s="12">
        <v>250</v>
      </c>
      <c r="BA1609" s="33">
        <f>VLOOKUP(C1609,knight_info!$J$7:$M$74,4,FALSE)</f>
        <v>2</v>
      </c>
      <c r="BB1609" s="33">
        <f t="shared" si="116"/>
        <v>3</v>
      </c>
      <c r="BC1609" s="33">
        <f>ROUND(VLOOKUP($BA1609,$BD$1:$BH$5,4,FALSE)/3*AL1609,0)</f>
        <v>208</v>
      </c>
    </row>
    <row r="1610" ht="14.25" spans="1:55">
      <c r="A1610" s="12">
        <v>300907</v>
      </c>
      <c r="B1610" s="53">
        <v>3009</v>
      </c>
      <c r="C1610" s="53" t="s">
        <v>275</v>
      </c>
      <c r="D1610" s="12">
        <v>7</v>
      </c>
      <c r="E1610" s="12">
        <v>1</v>
      </c>
      <c r="F1610" s="12">
        <v>2</v>
      </c>
      <c r="H1610" s="12">
        <v>3</v>
      </c>
      <c r="I1610" s="12">
        <v>0</v>
      </c>
      <c r="J1610" s="12">
        <v>0</v>
      </c>
      <c r="K1610" s="12">
        <v>2</v>
      </c>
      <c r="M1610" s="12">
        <v>300910</v>
      </c>
      <c r="N1610" s="12">
        <v>300920</v>
      </c>
      <c r="O1610" s="12">
        <v>300930</v>
      </c>
      <c r="P1610" s="12">
        <v>300940</v>
      </c>
      <c r="U1610" s="12" t="s">
        <v>1184</v>
      </c>
      <c r="V1610" s="12" t="s">
        <v>1185</v>
      </c>
      <c r="W1610" s="12" t="s">
        <v>1186</v>
      </c>
      <c r="X1610" s="70">
        <v>3</v>
      </c>
      <c r="Y1610" s="70">
        <v>3</v>
      </c>
      <c r="Z1610" s="40">
        <v>2</v>
      </c>
      <c r="AA1610" s="40">
        <v>1300010</v>
      </c>
      <c r="AB1610" s="40"/>
      <c r="AC1610" s="40"/>
      <c r="AD1610" s="40"/>
      <c r="AE1610" s="40"/>
      <c r="AF1610" s="168" t="s">
        <v>1187</v>
      </c>
      <c r="AH1610" s="12">
        <v>11</v>
      </c>
      <c r="AI1610" s="12">
        <v>3009</v>
      </c>
      <c r="AJ1610" s="12">
        <v>0</v>
      </c>
      <c r="AK1610" s="12">
        <v>1</v>
      </c>
      <c r="AL1610" s="12">
        <v>1800</v>
      </c>
      <c r="BA1610" s="33">
        <f>VLOOKUP(C1610,knight_info!$J$7:$M$74,4,FALSE)</f>
        <v>2</v>
      </c>
      <c r="BB1610" s="33">
        <f t="shared" si="116"/>
        <v>1</v>
      </c>
      <c r="BC1610" s="33">
        <f>ROUND(VLOOKUP($BA1610,$BD$1:$BH$5,5,FALSE)/20*AL1610,0)</f>
        <v>1620</v>
      </c>
    </row>
    <row r="1611" ht="14.25" spans="1:55">
      <c r="A1611" s="12">
        <v>300908</v>
      </c>
      <c r="B1611" s="53">
        <v>3009</v>
      </c>
      <c r="C1611" s="53" t="s">
        <v>275</v>
      </c>
      <c r="D1611" s="12">
        <v>8</v>
      </c>
      <c r="E1611" s="12">
        <v>1</v>
      </c>
      <c r="F1611" s="54">
        <v>3</v>
      </c>
      <c r="H1611" s="12">
        <v>0</v>
      </c>
      <c r="I1611" s="12">
        <v>0</v>
      </c>
      <c r="J1611" s="12">
        <v>0</v>
      </c>
      <c r="K1611" s="54">
        <v>3</v>
      </c>
      <c r="L1611" s="54">
        <v>2</v>
      </c>
      <c r="M1611" s="12">
        <v>300910</v>
      </c>
      <c r="N1611" s="12">
        <v>300921</v>
      </c>
      <c r="O1611" s="12">
        <v>300930</v>
      </c>
      <c r="P1611" s="12">
        <v>300941</v>
      </c>
      <c r="R1611" s="12" t="s">
        <v>1082</v>
      </c>
      <c r="T1611" s="12" t="s">
        <v>1082</v>
      </c>
      <c r="U1611" s="12" t="s">
        <v>1184</v>
      </c>
      <c r="V1611" s="12" t="s">
        <v>1185</v>
      </c>
      <c r="W1611" s="12" t="s">
        <v>1186</v>
      </c>
      <c r="X1611" s="70">
        <v>3</v>
      </c>
      <c r="Y1611" s="70">
        <v>3</v>
      </c>
      <c r="Z1611" s="40">
        <v>2</v>
      </c>
      <c r="AA1611" s="40">
        <v>1300010</v>
      </c>
      <c r="AB1611" s="40"/>
      <c r="AC1611" s="40"/>
      <c r="AD1611" s="40"/>
      <c r="AE1611" s="40"/>
      <c r="AF1611" s="168" t="s">
        <v>1187</v>
      </c>
      <c r="AG1611" s="12">
        <v>5</v>
      </c>
      <c r="AH1611" s="12">
        <v>11</v>
      </c>
      <c r="AI1611" s="12">
        <v>3009</v>
      </c>
      <c r="AJ1611" s="12">
        <v>20</v>
      </c>
      <c r="AK1611" s="12">
        <v>53</v>
      </c>
      <c r="AL1611" s="12">
        <v>100</v>
      </c>
      <c r="BA1611" s="33">
        <f>VLOOKUP(C1611,knight_info!$J$7:$M$74,4,FALSE)</f>
        <v>2</v>
      </c>
      <c r="BB1611" s="51">
        <f t="shared" si="116"/>
        <v>53</v>
      </c>
      <c r="BC1611" s="51">
        <f>AL1611</f>
        <v>100</v>
      </c>
    </row>
    <row r="1612" ht="14.25" spans="1:55">
      <c r="A1612" s="12">
        <v>300909</v>
      </c>
      <c r="B1612" s="53">
        <v>3009</v>
      </c>
      <c r="C1612" s="53" t="s">
        <v>275</v>
      </c>
      <c r="D1612" s="12">
        <v>9</v>
      </c>
      <c r="E1612" s="12">
        <v>1</v>
      </c>
      <c r="F1612" s="12">
        <v>3</v>
      </c>
      <c r="H1612" s="12">
        <v>1</v>
      </c>
      <c r="I1612" s="12">
        <v>0</v>
      </c>
      <c r="J1612" s="12">
        <v>0</v>
      </c>
      <c r="K1612" s="12">
        <v>3</v>
      </c>
      <c r="M1612" s="12">
        <v>300910</v>
      </c>
      <c r="N1612" s="12">
        <v>300921</v>
      </c>
      <c r="O1612" s="12">
        <v>300930</v>
      </c>
      <c r="P1612" s="12">
        <v>300941</v>
      </c>
      <c r="U1612" s="12" t="s">
        <v>1184</v>
      </c>
      <c r="V1612" s="12" t="s">
        <v>1185</v>
      </c>
      <c r="W1612" s="12" t="s">
        <v>1186</v>
      </c>
      <c r="X1612" s="70">
        <v>3</v>
      </c>
      <c r="Y1612" s="70">
        <v>3</v>
      </c>
      <c r="Z1612" s="40">
        <v>2</v>
      </c>
      <c r="AA1612" s="40">
        <v>1300010</v>
      </c>
      <c r="AB1612" s="40"/>
      <c r="AC1612" s="40"/>
      <c r="AD1612" s="40"/>
      <c r="AE1612" s="40"/>
      <c r="AF1612" s="168" t="s">
        <v>1187</v>
      </c>
      <c r="AH1612" s="12">
        <v>11</v>
      </c>
      <c r="AI1612" s="12">
        <v>3009</v>
      </c>
      <c r="AJ1612" s="12">
        <v>20</v>
      </c>
      <c r="AK1612" s="12">
        <v>2</v>
      </c>
      <c r="AL1612" s="12">
        <v>550</v>
      </c>
      <c r="BA1612" s="33">
        <f>VLOOKUP(C1612,knight_info!$J$7:$M$74,4,FALSE)</f>
        <v>2</v>
      </c>
      <c r="BB1612" s="33">
        <f t="shared" si="116"/>
        <v>2</v>
      </c>
      <c r="BC1612" s="33">
        <f>ROUND(VLOOKUP($BA1612,$BD$1:$BH$5,3,FALSE)/5*AL1612,0)</f>
        <v>605</v>
      </c>
    </row>
    <row r="1613" ht="14.25" spans="1:55">
      <c r="A1613" s="12">
        <v>300910</v>
      </c>
      <c r="B1613" s="53">
        <v>3009</v>
      </c>
      <c r="C1613" s="53" t="s">
        <v>275</v>
      </c>
      <c r="D1613" s="12">
        <v>10</v>
      </c>
      <c r="E1613" s="12">
        <v>1</v>
      </c>
      <c r="F1613" s="12">
        <v>3</v>
      </c>
      <c r="H1613" s="12">
        <v>2</v>
      </c>
      <c r="I1613" s="12">
        <v>0</v>
      </c>
      <c r="J1613" s="12">
        <v>0</v>
      </c>
      <c r="K1613" s="12">
        <v>3</v>
      </c>
      <c r="M1613" s="12">
        <v>300910</v>
      </c>
      <c r="N1613" s="12">
        <v>300921</v>
      </c>
      <c r="O1613" s="12">
        <v>300930</v>
      </c>
      <c r="P1613" s="12">
        <v>300941</v>
      </c>
      <c r="U1613" s="12" t="s">
        <v>1184</v>
      </c>
      <c r="V1613" s="12" t="s">
        <v>1185</v>
      </c>
      <c r="W1613" s="12" t="s">
        <v>1186</v>
      </c>
      <c r="X1613" s="70">
        <v>3</v>
      </c>
      <c r="Y1613" s="70">
        <v>3</v>
      </c>
      <c r="Z1613" s="40">
        <v>2</v>
      </c>
      <c r="AA1613" s="40">
        <v>1300010</v>
      </c>
      <c r="AB1613" s="40"/>
      <c r="AC1613" s="40"/>
      <c r="AD1613" s="40"/>
      <c r="AE1613" s="40"/>
      <c r="AF1613" s="168" t="s">
        <v>1187</v>
      </c>
      <c r="AH1613" s="12">
        <v>11</v>
      </c>
      <c r="AI1613" s="12">
        <v>3009</v>
      </c>
      <c r="AJ1613" s="12">
        <v>20</v>
      </c>
      <c r="AK1613" s="12">
        <v>3</v>
      </c>
      <c r="AL1613" s="12">
        <v>250</v>
      </c>
      <c r="BA1613" s="33">
        <f>VLOOKUP(C1613,knight_info!$J$7:$M$74,4,FALSE)</f>
        <v>2</v>
      </c>
      <c r="BB1613" s="33">
        <f t="shared" si="116"/>
        <v>3</v>
      </c>
      <c r="BC1613" s="33">
        <f>ROUND(VLOOKUP($BA1613,$BD$1:$BH$5,4,FALSE)/3*AL1613,0)</f>
        <v>208</v>
      </c>
    </row>
    <row r="1614" ht="14.25" spans="1:55">
      <c r="A1614" s="12">
        <v>300911</v>
      </c>
      <c r="B1614" s="53">
        <v>3009</v>
      </c>
      <c r="C1614" s="53" t="s">
        <v>275</v>
      </c>
      <c r="D1614" s="12">
        <v>11</v>
      </c>
      <c r="E1614" s="12">
        <v>1</v>
      </c>
      <c r="F1614" s="12">
        <v>3</v>
      </c>
      <c r="H1614" s="12">
        <v>3</v>
      </c>
      <c r="I1614" s="12">
        <v>0</v>
      </c>
      <c r="J1614" s="12">
        <v>0</v>
      </c>
      <c r="K1614" s="12">
        <v>3</v>
      </c>
      <c r="M1614" s="12">
        <v>300910</v>
      </c>
      <c r="N1614" s="12">
        <v>300921</v>
      </c>
      <c r="O1614" s="12">
        <v>300930</v>
      </c>
      <c r="P1614" s="12">
        <v>300941</v>
      </c>
      <c r="U1614" s="12" t="s">
        <v>1184</v>
      </c>
      <c r="V1614" s="12" t="s">
        <v>1185</v>
      </c>
      <c r="W1614" s="12" t="s">
        <v>1186</v>
      </c>
      <c r="X1614" s="70">
        <v>3</v>
      </c>
      <c r="Y1614" s="70">
        <v>3</v>
      </c>
      <c r="Z1614" s="40">
        <v>2</v>
      </c>
      <c r="AA1614" s="40">
        <v>1300010</v>
      </c>
      <c r="AB1614" s="40"/>
      <c r="AC1614" s="40"/>
      <c r="AD1614" s="40"/>
      <c r="AE1614" s="40"/>
      <c r="AF1614" s="168" t="s">
        <v>1187</v>
      </c>
      <c r="AH1614" s="12">
        <v>11</v>
      </c>
      <c r="AI1614" s="12">
        <v>3009</v>
      </c>
      <c r="AJ1614" s="12">
        <v>0</v>
      </c>
      <c r="AK1614" s="12">
        <v>1</v>
      </c>
      <c r="AL1614" s="12">
        <v>1800</v>
      </c>
      <c r="BA1614" s="33">
        <f>VLOOKUP(C1614,knight_info!$J$7:$M$74,4,FALSE)</f>
        <v>2</v>
      </c>
      <c r="BB1614" s="33">
        <f t="shared" si="116"/>
        <v>1</v>
      </c>
      <c r="BC1614" s="33">
        <f>ROUND(VLOOKUP($BA1614,$BD$1:$BH$5,5,FALSE)/20*AL1614,0)</f>
        <v>1620</v>
      </c>
    </row>
    <row r="1615" ht="14.25" spans="1:55">
      <c r="A1615" s="12">
        <v>300912</v>
      </c>
      <c r="B1615" s="53">
        <v>3009</v>
      </c>
      <c r="C1615" s="53" t="s">
        <v>275</v>
      </c>
      <c r="D1615" s="12">
        <v>12</v>
      </c>
      <c r="E1615" s="12">
        <v>1</v>
      </c>
      <c r="F1615" s="54">
        <v>4</v>
      </c>
      <c r="H1615" s="12">
        <v>0</v>
      </c>
      <c r="I1615" s="12">
        <v>0</v>
      </c>
      <c r="J1615" s="12">
        <v>0</v>
      </c>
      <c r="K1615" s="54">
        <v>4</v>
      </c>
      <c r="L1615" s="54">
        <v>12</v>
      </c>
      <c r="M1615" s="12">
        <v>300910</v>
      </c>
      <c r="N1615" s="12">
        <v>300921</v>
      </c>
      <c r="O1615" s="12">
        <v>300930</v>
      </c>
      <c r="P1615" s="12">
        <v>300941</v>
      </c>
      <c r="U1615" s="12" t="s">
        <v>1184</v>
      </c>
      <c r="V1615" s="12" t="s">
        <v>1185</v>
      </c>
      <c r="W1615" s="12" t="s">
        <v>1186</v>
      </c>
      <c r="X1615" s="70">
        <v>3</v>
      </c>
      <c r="Y1615" s="70">
        <v>3</v>
      </c>
      <c r="Z1615" s="40">
        <v>2</v>
      </c>
      <c r="AA1615" s="40">
        <v>1300010</v>
      </c>
      <c r="AB1615" s="70" t="s">
        <v>1188</v>
      </c>
      <c r="AC1615" s="40"/>
      <c r="AD1615" s="40"/>
      <c r="AE1615" s="40"/>
      <c r="AF1615" s="168" t="s">
        <v>1187</v>
      </c>
      <c r="AG1615" s="12">
        <v>5</v>
      </c>
      <c r="AH1615" s="12">
        <v>11</v>
      </c>
      <c r="AI1615" s="12">
        <v>3009</v>
      </c>
      <c r="AJ1615" s="12">
        <v>20</v>
      </c>
      <c r="AK1615" s="12">
        <v>53</v>
      </c>
      <c r="AL1615" s="12">
        <v>100</v>
      </c>
      <c r="BA1615" s="33">
        <f>VLOOKUP(C1615,knight_info!$J$7:$M$74,4,FALSE)</f>
        <v>2</v>
      </c>
      <c r="BB1615" s="51">
        <f t="shared" si="116"/>
        <v>53</v>
      </c>
      <c r="BC1615" s="51">
        <f>AL1615</f>
        <v>100</v>
      </c>
    </row>
    <row r="1616" ht="14.25" spans="1:55">
      <c r="A1616" s="12">
        <v>300913</v>
      </c>
      <c r="B1616" s="53">
        <v>3009</v>
      </c>
      <c r="C1616" s="53" t="s">
        <v>275</v>
      </c>
      <c r="D1616" s="12">
        <v>13</v>
      </c>
      <c r="E1616" s="12">
        <v>1</v>
      </c>
      <c r="F1616" s="12">
        <v>4</v>
      </c>
      <c r="H1616" s="12">
        <v>1</v>
      </c>
      <c r="I1616" s="12">
        <v>0</v>
      </c>
      <c r="J1616" s="12">
        <v>0</v>
      </c>
      <c r="K1616" s="12">
        <v>4</v>
      </c>
      <c r="M1616" s="12">
        <v>300910</v>
      </c>
      <c r="N1616" s="12">
        <v>300921</v>
      </c>
      <c r="O1616" s="12">
        <v>300930</v>
      </c>
      <c r="P1616" s="12">
        <v>300941</v>
      </c>
      <c r="U1616" s="12" t="s">
        <v>1184</v>
      </c>
      <c r="V1616" s="12" t="s">
        <v>1185</v>
      </c>
      <c r="W1616" s="12" t="s">
        <v>1186</v>
      </c>
      <c r="X1616" s="70">
        <v>3</v>
      </c>
      <c r="Y1616" s="70">
        <v>3</v>
      </c>
      <c r="Z1616" s="40">
        <v>2</v>
      </c>
      <c r="AA1616" s="40">
        <v>1300010</v>
      </c>
      <c r="AB1616" s="40" t="s">
        <v>1188</v>
      </c>
      <c r="AC1616" s="40"/>
      <c r="AD1616" s="40"/>
      <c r="AE1616" s="40"/>
      <c r="AF1616" s="168" t="s">
        <v>1187</v>
      </c>
      <c r="AH1616" s="12">
        <v>11</v>
      </c>
      <c r="AI1616" s="12">
        <v>3009</v>
      </c>
      <c r="AJ1616" s="12">
        <v>20</v>
      </c>
      <c r="AK1616" s="12">
        <v>2</v>
      </c>
      <c r="AL1616" s="12">
        <v>550</v>
      </c>
      <c r="BA1616" s="33">
        <f>VLOOKUP(C1616,knight_info!$J$7:$M$74,4,FALSE)</f>
        <v>2</v>
      </c>
      <c r="BB1616" s="33">
        <f t="shared" si="116"/>
        <v>2</v>
      </c>
      <c r="BC1616" s="33">
        <f>ROUND(VLOOKUP($BA1616,$BD$1:$BH$5,3,FALSE)/5*AL1616,0)</f>
        <v>605</v>
      </c>
    </row>
    <row r="1617" ht="14.25" spans="1:55">
      <c r="A1617" s="12">
        <v>300914</v>
      </c>
      <c r="B1617" s="53">
        <v>3009</v>
      </c>
      <c r="C1617" s="53" t="s">
        <v>275</v>
      </c>
      <c r="D1617" s="12">
        <v>14</v>
      </c>
      <c r="E1617" s="12">
        <v>1</v>
      </c>
      <c r="F1617" s="12">
        <v>4</v>
      </c>
      <c r="H1617" s="12">
        <v>2</v>
      </c>
      <c r="I1617" s="12">
        <v>0</v>
      </c>
      <c r="J1617" s="12">
        <v>0</v>
      </c>
      <c r="K1617" s="64">
        <v>4</v>
      </c>
      <c r="L1617" s="64"/>
      <c r="M1617" s="12">
        <v>300910</v>
      </c>
      <c r="N1617" s="12">
        <v>300921</v>
      </c>
      <c r="O1617" s="12">
        <v>300930</v>
      </c>
      <c r="P1617" s="12">
        <v>300941</v>
      </c>
      <c r="U1617" s="12" t="s">
        <v>1184</v>
      </c>
      <c r="V1617" s="12" t="s">
        <v>1185</v>
      </c>
      <c r="W1617" s="12" t="s">
        <v>1186</v>
      </c>
      <c r="X1617" s="70">
        <v>3</v>
      </c>
      <c r="Y1617" s="70">
        <v>3</v>
      </c>
      <c r="Z1617" s="40">
        <v>2</v>
      </c>
      <c r="AA1617" s="40">
        <v>1300010</v>
      </c>
      <c r="AB1617" s="40" t="s">
        <v>1188</v>
      </c>
      <c r="AC1617" s="81"/>
      <c r="AD1617" s="40"/>
      <c r="AE1617" s="40"/>
      <c r="AF1617" s="168" t="s">
        <v>1187</v>
      </c>
      <c r="AH1617" s="12">
        <v>11</v>
      </c>
      <c r="AI1617" s="12">
        <v>3009</v>
      </c>
      <c r="AJ1617" s="12">
        <v>20</v>
      </c>
      <c r="AK1617" s="12">
        <v>3</v>
      </c>
      <c r="AL1617" s="12">
        <v>250</v>
      </c>
      <c r="BA1617" s="33">
        <f>VLOOKUP(C1617,knight_info!$J$7:$M$74,4,FALSE)</f>
        <v>2</v>
      </c>
      <c r="BB1617" s="33">
        <f t="shared" si="116"/>
        <v>3</v>
      </c>
      <c r="BC1617" s="33">
        <f>ROUND(VLOOKUP($BA1617,$BD$1:$BH$5,4,FALSE)/3*AL1617,0)</f>
        <v>208</v>
      </c>
    </row>
    <row r="1618" ht="14.25" spans="1:55">
      <c r="A1618" s="12">
        <v>300915</v>
      </c>
      <c r="B1618" s="53">
        <v>3009</v>
      </c>
      <c r="C1618" s="53" t="s">
        <v>275</v>
      </c>
      <c r="D1618" s="12">
        <v>15</v>
      </c>
      <c r="E1618" s="12">
        <v>1</v>
      </c>
      <c r="F1618" s="12">
        <v>4</v>
      </c>
      <c r="H1618" s="12">
        <v>3</v>
      </c>
      <c r="I1618" s="12">
        <v>0</v>
      </c>
      <c r="J1618" s="12">
        <v>0</v>
      </c>
      <c r="K1618" s="64">
        <v>4</v>
      </c>
      <c r="L1618" s="64"/>
      <c r="M1618" s="12">
        <v>300910</v>
      </c>
      <c r="N1618" s="12">
        <v>300921</v>
      </c>
      <c r="O1618" s="12">
        <v>300930</v>
      </c>
      <c r="P1618" s="12">
        <v>300941</v>
      </c>
      <c r="U1618" s="12" t="s">
        <v>1184</v>
      </c>
      <c r="V1618" s="12" t="s">
        <v>1185</v>
      </c>
      <c r="W1618" s="12" t="s">
        <v>1186</v>
      </c>
      <c r="X1618" s="70">
        <v>3</v>
      </c>
      <c r="Y1618" s="70">
        <v>3</v>
      </c>
      <c r="Z1618" s="40">
        <v>2</v>
      </c>
      <c r="AA1618" s="40">
        <v>1300010</v>
      </c>
      <c r="AB1618" s="40" t="s">
        <v>1188</v>
      </c>
      <c r="AC1618" s="81"/>
      <c r="AD1618" s="40"/>
      <c r="AE1618" s="40"/>
      <c r="AF1618" s="168" t="s">
        <v>1187</v>
      </c>
      <c r="AH1618" s="12">
        <v>11</v>
      </c>
      <c r="AI1618" s="12">
        <v>3009</v>
      </c>
      <c r="AJ1618" s="12">
        <v>0</v>
      </c>
      <c r="AK1618" s="12">
        <v>1</v>
      </c>
      <c r="AL1618" s="12">
        <v>1800</v>
      </c>
      <c r="BA1618" s="33">
        <f>VLOOKUP(C1618,knight_info!$J$7:$M$74,4,FALSE)</f>
        <v>2</v>
      </c>
      <c r="BB1618" s="33">
        <f t="shared" si="116"/>
        <v>1</v>
      </c>
      <c r="BC1618" s="33">
        <f>ROUND(VLOOKUP($BA1618,$BD$1:$BH$5,5,FALSE)/20*AL1618,0)</f>
        <v>1620</v>
      </c>
    </row>
    <row r="1619" ht="14.25" spans="1:55">
      <c r="A1619" s="12">
        <v>300916</v>
      </c>
      <c r="B1619" s="53">
        <v>3009</v>
      </c>
      <c r="C1619" s="53" t="s">
        <v>275</v>
      </c>
      <c r="D1619" s="12">
        <v>16</v>
      </c>
      <c r="E1619" s="12">
        <v>1</v>
      </c>
      <c r="F1619" s="54">
        <v>5</v>
      </c>
      <c r="H1619" s="12">
        <v>0</v>
      </c>
      <c r="I1619" s="12">
        <v>1</v>
      </c>
      <c r="J1619" s="12" t="s">
        <v>1083</v>
      </c>
      <c r="K1619" s="54">
        <v>5</v>
      </c>
      <c r="L1619" s="54">
        <v>1</v>
      </c>
      <c r="M1619" s="12">
        <v>300911</v>
      </c>
      <c r="N1619" s="12">
        <v>300921</v>
      </c>
      <c r="O1619" s="12">
        <v>300931</v>
      </c>
      <c r="P1619" s="12">
        <v>300941</v>
      </c>
      <c r="Q1619" s="12" t="s">
        <v>1082</v>
      </c>
      <c r="S1619" s="12" t="s">
        <v>931</v>
      </c>
      <c r="U1619" s="12" t="s">
        <v>1189</v>
      </c>
      <c r="V1619" s="12" t="s">
        <v>1190</v>
      </c>
      <c r="W1619" s="12" t="s">
        <v>1186</v>
      </c>
      <c r="X1619" s="70">
        <v>3</v>
      </c>
      <c r="Y1619" s="70">
        <v>3</v>
      </c>
      <c r="Z1619" s="40">
        <v>2</v>
      </c>
      <c r="AA1619" s="40">
        <v>1300010</v>
      </c>
      <c r="AB1619" s="40" t="s">
        <v>1188</v>
      </c>
      <c r="AC1619" s="40"/>
      <c r="AD1619" s="40"/>
      <c r="AE1619" s="40"/>
      <c r="AF1619" s="168" t="s">
        <v>1187</v>
      </c>
      <c r="AG1619" s="12">
        <v>5</v>
      </c>
      <c r="AH1619" s="12">
        <v>11</v>
      </c>
      <c r="AI1619" s="12">
        <v>3009</v>
      </c>
      <c r="AJ1619" s="12">
        <v>40</v>
      </c>
      <c r="AK1619" s="12">
        <v>53</v>
      </c>
      <c r="AL1619" s="12">
        <v>100</v>
      </c>
      <c r="BA1619" s="33">
        <f>VLOOKUP(C1619,knight_info!$J$7:$M$74,4,FALSE)</f>
        <v>2</v>
      </c>
      <c r="BB1619" s="51">
        <f t="shared" si="116"/>
        <v>53</v>
      </c>
      <c r="BC1619" s="51">
        <f>AL1619</f>
        <v>100</v>
      </c>
    </row>
    <row r="1620" ht="14.25" spans="1:55">
      <c r="A1620" s="12">
        <v>300917</v>
      </c>
      <c r="B1620" s="53">
        <v>3009</v>
      </c>
      <c r="C1620" s="53" t="s">
        <v>275</v>
      </c>
      <c r="D1620" s="12">
        <v>17</v>
      </c>
      <c r="E1620" s="12">
        <v>1</v>
      </c>
      <c r="F1620" s="12">
        <v>5</v>
      </c>
      <c r="H1620" s="12">
        <v>1</v>
      </c>
      <c r="I1620" s="12">
        <v>0</v>
      </c>
      <c r="J1620" s="12">
        <v>0</v>
      </c>
      <c r="K1620" s="12">
        <v>5</v>
      </c>
      <c r="M1620" s="12">
        <v>300911</v>
      </c>
      <c r="N1620" s="12">
        <v>300921</v>
      </c>
      <c r="O1620" s="12">
        <v>300931</v>
      </c>
      <c r="P1620" s="12">
        <v>300941</v>
      </c>
      <c r="U1620" s="12" t="s">
        <v>1189</v>
      </c>
      <c r="V1620" s="12" t="s">
        <v>1190</v>
      </c>
      <c r="W1620" s="12" t="s">
        <v>1186</v>
      </c>
      <c r="X1620" s="70">
        <v>3</v>
      </c>
      <c r="Y1620" s="70">
        <v>3</v>
      </c>
      <c r="Z1620" s="40">
        <v>2</v>
      </c>
      <c r="AA1620" s="40">
        <v>1300010</v>
      </c>
      <c r="AB1620" s="40" t="s">
        <v>1188</v>
      </c>
      <c r="AC1620" s="40"/>
      <c r="AD1620" s="40"/>
      <c r="AE1620" s="40"/>
      <c r="AF1620" s="168" t="s">
        <v>1187</v>
      </c>
      <c r="AH1620" s="12">
        <v>11</v>
      </c>
      <c r="AI1620" s="12">
        <v>3009</v>
      </c>
      <c r="AJ1620" s="12">
        <v>40</v>
      </c>
      <c r="AK1620" s="12">
        <v>2</v>
      </c>
      <c r="AL1620" s="12">
        <v>1100</v>
      </c>
      <c r="BA1620" s="33">
        <f>VLOOKUP(C1620,knight_info!$J$7:$M$74,4,FALSE)</f>
        <v>2</v>
      </c>
      <c r="BB1620" s="33">
        <f t="shared" si="116"/>
        <v>2</v>
      </c>
      <c r="BC1620" s="33">
        <f>ROUND(VLOOKUP($BA1620,$BD$1:$BH$5,3,FALSE)/5*AL1620,0)</f>
        <v>1210</v>
      </c>
    </row>
    <row r="1621" ht="14.25" spans="1:55">
      <c r="A1621" s="12">
        <v>300918</v>
      </c>
      <c r="B1621" s="53">
        <v>3009</v>
      </c>
      <c r="C1621" s="53" t="s">
        <v>275</v>
      </c>
      <c r="D1621" s="12">
        <v>18</v>
      </c>
      <c r="E1621" s="12">
        <v>1</v>
      </c>
      <c r="F1621" s="12">
        <v>5</v>
      </c>
      <c r="H1621" s="12">
        <v>2</v>
      </c>
      <c r="I1621" s="12">
        <v>0</v>
      </c>
      <c r="J1621" s="12">
        <v>0</v>
      </c>
      <c r="K1621" s="12">
        <v>5</v>
      </c>
      <c r="M1621" s="12">
        <v>300911</v>
      </c>
      <c r="N1621" s="12">
        <v>300921</v>
      </c>
      <c r="O1621" s="12">
        <v>300931</v>
      </c>
      <c r="P1621" s="12">
        <v>300941</v>
      </c>
      <c r="U1621" s="12" t="s">
        <v>1189</v>
      </c>
      <c r="V1621" s="12" t="s">
        <v>1190</v>
      </c>
      <c r="W1621" s="12" t="s">
        <v>1186</v>
      </c>
      <c r="X1621" s="70">
        <v>3</v>
      </c>
      <c r="Y1621" s="70">
        <v>3</v>
      </c>
      <c r="Z1621" s="40">
        <v>2</v>
      </c>
      <c r="AA1621" s="40">
        <v>1300010</v>
      </c>
      <c r="AB1621" s="40" t="s">
        <v>1188</v>
      </c>
      <c r="AC1621" s="40"/>
      <c r="AD1621" s="40"/>
      <c r="AE1621" s="40"/>
      <c r="AF1621" s="168" t="s">
        <v>1187</v>
      </c>
      <c r="AH1621" s="12">
        <v>11</v>
      </c>
      <c r="AI1621" s="12">
        <v>3009</v>
      </c>
      <c r="AJ1621" s="12">
        <v>40</v>
      </c>
      <c r="AK1621" s="12">
        <v>3</v>
      </c>
      <c r="AL1621" s="12">
        <v>500</v>
      </c>
      <c r="BA1621" s="33">
        <f>VLOOKUP(C1621,knight_info!$J$7:$M$74,4,FALSE)</f>
        <v>2</v>
      </c>
      <c r="BB1621" s="33">
        <f t="shared" si="116"/>
        <v>3</v>
      </c>
      <c r="BC1621" s="33">
        <f>ROUND(VLOOKUP($BA1621,$BD$1:$BH$5,4,FALSE)/3*AL1621,0)</f>
        <v>417</v>
      </c>
    </row>
    <row r="1622" ht="14.25" spans="1:55">
      <c r="A1622" s="12">
        <v>300919</v>
      </c>
      <c r="B1622" s="53">
        <v>3009</v>
      </c>
      <c r="C1622" s="53" t="s">
        <v>275</v>
      </c>
      <c r="D1622" s="12">
        <v>19</v>
      </c>
      <c r="E1622" s="12">
        <v>1</v>
      </c>
      <c r="F1622" s="12">
        <v>5</v>
      </c>
      <c r="H1622" s="12">
        <v>3</v>
      </c>
      <c r="I1622" s="12">
        <v>0</v>
      </c>
      <c r="J1622" s="12">
        <v>0</v>
      </c>
      <c r="K1622" s="12">
        <v>5</v>
      </c>
      <c r="M1622" s="12">
        <v>300911</v>
      </c>
      <c r="N1622" s="12">
        <v>300921</v>
      </c>
      <c r="O1622" s="12">
        <v>300931</v>
      </c>
      <c r="P1622" s="12">
        <v>300941</v>
      </c>
      <c r="U1622" s="12" t="s">
        <v>1189</v>
      </c>
      <c r="V1622" s="12" t="s">
        <v>1190</v>
      </c>
      <c r="W1622" s="12" t="s">
        <v>1186</v>
      </c>
      <c r="X1622" s="70">
        <v>3</v>
      </c>
      <c r="Y1622" s="70">
        <v>3</v>
      </c>
      <c r="Z1622" s="40">
        <v>2</v>
      </c>
      <c r="AA1622" s="40">
        <v>1300010</v>
      </c>
      <c r="AB1622" s="40" t="s">
        <v>1188</v>
      </c>
      <c r="AC1622" s="40"/>
      <c r="AD1622" s="40"/>
      <c r="AE1622" s="40"/>
      <c r="AF1622" s="168" t="s">
        <v>1187</v>
      </c>
      <c r="AH1622" s="12">
        <v>11</v>
      </c>
      <c r="AI1622" s="12">
        <v>3009</v>
      </c>
      <c r="AJ1622" s="12">
        <v>0</v>
      </c>
      <c r="AK1622" s="12">
        <v>1</v>
      </c>
      <c r="AL1622" s="12">
        <v>3600</v>
      </c>
      <c r="BA1622" s="33">
        <f>VLOOKUP(C1622,knight_info!$J$7:$M$74,4,FALSE)</f>
        <v>2</v>
      </c>
      <c r="BB1622" s="33">
        <f t="shared" si="116"/>
        <v>1</v>
      </c>
      <c r="BC1622" s="33">
        <f>ROUND(VLOOKUP($BA1622,$BD$1:$BH$5,5,FALSE)/20*AL1622,0)</f>
        <v>3240</v>
      </c>
    </row>
    <row r="1623" ht="14.25" spans="1:55">
      <c r="A1623" s="12">
        <v>300920</v>
      </c>
      <c r="B1623" s="53">
        <v>3009</v>
      </c>
      <c r="C1623" s="53" t="s">
        <v>275</v>
      </c>
      <c r="D1623" s="12">
        <v>20</v>
      </c>
      <c r="E1623" s="12">
        <v>2</v>
      </c>
      <c r="F1623" s="54">
        <v>6</v>
      </c>
      <c r="H1623" s="12">
        <v>0</v>
      </c>
      <c r="I1623" s="12">
        <v>0</v>
      </c>
      <c r="J1623" s="12">
        <v>0</v>
      </c>
      <c r="K1623" s="54">
        <v>5</v>
      </c>
      <c r="L1623" s="54">
        <v>13</v>
      </c>
      <c r="M1623" s="12">
        <v>300911</v>
      </c>
      <c r="N1623" s="12">
        <v>300921</v>
      </c>
      <c r="O1623" s="12">
        <v>300931</v>
      </c>
      <c r="P1623" s="12">
        <v>300941</v>
      </c>
      <c r="U1623" s="12" t="s">
        <v>1189</v>
      </c>
      <c r="V1623" s="12" t="s">
        <v>1190</v>
      </c>
      <c r="W1623" s="12" t="s">
        <v>1186</v>
      </c>
      <c r="X1623" s="70">
        <v>3</v>
      </c>
      <c r="Y1623" s="70">
        <v>3</v>
      </c>
      <c r="Z1623" s="40">
        <v>2</v>
      </c>
      <c r="AA1623" s="40">
        <v>1300010</v>
      </c>
      <c r="AB1623" s="40" t="s">
        <v>1188</v>
      </c>
      <c r="AC1623" s="70" t="s">
        <v>1191</v>
      </c>
      <c r="AD1623" s="40"/>
      <c r="AE1623" s="40"/>
      <c r="AF1623" s="168" t="s">
        <v>1187</v>
      </c>
      <c r="AG1623" s="12">
        <v>5</v>
      </c>
      <c r="AH1623" s="12">
        <v>11</v>
      </c>
      <c r="AI1623" s="12">
        <v>3009</v>
      </c>
      <c r="AJ1623" s="12">
        <v>40</v>
      </c>
      <c r="AK1623" s="12">
        <v>53</v>
      </c>
      <c r="AL1623" s="12">
        <v>100</v>
      </c>
      <c r="BA1623" s="33">
        <f>VLOOKUP(C1623,knight_info!$J$7:$M$74,4,FALSE)</f>
        <v>2</v>
      </c>
      <c r="BB1623" s="51">
        <f t="shared" si="116"/>
        <v>53</v>
      </c>
      <c r="BC1623" s="51">
        <f>AL1623</f>
        <v>100</v>
      </c>
    </row>
    <row r="1624" ht="14.25" spans="1:55">
      <c r="A1624" s="12">
        <v>300921</v>
      </c>
      <c r="B1624" s="53">
        <v>3009</v>
      </c>
      <c r="C1624" s="53" t="s">
        <v>275</v>
      </c>
      <c r="D1624" s="12">
        <v>21</v>
      </c>
      <c r="E1624" s="12">
        <v>2</v>
      </c>
      <c r="F1624" s="12">
        <v>6</v>
      </c>
      <c r="H1624" s="12">
        <v>1</v>
      </c>
      <c r="I1624" s="12">
        <v>0</v>
      </c>
      <c r="J1624" s="12">
        <v>0</v>
      </c>
      <c r="K1624" s="12">
        <v>5</v>
      </c>
      <c r="M1624" s="12">
        <v>300911</v>
      </c>
      <c r="N1624" s="12">
        <v>300921</v>
      </c>
      <c r="O1624" s="12">
        <v>300931</v>
      </c>
      <c r="P1624" s="12">
        <v>300941</v>
      </c>
      <c r="U1624" s="12" t="s">
        <v>1189</v>
      </c>
      <c r="V1624" s="12" t="s">
        <v>1190</v>
      </c>
      <c r="W1624" s="12" t="s">
        <v>1186</v>
      </c>
      <c r="X1624" s="70">
        <v>3</v>
      </c>
      <c r="Y1624" s="70">
        <v>3</v>
      </c>
      <c r="Z1624" s="40">
        <v>2</v>
      </c>
      <c r="AA1624" s="40">
        <v>1300010</v>
      </c>
      <c r="AB1624" s="40" t="s">
        <v>1188</v>
      </c>
      <c r="AC1624" s="40" t="s">
        <v>1191</v>
      </c>
      <c r="AD1624" s="40"/>
      <c r="AE1624" s="40"/>
      <c r="AF1624" s="168" t="s">
        <v>1187</v>
      </c>
      <c r="AH1624" s="12">
        <v>11</v>
      </c>
      <c r="AI1624" s="12">
        <v>3009</v>
      </c>
      <c r="AJ1624" s="12">
        <v>40</v>
      </c>
      <c r="AK1624" s="12">
        <v>2</v>
      </c>
      <c r="AL1624" s="12">
        <v>1100</v>
      </c>
      <c r="BA1624" s="33">
        <f>VLOOKUP(C1624,knight_info!$J$7:$M$74,4,FALSE)</f>
        <v>2</v>
      </c>
      <c r="BB1624" s="33">
        <f t="shared" si="116"/>
        <v>2</v>
      </c>
      <c r="BC1624" s="33">
        <f>ROUND(VLOOKUP($BA1624,$BD$1:$BH$5,3,FALSE)/5*AL1624,0)</f>
        <v>1210</v>
      </c>
    </row>
    <row r="1625" ht="14.25" spans="1:55">
      <c r="A1625" s="12">
        <v>300922</v>
      </c>
      <c r="B1625" s="53">
        <v>3009</v>
      </c>
      <c r="C1625" s="53" t="s">
        <v>275</v>
      </c>
      <c r="D1625" s="12">
        <v>22</v>
      </c>
      <c r="E1625" s="12">
        <v>2</v>
      </c>
      <c r="F1625" s="12">
        <v>6</v>
      </c>
      <c r="H1625" s="12">
        <v>2</v>
      </c>
      <c r="I1625" s="12">
        <v>0</v>
      </c>
      <c r="J1625" s="12">
        <v>0</v>
      </c>
      <c r="K1625" s="12">
        <v>5</v>
      </c>
      <c r="M1625" s="12">
        <v>300911</v>
      </c>
      <c r="N1625" s="12">
        <v>300921</v>
      </c>
      <c r="O1625" s="12">
        <v>300931</v>
      </c>
      <c r="P1625" s="12">
        <v>300941</v>
      </c>
      <c r="U1625" s="12" t="s">
        <v>1189</v>
      </c>
      <c r="V1625" s="12" t="s">
        <v>1190</v>
      </c>
      <c r="W1625" s="12" t="s">
        <v>1186</v>
      </c>
      <c r="X1625" s="70">
        <v>3</v>
      </c>
      <c r="Y1625" s="70">
        <v>3</v>
      </c>
      <c r="Z1625" s="40">
        <v>2</v>
      </c>
      <c r="AA1625" s="40">
        <v>1300010</v>
      </c>
      <c r="AB1625" s="40" t="s">
        <v>1188</v>
      </c>
      <c r="AC1625" s="40" t="s">
        <v>1191</v>
      </c>
      <c r="AD1625" s="40"/>
      <c r="AE1625" s="40"/>
      <c r="AF1625" s="168" t="s">
        <v>1187</v>
      </c>
      <c r="AH1625" s="12">
        <v>11</v>
      </c>
      <c r="AI1625" s="12">
        <v>3009</v>
      </c>
      <c r="AJ1625" s="12">
        <v>40</v>
      </c>
      <c r="AK1625" s="12">
        <v>3</v>
      </c>
      <c r="AL1625" s="12">
        <v>500</v>
      </c>
      <c r="BA1625" s="33">
        <f>VLOOKUP(C1625,knight_info!$J$7:$M$74,4,FALSE)</f>
        <v>2</v>
      </c>
      <c r="BB1625" s="33">
        <f t="shared" si="116"/>
        <v>3</v>
      </c>
      <c r="BC1625" s="33">
        <f>ROUND(VLOOKUP($BA1625,$BD$1:$BH$5,4,FALSE)/3*AL1625,0)</f>
        <v>417</v>
      </c>
    </row>
    <row r="1626" ht="14.25" spans="1:55">
      <c r="A1626" s="12">
        <v>300923</v>
      </c>
      <c r="B1626" s="53">
        <v>3009</v>
      </c>
      <c r="C1626" s="53" t="s">
        <v>275</v>
      </c>
      <c r="D1626" s="12">
        <v>23</v>
      </c>
      <c r="E1626" s="12">
        <v>2</v>
      </c>
      <c r="F1626" s="12">
        <v>6</v>
      </c>
      <c r="H1626" s="12">
        <v>3</v>
      </c>
      <c r="I1626" s="12">
        <v>0</v>
      </c>
      <c r="J1626" s="12">
        <v>0</v>
      </c>
      <c r="K1626" s="12">
        <v>5</v>
      </c>
      <c r="M1626" s="12">
        <v>300911</v>
      </c>
      <c r="N1626" s="12">
        <v>300921</v>
      </c>
      <c r="O1626" s="12">
        <v>300931</v>
      </c>
      <c r="P1626" s="12">
        <v>300941</v>
      </c>
      <c r="U1626" s="12" t="s">
        <v>1189</v>
      </c>
      <c r="V1626" s="12" t="s">
        <v>1190</v>
      </c>
      <c r="W1626" s="12" t="s">
        <v>1186</v>
      </c>
      <c r="X1626" s="70">
        <v>3</v>
      </c>
      <c r="Y1626" s="70">
        <v>3</v>
      </c>
      <c r="Z1626" s="40">
        <v>2</v>
      </c>
      <c r="AA1626" s="40">
        <v>1300010</v>
      </c>
      <c r="AB1626" s="40" t="s">
        <v>1188</v>
      </c>
      <c r="AC1626" s="40" t="s">
        <v>1191</v>
      </c>
      <c r="AD1626" s="40"/>
      <c r="AE1626" s="40"/>
      <c r="AF1626" s="168" t="s">
        <v>1187</v>
      </c>
      <c r="AH1626" s="12">
        <v>11</v>
      </c>
      <c r="AI1626" s="12">
        <v>3009</v>
      </c>
      <c r="AJ1626" s="12">
        <v>0</v>
      </c>
      <c r="AK1626" s="12">
        <v>1</v>
      </c>
      <c r="AL1626" s="12">
        <v>3600</v>
      </c>
      <c r="BA1626" s="33">
        <f>VLOOKUP(C1626,knight_info!$J$7:$M$74,4,FALSE)</f>
        <v>2</v>
      </c>
      <c r="BB1626" s="33">
        <f t="shared" si="116"/>
        <v>1</v>
      </c>
      <c r="BC1626" s="33">
        <f>ROUND(VLOOKUP($BA1626,$BD$1:$BH$5,5,FALSE)/20*AL1626,0)</f>
        <v>3240</v>
      </c>
    </row>
    <row r="1627" ht="14.25" spans="1:55">
      <c r="A1627" s="12">
        <v>300924</v>
      </c>
      <c r="B1627" s="53">
        <v>3009</v>
      </c>
      <c r="C1627" s="53" t="s">
        <v>275</v>
      </c>
      <c r="D1627" s="12">
        <v>24</v>
      </c>
      <c r="E1627" s="12">
        <v>2</v>
      </c>
      <c r="F1627" s="54">
        <v>7</v>
      </c>
      <c r="H1627" s="12">
        <v>0</v>
      </c>
      <c r="I1627" s="12">
        <v>0</v>
      </c>
      <c r="J1627" s="12">
        <v>0</v>
      </c>
      <c r="K1627" s="54">
        <v>5</v>
      </c>
      <c r="L1627" s="54">
        <v>2</v>
      </c>
      <c r="M1627" s="12">
        <v>300911</v>
      </c>
      <c r="N1627" s="12">
        <v>300922</v>
      </c>
      <c r="O1627" s="12">
        <v>300931</v>
      </c>
      <c r="P1627" s="12">
        <v>300942</v>
      </c>
      <c r="R1627" s="12" t="s">
        <v>1082</v>
      </c>
      <c r="T1627" s="12" t="s">
        <v>1082</v>
      </c>
      <c r="U1627" s="12" t="s">
        <v>1189</v>
      </c>
      <c r="V1627" s="12" t="s">
        <v>1190</v>
      </c>
      <c r="W1627" s="12" t="s">
        <v>1186</v>
      </c>
      <c r="X1627" s="70">
        <v>3</v>
      </c>
      <c r="Y1627" s="70">
        <v>3</v>
      </c>
      <c r="Z1627" s="40">
        <v>2</v>
      </c>
      <c r="AA1627" s="40">
        <v>1300010</v>
      </c>
      <c r="AB1627" s="40" t="s">
        <v>1188</v>
      </c>
      <c r="AC1627" s="40" t="s">
        <v>1191</v>
      </c>
      <c r="AD1627" s="40"/>
      <c r="AE1627" s="40"/>
      <c r="AF1627" s="168" t="s">
        <v>1187</v>
      </c>
      <c r="AG1627" s="12">
        <v>5</v>
      </c>
      <c r="AH1627" s="12">
        <v>11</v>
      </c>
      <c r="AI1627" s="12">
        <v>3009</v>
      </c>
      <c r="AJ1627" s="12">
        <v>40</v>
      </c>
      <c r="AK1627" s="12">
        <v>53</v>
      </c>
      <c r="AL1627" s="12">
        <v>100</v>
      </c>
      <c r="BA1627" s="33">
        <f>VLOOKUP(C1627,knight_info!$J$7:$M$74,4,FALSE)</f>
        <v>2</v>
      </c>
      <c r="BB1627" s="51">
        <f t="shared" si="116"/>
        <v>53</v>
      </c>
      <c r="BC1627" s="51">
        <f>AL1627</f>
        <v>100</v>
      </c>
    </row>
    <row r="1628" ht="14.25" spans="1:55">
      <c r="A1628" s="12">
        <v>300925</v>
      </c>
      <c r="B1628" s="53">
        <v>3009</v>
      </c>
      <c r="C1628" s="53" t="s">
        <v>275</v>
      </c>
      <c r="D1628" s="12">
        <v>25</v>
      </c>
      <c r="E1628" s="12">
        <v>2</v>
      </c>
      <c r="F1628" s="12">
        <v>7</v>
      </c>
      <c r="H1628" s="12">
        <v>1</v>
      </c>
      <c r="I1628" s="12">
        <v>0</v>
      </c>
      <c r="J1628" s="12">
        <v>0</v>
      </c>
      <c r="K1628" s="12">
        <v>5</v>
      </c>
      <c r="M1628" s="12">
        <v>300911</v>
      </c>
      <c r="N1628" s="12">
        <v>300922</v>
      </c>
      <c r="O1628" s="12">
        <v>300931</v>
      </c>
      <c r="P1628" s="12">
        <v>300942</v>
      </c>
      <c r="U1628" s="12" t="s">
        <v>1189</v>
      </c>
      <c r="V1628" s="12" t="s">
        <v>1190</v>
      </c>
      <c r="W1628" s="12" t="s">
        <v>1186</v>
      </c>
      <c r="X1628" s="70">
        <v>3</v>
      </c>
      <c r="Y1628" s="70">
        <v>3</v>
      </c>
      <c r="Z1628" s="40">
        <v>2</v>
      </c>
      <c r="AA1628" s="40">
        <v>1300010</v>
      </c>
      <c r="AB1628" s="40" t="s">
        <v>1188</v>
      </c>
      <c r="AC1628" s="40" t="s">
        <v>1191</v>
      </c>
      <c r="AD1628" s="40"/>
      <c r="AE1628" s="40"/>
      <c r="AF1628" s="168" t="s">
        <v>1187</v>
      </c>
      <c r="AH1628" s="12">
        <v>11</v>
      </c>
      <c r="AI1628" s="12">
        <v>3009</v>
      </c>
      <c r="AJ1628" s="12">
        <v>40</v>
      </c>
      <c r="AK1628" s="12">
        <v>2</v>
      </c>
      <c r="AL1628" s="12">
        <v>1100</v>
      </c>
      <c r="BA1628" s="33">
        <f>VLOOKUP(C1628,knight_info!$J$7:$M$74,4,FALSE)</f>
        <v>2</v>
      </c>
      <c r="BB1628" s="33">
        <f t="shared" si="116"/>
        <v>2</v>
      </c>
      <c r="BC1628" s="33">
        <f>ROUND(VLOOKUP($BA1628,$BD$1:$BH$5,3,FALSE)/5*AL1628,0)</f>
        <v>1210</v>
      </c>
    </row>
    <row r="1629" ht="14.25" spans="1:55">
      <c r="A1629" s="12">
        <v>300926</v>
      </c>
      <c r="B1629" s="53">
        <v>3009</v>
      </c>
      <c r="C1629" s="53" t="s">
        <v>275</v>
      </c>
      <c r="D1629" s="12">
        <v>26</v>
      </c>
      <c r="E1629" s="12">
        <v>2</v>
      </c>
      <c r="F1629" s="12">
        <v>7</v>
      </c>
      <c r="H1629" s="12">
        <v>2</v>
      </c>
      <c r="I1629" s="12">
        <v>0</v>
      </c>
      <c r="J1629" s="12">
        <v>0</v>
      </c>
      <c r="K1629" s="12">
        <v>5</v>
      </c>
      <c r="M1629" s="12">
        <v>300911</v>
      </c>
      <c r="N1629" s="12">
        <v>300922</v>
      </c>
      <c r="O1629" s="12">
        <v>300931</v>
      </c>
      <c r="P1629" s="12">
        <v>300942</v>
      </c>
      <c r="U1629" s="12" t="s">
        <v>1189</v>
      </c>
      <c r="V1629" s="12" t="s">
        <v>1190</v>
      </c>
      <c r="W1629" s="12" t="s">
        <v>1186</v>
      </c>
      <c r="X1629" s="70">
        <v>3</v>
      </c>
      <c r="Y1629" s="70">
        <v>3</v>
      </c>
      <c r="Z1629" s="40">
        <v>2</v>
      </c>
      <c r="AA1629" s="40">
        <v>1300010</v>
      </c>
      <c r="AB1629" s="40" t="s">
        <v>1188</v>
      </c>
      <c r="AC1629" s="40" t="s">
        <v>1191</v>
      </c>
      <c r="AD1629" s="40"/>
      <c r="AE1629" s="40"/>
      <c r="AF1629" s="168" t="s">
        <v>1187</v>
      </c>
      <c r="AH1629" s="12">
        <v>11</v>
      </c>
      <c r="AI1629" s="12">
        <v>3009</v>
      </c>
      <c r="AJ1629" s="12">
        <v>40</v>
      </c>
      <c r="AK1629" s="12">
        <v>3</v>
      </c>
      <c r="AL1629" s="12">
        <v>500</v>
      </c>
      <c r="BA1629" s="33">
        <f>VLOOKUP(C1629,knight_info!$J$7:$M$74,4,FALSE)</f>
        <v>2</v>
      </c>
      <c r="BB1629" s="33">
        <f t="shared" si="116"/>
        <v>3</v>
      </c>
      <c r="BC1629" s="33">
        <f>ROUND(VLOOKUP($BA1629,$BD$1:$BH$5,4,FALSE)/3*AL1629,0)</f>
        <v>417</v>
      </c>
    </row>
    <row r="1630" ht="14.25" spans="1:55">
      <c r="A1630" s="12">
        <v>300927</v>
      </c>
      <c r="B1630" s="53">
        <v>3009</v>
      </c>
      <c r="C1630" s="53" t="s">
        <v>275</v>
      </c>
      <c r="D1630" s="12">
        <v>27</v>
      </c>
      <c r="E1630" s="12">
        <v>2</v>
      </c>
      <c r="F1630" s="12">
        <v>7</v>
      </c>
      <c r="H1630" s="12">
        <v>3</v>
      </c>
      <c r="I1630" s="12">
        <v>0</v>
      </c>
      <c r="J1630" s="12">
        <v>0</v>
      </c>
      <c r="K1630" s="12">
        <v>5</v>
      </c>
      <c r="M1630" s="12">
        <v>300911</v>
      </c>
      <c r="N1630" s="12">
        <v>300922</v>
      </c>
      <c r="O1630" s="12">
        <v>300931</v>
      </c>
      <c r="P1630" s="12">
        <v>300942</v>
      </c>
      <c r="U1630" s="12" t="s">
        <v>1189</v>
      </c>
      <c r="V1630" s="12" t="s">
        <v>1190</v>
      </c>
      <c r="W1630" s="12" t="s">
        <v>1186</v>
      </c>
      <c r="X1630" s="70">
        <v>3</v>
      </c>
      <c r="Y1630" s="70">
        <v>3</v>
      </c>
      <c r="Z1630" s="40">
        <v>2</v>
      </c>
      <c r="AA1630" s="40">
        <v>1300010</v>
      </c>
      <c r="AB1630" s="40" t="s">
        <v>1188</v>
      </c>
      <c r="AC1630" s="40" t="s">
        <v>1191</v>
      </c>
      <c r="AD1630" s="40"/>
      <c r="AE1630" s="40"/>
      <c r="AF1630" s="168" t="s">
        <v>1187</v>
      </c>
      <c r="AH1630" s="12">
        <v>11</v>
      </c>
      <c r="AI1630" s="12">
        <v>3009</v>
      </c>
      <c r="AJ1630" s="12">
        <v>0</v>
      </c>
      <c r="AK1630" s="12">
        <v>1</v>
      </c>
      <c r="AL1630" s="12">
        <v>3600</v>
      </c>
      <c r="BA1630" s="33">
        <f>VLOOKUP(C1630,knight_info!$J$7:$M$74,4,FALSE)</f>
        <v>2</v>
      </c>
      <c r="BB1630" s="33">
        <f t="shared" si="116"/>
        <v>1</v>
      </c>
      <c r="BC1630" s="33">
        <f>ROUND(VLOOKUP($BA1630,$BD$1:$BH$5,5,FALSE)/20*AL1630,0)</f>
        <v>3240</v>
      </c>
    </row>
    <row r="1631" ht="14.25" spans="1:55">
      <c r="A1631" s="12">
        <v>300928</v>
      </c>
      <c r="B1631" s="53">
        <v>3009</v>
      </c>
      <c r="C1631" s="53" t="s">
        <v>275</v>
      </c>
      <c r="D1631" s="12">
        <v>28</v>
      </c>
      <c r="E1631" s="12">
        <v>2</v>
      </c>
      <c r="F1631" s="54">
        <v>8</v>
      </c>
      <c r="H1631" s="12">
        <v>0</v>
      </c>
      <c r="I1631" s="12">
        <v>0</v>
      </c>
      <c r="J1631" s="12">
        <v>0</v>
      </c>
      <c r="K1631" s="54">
        <v>5</v>
      </c>
      <c r="L1631" s="54">
        <v>14</v>
      </c>
      <c r="M1631" s="12">
        <v>300911</v>
      </c>
      <c r="N1631" s="12">
        <v>300922</v>
      </c>
      <c r="O1631" s="12">
        <v>300931</v>
      </c>
      <c r="P1631" s="12">
        <v>300942</v>
      </c>
      <c r="U1631" s="12" t="s">
        <v>1189</v>
      </c>
      <c r="V1631" s="12" t="s">
        <v>1190</v>
      </c>
      <c r="W1631" s="12" t="s">
        <v>1186</v>
      </c>
      <c r="X1631" s="70">
        <v>3</v>
      </c>
      <c r="Y1631" s="70">
        <v>3</v>
      </c>
      <c r="Z1631" s="40">
        <v>2</v>
      </c>
      <c r="AA1631" s="40">
        <v>1300010</v>
      </c>
      <c r="AB1631" s="40" t="s">
        <v>1188</v>
      </c>
      <c r="AC1631" s="40" t="s">
        <v>1191</v>
      </c>
      <c r="AD1631" s="91">
        <v>1300020</v>
      </c>
      <c r="AE1631" s="40"/>
      <c r="AF1631" s="168" t="s">
        <v>1187</v>
      </c>
      <c r="AG1631" s="12">
        <v>5</v>
      </c>
      <c r="AH1631" s="12">
        <v>11</v>
      </c>
      <c r="AI1631" s="12">
        <v>3009</v>
      </c>
      <c r="AJ1631" s="12">
        <v>40</v>
      </c>
      <c r="AK1631" s="12">
        <v>53</v>
      </c>
      <c r="AL1631" s="12">
        <v>100</v>
      </c>
      <c r="BA1631" s="33">
        <f>VLOOKUP(C1631,knight_info!$J$7:$M$74,4,FALSE)</f>
        <v>2</v>
      </c>
      <c r="BB1631" s="51">
        <f t="shared" si="116"/>
        <v>53</v>
      </c>
      <c r="BC1631" s="51">
        <f>AL1631</f>
        <v>100</v>
      </c>
    </row>
    <row r="1632" ht="14.25" spans="1:55">
      <c r="A1632" s="12">
        <v>300929</v>
      </c>
      <c r="B1632" s="53">
        <v>3009</v>
      </c>
      <c r="C1632" s="53" t="s">
        <v>275</v>
      </c>
      <c r="D1632" s="12">
        <v>29</v>
      </c>
      <c r="E1632" s="12">
        <v>2</v>
      </c>
      <c r="F1632" s="12">
        <v>8</v>
      </c>
      <c r="H1632" s="12">
        <v>1</v>
      </c>
      <c r="I1632" s="12">
        <v>0</v>
      </c>
      <c r="J1632" s="12">
        <v>0</v>
      </c>
      <c r="K1632" s="12">
        <v>5</v>
      </c>
      <c r="M1632" s="12">
        <v>300911</v>
      </c>
      <c r="N1632" s="12">
        <v>300922</v>
      </c>
      <c r="O1632" s="12">
        <v>300931</v>
      </c>
      <c r="P1632" s="12">
        <v>300942</v>
      </c>
      <c r="U1632" s="12" t="s">
        <v>1189</v>
      </c>
      <c r="V1632" s="12" t="s">
        <v>1190</v>
      </c>
      <c r="W1632" s="12" t="s">
        <v>1186</v>
      </c>
      <c r="X1632" s="70">
        <v>3</v>
      </c>
      <c r="Y1632" s="70">
        <v>3</v>
      </c>
      <c r="Z1632" s="40">
        <v>2</v>
      </c>
      <c r="AA1632" s="40">
        <v>1300010</v>
      </c>
      <c r="AB1632" s="40" t="s">
        <v>1188</v>
      </c>
      <c r="AC1632" s="40" t="s">
        <v>1191</v>
      </c>
      <c r="AD1632" s="40">
        <v>1300020</v>
      </c>
      <c r="AE1632" s="40"/>
      <c r="AF1632" s="168" t="s">
        <v>1187</v>
      </c>
      <c r="AH1632" s="12">
        <v>11</v>
      </c>
      <c r="AI1632" s="12">
        <v>3009</v>
      </c>
      <c r="AJ1632" s="12">
        <v>40</v>
      </c>
      <c r="AK1632" s="12">
        <v>2</v>
      </c>
      <c r="AL1632" s="12">
        <v>1100</v>
      </c>
      <c r="BA1632" s="33">
        <f>VLOOKUP(C1632,knight_info!$J$7:$M$74,4,FALSE)</f>
        <v>2</v>
      </c>
      <c r="BB1632" s="33">
        <f t="shared" si="116"/>
        <v>2</v>
      </c>
      <c r="BC1632" s="33">
        <f>ROUND(VLOOKUP($BA1632,$BD$1:$BH$5,3,FALSE)/5*AL1632,0)</f>
        <v>1210</v>
      </c>
    </row>
    <row r="1633" ht="14.25" spans="1:55">
      <c r="A1633" s="12">
        <v>300930</v>
      </c>
      <c r="B1633" s="53">
        <v>3009</v>
      </c>
      <c r="C1633" s="53" t="s">
        <v>275</v>
      </c>
      <c r="D1633" s="12">
        <v>30</v>
      </c>
      <c r="E1633" s="12">
        <v>2</v>
      </c>
      <c r="F1633" s="12">
        <v>8</v>
      </c>
      <c r="H1633" s="12">
        <v>2</v>
      </c>
      <c r="I1633" s="12">
        <v>0</v>
      </c>
      <c r="J1633" s="12">
        <v>0</v>
      </c>
      <c r="K1633" s="12">
        <v>5</v>
      </c>
      <c r="L1633" s="64"/>
      <c r="M1633" s="12">
        <v>300911</v>
      </c>
      <c r="N1633" s="12">
        <v>300922</v>
      </c>
      <c r="O1633" s="12">
        <v>300931</v>
      </c>
      <c r="P1633" s="12">
        <v>300942</v>
      </c>
      <c r="U1633" s="12" t="s">
        <v>1189</v>
      </c>
      <c r="V1633" s="12" t="s">
        <v>1190</v>
      </c>
      <c r="W1633" s="12" t="s">
        <v>1186</v>
      </c>
      <c r="X1633" s="70">
        <v>3</v>
      </c>
      <c r="Y1633" s="70">
        <v>3</v>
      </c>
      <c r="Z1633" s="40">
        <v>2</v>
      </c>
      <c r="AA1633" s="40">
        <v>1300010</v>
      </c>
      <c r="AB1633" s="40" t="s">
        <v>1188</v>
      </c>
      <c r="AC1633" s="40" t="s">
        <v>1191</v>
      </c>
      <c r="AD1633" s="40">
        <v>1300020</v>
      </c>
      <c r="AE1633" s="40"/>
      <c r="AF1633" s="168" t="s">
        <v>1187</v>
      </c>
      <c r="AH1633" s="12">
        <v>11</v>
      </c>
      <c r="AI1633" s="12">
        <v>3009</v>
      </c>
      <c r="AJ1633" s="12">
        <v>40</v>
      </c>
      <c r="AK1633" s="12">
        <v>3</v>
      </c>
      <c r="AL1633" s="12">
        <v>500</v>
      </c>
      <c r="BA1633" s="33">
        <f>VLOOKUP(C1633,knight_info!$J$7:$M$74,4,FALSE)</f>
        <v>2</v>
      </c>
      <c r="BB1633" s="33">
        <f t="shared" si="116"/>
        <v>3</v>
      </c>
      <c r="BC1633" s="33">
        <f>ROUND(VLOOKUP($BA1633,$BD$1:$BH$5,4,FALSE)/3*AL1633,0)</f>
        <v>417</v>
      </c>
    </row>
    <row r="1634" ht="14.25" spans="1:55">
      <c r="A1634" s="12">
        <v>300931</v>
      </c>
      <c r="B1634" s="53">
        <v>3009</v>
      </c>
      <c r="C1634" s="53" t="s">
        <v>275</v>
      </c>
      <c r="D1634" s="12">
        <v>31</v>
      </c>
      <c r="E1634" s="12">
        <v>2</v>
      </c>
      <c r="F1634" s="12">
        <v>8</v>
      </c>
      <c r="H1634" s="12">
        <v>3</v>
      </c>
      <c r="I1634" s="12">
        <v>0</v>
      </c>
      <c r="J1634" s="12">
        <v>0</v>
      </c>
      <c r="K1634" s="12">
        <v>5</v>
      </c>
      <c r="L1634" s="64"/>
      <c r="M1634" s="12">
        <v>300911</v>
      </c>
      <c r="N1634" s="12">
        <v>300922</v>
      </c>
      <c r="O1634" s="12">
        <v>300931</v>
      </c>
      <c r="P1634" s="12">
        <v>300942</v>
      </c>
      <c r="U1634" s="12" t="s">
        <v>1189</v>
      </c>
      <c r="V1634" s="12" t="s">
        <v>1190</v>
      </c>
      <c r="W1634" s="12" t="s">
        <v>1186</v>
      </c>
      <c r="X1634" s="70">
        <v>3</v>
      </c>
      <c r="Y1634" s="70">
        <v>3</v>
      </c>
      <c r="Z1634" s="40">
        <v>2</v>
      </c>
      <c r="AA1634" s="40">
        <v>1300010</v>
      </c>
      <c r="AB1634" s="40" t="s">
        <v>1188</v>
      </c>
      <c r="AC1634" s="40" t="s">
        <v>1191</v>
      </c>
      <c r="AD1634" s="40">
        <v>1300020</v>
      </c>
      <c r="AE1634" s="40"/>
      <c r="AF1634" s="168" t="s">
        <v>1187</v>
      </c>
      <c r="AH1634" s="12">
        <v>11</v>
      </c>
      <c r="AI1634" s="12">
        <v>3009</v>
      </c>
      <c r="AJ1634" s="12">
        <v>0</v>
      </c>
      <c r="AK1634" s="12">
        <v>1</v>
      </c>
      <c r="AL1634" s="12">
        <v>3600</v>
      </c>
      <c r="BA1634" s="33">
        <f>VLOOKUP(C1634,knight_info!$J$7:$M$74,4,FALSE)</f>
        <v>2</v>
      </c>
      <c r="BB1634" s="33">
        <f t="shared" si="116"/>
        <v>1</v>
      </c>
      <c r="BC1634" s="33">
        <f>ROUND(VLOOKUP($BA1634,$BD$1:$BH$5,5,FALSE)/20*AL1634,0)</f>
        <v>3240</v>
      </c>
    </row>
    <row r="1635" ht="14.25" spans="1:55">
      <c r="A1635" s="12">
        <v>300932</v>
      </c>
      <c r="B1635" s="53">
        <v>3009</v>
      </c>
      <c r="C1635" s="53" t="s">
        <v>275</v>
      </c>
      <c r="D1635" s="12">
        <v>32</v>
      </c>
      <c r="E1635" s="12">
        <v>2</v>
      </c>
      <c r="F1635" s="54">
        <v>9</v>
      </c>
      <c r="H1635" s="12">
        <v>0</v>
      </c>
      <c r="I1635" s="12">
        <v>1</v>
      </c>
      <c r="J1635" s="12" t="s">
        <v>1086</v>
      </c>
      <c r="K1635" s="54">
        <v>5</v>
      </c>
      <c r="L1635" s="54">
        <v>1</v>
      </c>
      <c r="M1635" s="12">
        <v>300912</v>
      </c>
      <c r="N1635" s="12">
        <v>300922</v>
      </c>
      <c r="O1635" s="12">
        <v>300932</v>
      </c>
      <c r="P1635" s="12">
        <v>300942</v>
      </c>
      <c r="Q1635" s="12" t="s">
        <v>1082</v>
      </c>
      <c r="S1635" s="12" t="s">
        <v>931</v>
      </c>
      <c r="U1635" s="12" t="s">
        <v>1192</v>
      </c>
      <c r="V1635" s="12" t="s">
        <v>1193</v>
      </c>
      <c r="W1635" s="12" t="s">
        <v>1186</v>
      </c>
      <c r="X1635" s="70">
        <v>3</v>
      </c>
      <c r="Y1635" s="70">
        <v>3</v>
      </c>
      <c r="Z1635" s="40">
        <v>2</v>
      </c>
      <c r="AA1635" s="40">
        <v>1300010</v>
      </c>
      <c r="AB1635" s="40" t="s">
        <v>1188</v>
      </c>
      <c r="AC1635" s="40" t="s">
        <v>1191</v>
      </c>
      <c r="AD1635" s="40">
        <v>1300020</v>
      </c>
      <c r="AE1635" s="40"/>
      <c r="AF1635" s="168" t="s">
        <v>1187</v>
      </c>
      <c r="AG1635" s="12">
        <v>5</v>
      </c>
      <c r="AH1635" s="12">
        <v>11</v>
      </c>
      <c r="AI1635" s="12">
        <v>3009</v>
      </c>
      <c r="AJ1635" s="12">
        <v>60</v>
      </c>
      <c r="AK1635" s="12">
        <v>53</v>
      </c>
      <c r="AL1635" s="12">
        <v>100</v>
      </c>
      <c r="BA1635" s="33">
        <f>VLOOKUP(C1635,knight_info!$J$7:$M$74,4,FALSE)</f>
        <v>2</v>
      </c>
      <c r="BB1635" s="51">
        <f t="shared" si="116"/>
        <v>53</v>
      </c>
      <c r="BC1635" s="51">
        <f>AL1635</f>
        <v>100</v>
      </c>
    </row>
    <row r="1636" ht="14.25" spans="1:55">
      <c r="A1636" s="12">
        <v>300933</v>
      </c>
      <c r="B1636" s="53">
        <v>3009</v>
      </c>
      <c r="C1636" s="53" t="s">
        <v>275</v>
      </c>
      <c r="D1636" s="12">
        <v>33</v>
      </c>
      <c r="E1636" s="12">
        <v>2</v>
      </c>
      <c r="F1636" s="12">
        <v>9</v>
      </c>
      <c r="H1636" s="12">
        <v>1</v>
      </c>
      <c r="I1636" s="12">
        <v>0</v>
      </c>
      <c r="J1636" s="12">
        <v>0</v>
      </c>
      <c r="K1636" s="12">
        <v>5</v>
      </c>
      <c r="M1636" s="12">
        <v>300912</v>
      </c>
      <c r="N1636" s="12">
        <v>300922</v>
      </c>
      <c r="O1636" s="12">
        <v>300932</v>
      </c>
      <c r="P1636" s="12">
        <v>300942</v>
      </c>
      <c r="U1636" s="12" t="s">
        <v>1192</v>
      </c>
      <c r="V1636" s="12" t="s">
        <v>1193</v>
      </c>
      <c r="W1636" s="12" t="s">
        <v>1186</v>
      </c>
      <c r="X1636" s="70">
        <v>3</v>
      </c>
      <c r="Y1636" s="70">
        <v>3</v>
      </c>
      <c r="Z1636" s="40">
        <v>2</v>
      </c>
      <c r="AA1636" s="40">
        <v>1300010</v>
      </c>
      <c r="AB1636" s="40" t="s">
        <v>1188</v>
      </c>
      <c r="AC1636" s="40" t="s">
        <v>1191</v>
      </c>
      <c r="AD1636" s="40">
        <v>1300020</v>
      </c>
      <c r="AE1636" s="40"/>
      <c r="AF1636" s="168" t="s">
        <v>1187</v>
      </c>
      <c r="AH1636" s="12">
        <v>11</v>
      </c>
      <c r="AI1636" s="12">
        <v>3009</v>
      </c>
      <c r="AJ1636" s="12">
        <v>60</v>
      </c>
      <c r="AK1636" s="12">
        <v>2</v>
      </c>
      <c r="AL1636" s="12">
        <v>1650</v>
      </c>
      <c r="BA1636" s="33">
        <f>VLOOKUP(C1636,knight_info!$J$7:$M$74,4,FALSE)</f>
        <v>2</v>
      </c>
      <c r="BB1636" s="33">
        <f t="shared" si="116"/>
        <v>2</v>
      </c>
      <c r="BC1636" s="33">
        <f>ROUND(VLOOKUP($BA1636,$BD$1:$BH$5,3,FALSE)/5*AL1636,0)</f>
        <v>1815</v>
      </c>
    </row>
    <row r="1637" ht="14.25" spans="1:55">
      <c r="A1637" s="12">
        <v>300934</v>
      </c>
      <c r="B1637" s="53">
        <v>3009</v>
      </c>
      <c r="C1637" s="53" t="s">
        <v>275</v>
      </c>
      <c r="D1637" s="12">
        <v>34</v>
      </c>
      <c r="E1637" s="12">
        <v>2</v>
      </c>
      <c r="F1637" s="12">
        <v>9</v>
      </c>
      <c r="H1637" s="12">
        <v>2</v>
      </c>
      <c r="I1637" s="12">
        <v>0</v>
      </c>
      <c r="J1637" s="12">
        <v>0</v>
      </c>
      <c r="K1637" s="12">
        <v>5</v>
      </c>
      <c r="M1637" s="12">
        <v>300912</v>
      </c>
      <c r="N1637" s="12">
        <v>300922</v>
      </c>
      <c r="O1637" s="12">
        <v>300932</v>
      </c>
      <c r="P1637" s="12">
        <v>300942</v>
      </c>
      <c r="U1637" s="12" t="s">
        <v>1192</v>
      </c>
      <c r="V1637" s="12" t="s">
        <v>1193</v>
      </c>
      <c r="W1637" s="12" t="s">
        <v>1186</v>
      </c>
      <c r="X1637" s="70">
        <v>3</v>
      </c>
      <c r="Y1637" s="70">
        <v>3</v>
      </c>
      <c r="Z1637" s="40">
        <v>2</v>
      </c>
      <c r="AA1637" s="40">
        <v>1300010</v>
      </c>
      <c r="AB1637" s="40" t="s">
        <v>1188</v>
      </c>
      <c r="AC1637" s="40" t="s">
        <v>1191</v>
      </c>
      <c r="AD1637" s="40">
        <v>1300020</v>
      </c>
      <c r="AE1637" s="40"/>
      <c r="AF1637" s="168" t="s">
        <v>1187</v>
      </c>
      <c r="AH1637" s="12">
        <v>11</v>
      </c>
      <c r="AI1637" s="12">
        <v>3009</v>
      </c>
      <c r="AJ1637" s="12">
        <v>60</v>
      </c>
      <c r="AK1637" s="12">
        <v>3</v>
      </c>
      <c r="AL1637" s="12">
        <v>750</v>
      </c>
      <c r="BA1637" s="33">
        <f>VLOOKUP(C1637,knight_info!$J$7:$M$74,4,FALSE)</f>
        <v>2</v>
      </c>
      <c r="BB1637" s="33">
        <f t="shared" si="116"/>
        <v>3</v>
      </c>
      <c r="BC1637" s="33">
        <f>ROUND(VLOOKUP($BA1637,$BD$1:$BH$5,4,FALSE)/3*AL1637,0)</f>
        <v>625</v>
      </c>
    </row>
    <row r="1638" ht="14.25" spans="1:55">
      <c r="A1638" s="12">
        <v>300935</v>
      </c>
      <c r="B1638" s="53">
        <v>3009</v>
      </c>
      <c r="C1638" s="53" t="s">
        <v>275</v>
      </c>
      <c r="D1638" s="12">
        <v>35</v>
      </c>
      <c r="E1638" s="12">
        <v>2</v>
      </c>
      <c r="F1638" s="12">
        <v>9</v>
      </c>
      <c r="H1638" s="12">
        <v>3</v>
      </c>
      <c r="I1638" s="12">
        <v>0</v>
      </c>
      <c r="J1638" s="12">
        <v>0</v>
      </c>
      <c r="K1638" s="12">
        <v>5</v>
      </c>
      <c r="M1638" s="12">
        <v>300912</v>
      </c>
      <c r="N1638" s="12">
        <v>300922</v>
      </c>
      <c r="O1638" s="12">
        <v>300932</v>
      </c>
      <c r="P1638" s="12">
        <v>300942</v>
      </c>
      <c r="U1638" s="12" t="s">
        <v>1192</v>
      </c>
      <c r="V1638" s="12" t="s">
        <v>1193</v>
      </c>
      <c r="W1638" s="12" t="s">
        <v>1186</v>
      </c>
      <c r="X1638" s="70">
        <v>3</v>
      </c>
      <c r="Y1638" s="70">
        <v>3</v>
      </c>
      <c r="Z1638" s="40">
        <v>2</v>
      </c>
      <c r="AA1638" s="40">
        <v>1300010</v>
      </c>
      <c r="AB1638" s="40" t="s">
        <v>1188</v>
      </c>
      <c r="AC1638" s="40" t="s">
        <v>1191</v>
      </c>
      <c r="AD1638" s="40">
        <v>1300020</v>
      </c>
      <c r="AE1638" s="40"/>
      <c r="AF1638" s="168" t="s">
        <v>1187</v>
      </c>
      <c r="AH1638" s="12">
        <v>11</v>
      </c>
      <c r="AI1638" s="12">
        <v>3009</v>
      </c>
      <c r="AJ1638" s="12">
        <v>0</v>
      </c>
      <c r="AK1638" s="12">
        <v>1</v>
      </c>
      <c r="AL1638" s="12">
        <v>5400</v>
      </c>
      <c r="BA1638" s="33">
        <f>VLOOKUP(C1638,knight_info!$J$7:$M$74,4,FALSE)</f>
        <v>2</v>
      </c>
      <c r="BB1638" s="33">
        <f t="shared" si="116"/>
        <v>1</v>
      </c>
      <c r="BC1638" s="33">
        <f>ROUND(VLOOKUP($BA1638,$BD$1:$BH$5,5,FALSE)/20*AL1638,0)</f>
        <v>4860</v>
      </c>
    </row>
    <row r="1639" ht="14.25" spans="1:55">
      <c r="A1639" s="12">
        <v>300936</v>
      </c>
      <c r="B1639" s="53">
        <v>3009</v>
      </c>
      <c r="C1639" s="53" t="s">
        <v>275</v>
      </c>
      <c r="D1639" s="12">
        <v>36</v>
      </c>
      <c r="E1639" s="12">
        <v>2</v>
      </c>
      <c r="F1639" s="54">
        <v>10</v>
      </c>
      <c r="H1639" s="12">
        <v>0</v>
      </c>
      <c r="I1639" s="12">
        <v>0</v>
      </c>
      <c r="J1639" s="12">
        <v>0</v>
      </c>
      <c r="K1639" s="54">
        <v>5</v>
      </c>
      <c r="L1639" s="54">
        <v>15</v>
      </c>
      <c r="M1639" s="12">
        <v>300912</v>
      </c>
      <c r="N1639" s="12">
        <v>300922</v>
      </c>
      <c r="O1639" s="12">
        <v>300932</v>
      </c>
      <c r="P1639" s="12">
        <v>300942</v>
      </c>
      <c r="U1639" s="12" t="s">
        <v>1192</v>
      </c>
      <c r="V1639" s="12" t="s">
        <v>1193</v>
      </c>
      <c r="W1639" s="12" t="s">
        <v>1186</v>
      </c>
      <c r="X1639" s="70">
        <v>3</v>
      </c>
      <c r="Y1639" s="70">
        <v>3</v>
      </c>
      <c r="Z1639" s="40">
        <v>2</v>
      </c>
      <c r="AA1639" s="40">
        <v>1300010</v>
      </c>
      <c r="AB1639" s="40" t="s">
        <v>1188</v>
      </c>
      <c r="AC1639" s="40" t="s">
        <v>1191</v>
      </c>
      <c r="AD1639" s="40">
        <v>1300020</v>
      </c>
      <c r="AE1639" s="70" t="s">
        <v>1194</v>
      </c>
      <c r="AF1639" s="168" t="s">
        <v>1187</v>
      </c>
      <c r="AG1639" s="12">
        <v>5</v>
      </c>
      <c r="AH1639" s="12">
        <v>11</v>
      </c>
      <c r="AI1639" s="12">
        <v>3009</v>
      </c>
      <c r="AJ1639" s="12">
        <v>0</v>
      </c>
      <c r="AK1639" s="12">
        <v>53</v>
      </c>
      <c r="AL1639" s="12">
        <v>100</v>
      </c>
      <c r="BA1639" s="33">
        <f>VLOOKUP(C1639,knight_info!$J$7:$M$74,4,FALSE)</f>
        <v>2</v>
      </c>
      <c r="BB1639" s="51">
        <f t="shared" si="116"/>
        <v>53</v>
      </c>
      <c r="BC1639" s="51">
        <f>AL1639</f>
        <v>100</v>
      </c>
    </row>
    <row r="1640" ht="14.25" spans="1:55">
      <c r="A1640" s="12">
        <v>300937</v>
      </c>
      <c r="B1640" s="53">
        <v>3009</v>
      </c>
      <c r="C1640" s="53" t="s">
        <v>275</v>
      </c>
      <c r="D1640" s="14">
        <v>37</v>
      </c>
      <c r="E1640" s="14">
        <v>3</v>
      </c>
      <c r="F1640" s="14">
        <v>11</v>
      </c>
      <c r="G1640" s="14">
        <v>1</v>
      </c>
      <c r="H1640" s="14"/>
      <c r="I1640" s="14"/>
      <c r="J1640" s="14"/>
      <c r="K1640" s="14"/>
      <c r="L1640" s="54">
        <v>2</v>
      </c>
      <c r="M1640" s="12">
        <v>300912</v>
      </c>
      <c r="N1640" s="12">
        <v>300923</v>
      </c>
      <c r="O1640" s="12">
        <v>300932</v>
      </c>
      <c r="P1640" s="12">
        <v>300943</v>
      </c>
      <c r="Q1640" s="14"/>
      <c r="R1640" s="12" t="s">
        <v>1082</v>
      </c>
      <c r="T1640" s="12" t="s">
        <v>1082</v>
      </c>
      <c r="U1640" s="12" t="s">
        <v>1192</v>
      </c>
      <c r="V1640" s="12" t="s">
        <v>1193</v>
      </c>
      <c r="W1640" s="12" t="s">
        <v>1186</v>
      </c>
      <c r="X1640" s="70">
        <v>3</v>
      </c>
      <c r="Y1640" s="70">
        <v>3</v>
      </c>
      <c r="Z1640" s="40">
        <v>2</v>
      </c>
      <c r="AA1640" s="40">
        <v>1300010</v>
      </c>
      <c r="AB1640" s="40" t="s">
        <v>1188</v>
      </c>
      <c r="AC1640" s="40" t="s">
        <v>1191</v>
      </c>
      <c r="AD1640" s="40">
        <v>1300020</v>
      </c>
      <c r="AE1640" s="40" t="s">
        <v>1194</v>
      </c>
      <c r="AF1640" s="168" t="s">
        <v>1187</v>
      </c>
      <c r="AG1640" s="12">
        <v>5</v>
      </c>
      <c r="AH1640" s="12">
        <v>11</v>
      </c>
      <c r="AI1640" s="12">
        <v>3009</v>
      </c>
      <c r="AJ1640" s="14"/>
      <c r="AK1640" s="14"/>
      <c r="AL1640" s="14"/>
      <c r="BA1640" s="33"/>
      <c r="BB1640" s="51"/>
      <c r="BC1640" s="51"/>
    </row>
    <row r="1641" ht="14.25" spans="1:55">
      <c r="A1641" s="12">
        <v>300938</v>
      </c>
      <c r="B1641" s="53">
        <v>3009</v>
      </c>
      <c r="C1641" s="53" t="s">
        <v>275</v>
      </c>
      <c r="D1641" s="14">
        <v>38</v>
      </c>
      <c r="E1641" s="14">
        <v>3</v>
      </c>
      <c r="F1641" s="14">
        <v>12</v>
      </c>
      <c r="G1641" s="14">
        <v>2</v>
      </c>
      <c r="H1641" s="14"/>
      <c r="I1641" s="14"/>
      <c r="J1641" s="14"/>
      <c r="K1641" s="14"/>
      <c r="L1641" s="14"/>
      <c r="M1641" s="12">
        <v>300912</v>
      </c>
      <c r="N1641" s="12">
        <v>300923</v>
      </c>
      <c r="O1641" s="12">
        <v>300932</v>
      </c>
      <c r="P1641" s="12">
        <v>300943</v>
      </c>
      <c r="Q1641" s="14"/>
      <c r="R1641" s="14"/>
      <c r="S1641" s="14"/>
      <c r="T1641" s="14"/>
      <c r="U1641" s="12" t="s">
        <v>1192</v>
      </c>
      <c r="V1641" s="12" t="s">
        <v>1193</v>
      </c>
      <c r="W1641" s="12" t="s">
        <v>1186</v>
      </c>
      <c r="X1641" s="70">
        <v>3</v>
      </c>
      <c r="Y1641" s="70">
        <v>3</v>
      </c>
      <c r="Z1641" s="40">
        <v>2</v>
      </c>
      <c r="AA1641" s="40">
        <v>1300010</v>
      </c>
      <c r="AB1641" s="40" t="s">
        <v>1188</v>
      </c>
      <c r="AC1641" s="40" t="s">
        <v>1191</v>
      </c>
      <c r="AD1641" s="40">
        <v>1300020</v>
      </c>
      <c r="AE1641" s="40" t="s">
        <v>1194</v>
      </c>
      <c r="AF1641" s="168" t="s">
        <v>1187</v>
      </c>
      <c r="AG1641" s="12">
        <v>5</v>
      </c>
      <c r="AH1641" s="12">
        <v>11</v>
      </c>
      <c r="AI1641" s="12">
        <v>3009</v>
      </c>
      <c r="AJ1641" s="14"/>
      <c r="AK1641" s="14"/>
      <c r="AL1641" s="14"/>
      <c r="BA1641" s="33"/>
      <c r="BB1641" s="51"/>
      <c r="BC1641" s="51"/>
    </row>
    <row r="1642" ht="14.25" spans="1:55">
      <c r="A1642" s="12">
        <v>300939</v>
      </c>
      <c r="B1642" s="53">
        <v>3009</v>
      </c>
      <c r="C1642" s="53" t="s">
        <v>275</v>
      </c>
      <c r="D1642" s="14">
        <v>39</v>
      </c>
      <c r="E1642" s="14">
        <v>3</v>
      </c>
      <c r="F1642" s="14">
        <v>13</v>
      </c>
      <c r="G1642" s="14">
        <v>3</v>
      </c>
      <c r="H1642" s="14"/>
      <c r="I1642" s="14"/>
      <c r="J1642" s="14"/>
      <c r="K1642" s="14"/>
      <c r="L1642" s="54">
        <v>1</v>
      </c>
      <c r="M1642" s="12">
        <v>300913</v>
      </c>
      <c r="N1642" s="12">
        <v>300923</v>
      </c>
      <c r="O1642" s="12">
        <v>300933</v>
      </c>
      <c r="P1642" s="12">
        <v>300943</v>
      </c>
      <c r="Q1642" s="12" t="s">
        <v>1082</v>
      </c>
      <c r="S1642" s="12" t="s">
        <v>931</v>
      </c>
      <c r="T1642" s="14"/>
      <c r="U1642" s="12" t="s">
        <v>1195</v>
      </c>
      <c r="V1642" s="12" t="s">
        <v>1196</v>
      </c>
      <c r="W1642" s="12" t="s">
        <v>1186</v>
      </c>
      <c r="X1642" s="70">
        <v>3</v>
      </c>
      <c r="Y1642" s="70">
        <v>3</v>
      </c>
      <c r="Z1642" s="40">
        <v>2</v>
      </c>
      <c r="AA1642" s="40">
        <v>1300010</v>
      </c>
      <c r="AB1642" s="40" t="s">
        <v>1188</v>
      </c>
      <c r="AC1642" s="40" t="s">
        <v>1191</v>
      </c>
      <c r="AD1642" s="40">
        <v>1300020</v>
      </c>
      <c r="AE1642" s="40" t="s">
        <v>1194</v>
      </c>
      <c r="AF1642" s="168" t="s">
        <v>1187</v>
      </c>
      <c r="AG1642" s="12">
        <v>5</v>
      </c>
      <c r="AH1642" s="12">
        <v>11</v>
      </c>
      <c r="AI1642" s="12">
        <v>3009</v>
      </c>
      <c r="AJ1642" s="14"/>
      <c r="AK1642" s="14"/>
      <c r="AL1642" s="14"/>
      <c r="BA1642" s="33"/>
      <c r="BB1642" s="51"/>
      <c r="BC1642" s="51"/>
    </row>
    <row r="1643" ht="14.25" spans="1:55">
      <c r="A1643" s="12">
        <v>300940</v>
      </c>
      <c r="B1643" s="53">
        <v>3009</v>
      </c>
      <c r="C1643" s="53" t="s">
        <v>275</v>
      </c>
      <c r="D1643" s="14">
        <v>40</v>
      </c>
      <c r="E1643" s="14">
        <v>3</v>
      </c>
      <c r="F1643" s="14">
        <v>14</v>
      </c>
      <c r="G1643" s="14">
        <v>4</v>
      </c>
      <c r="H1643" s="14"/>
      <c r="I1643" s="14"/>
      <c r="J1643" s="14"/>
      <c r="K1643" s="14"/>
      <c r="L1643" s="54">
        <v>2</v>
      </c>
      <c r="M1643" s="12">
        <v>300913</v>
      </c>
      <c r="N1643" s="12">
        <v>300924</v>
      </c>
      <c r="O1643" s="12">
        <v>300933</v>
      </c>
      <c r="P1643" s="12">
        <v>300944</v>
      </c>
      <c r="Q1643" s="14"/>
      <c r="R1643" s="12" t="s">
        <v>1082</v>
      </c>
      <c r="T1643" s="12" t="s">
        <v>1082</v>
      </c>
      <c r="U1643" s="12" t="s">
        <v>1195</v>
      </c>
      <c r="V1643" s="12" t="s">
        <v>1196</v>
      </c>
      <c r="W1643" s="12" t="s">
        <v>1186</v>
      </c>
      <c r="X1643" s="70">
        <v>3</v>
      </c>
      <c r="Y1643" s="70">
        <v>3</v>
      </c>
      <c r="Z1643" s="40">
        <v>2</v>
      </c>
      <c r="AA1643" s="40">
        <v>1300010</v>
      </c>
      <c r="AB1643" s="40" t="s">
        <v>1188</v>
      </c>
      <c r="AC1643" s="40" t="s">
        <v>1191</v>
      </c>
      <c r="AD1643" s="40">
        <v>1300020</v>
      </c>
      <c r="AE1643" s="40" t="s">
        <v>1194</v>
      </c>
      <c r="AF1643" s="168" t="s">
        <v>1187</v>
      </c>
      <c r="AG1643" s="12">
        <v>5</v>
      </c>
      <c r="AH1643" s="12">
        <v>11</v>
      </c>
      <c r="AI1643" s="12">
        <v>3009</v>
      </c>
      <c r="AJ1643" s="14"/>
      <c r="AK1643" s="14"/>
      <c r="AL1643" s="14"/>
      <c r="BA1643" s="33"/>
      <c r="BB1643" s="51"/>
      <c r="BC1643" s="51"/>
    </row>
    <row r="1644" ht="14.25" spans="1:55">
      <c r="A1644" s="12">
        <v>300941</v>
      </c>
      <c r="B1644" s="53">
        <v>3009</v>
      </c>
      <c r="C1644" s="53" t="s">
        <v>275</v>
      </c>
      <c r="D1644" s="14">
        <v>41</v>
      </c>
      <c r="E1644" s="14">
        <v>3</v>
      </c>
      <c r="F1644" s="14">
        <v>15</v>
      </c>
      <c r="G1644" s="14">
        <v>5</v>
      </c>
      <c r="H1644" s="14"/>
      <c r="I1644" s="14"/>
      <c r="J1644" s="14"/>
      <c r="K1644" s="14"/>
      <c r="L1644" s="14"/>
      <c r="M1644" s="12">
        <v>300913</v>
      </c>
      <c r="N1644" s="12">
        <v>300924</v>
      </c>
      <c r="O1644" s="12">
        <v>300933</v>
      </c>
      <c r="P1644" s="12">
        <v>300944</v>
      </c>
      <c r="Q1644" s="14"/>
      <c r="R1644" s="14"/>
      <c r="S1644" s="14"/>
      <c r="T1644" s="14"/>
      <c r="U1644" s="12" t="s">
        <v>1195</v>
      </c>
      <c r="V1644" s="12" t="s">
        <v>1196</v>
      </c>
      <c r="W1644" s="12" t="s">
        <v>1186</v>
      </c>
      <c r="X1644" s="70">
        <v>3</v>
      </c>
      <c r="Y1644" s="70">
        <v>3</v>
      </c>
      <c r="Z1644" s="40">
        <v>2</v>
      </c>
      <c r="AA1644" s="40">
        <v>1300010</v>
      </c>
      <c r="AB1644" s="40" t="s">
        <v>1188</v>
      </c>
      <c r="AC1644" s="40" t="s">
        <v>1191</v>
      </c>
      <c r="AD1644" s="40">
        <v>1300020</v>
      </c>
      <c r="AE1644" s="40" t="s">
        <v>1194</v>
      </c>
      <c r="AF1644" s="168" t="s">
        <v>1187</v>
      </c>
      <c r="AG1644" s="12">
        <v>5</v>
      </c>
      <c r="AH1644" s="12">
        <v>11</v>
      </c>
      <c r="AI1644" s="12">
        <v>3009</v>
      </c>
      <c r="AJ1644" s="14"/>
      <c r="AK1644" s="14"/>
      <c r="AL1644" s="14"/>
      <c r="BA1644" s="33"/>
      <c r="BB1644" s="51"/>
      <c r="BC1644" s="51"/>
    </row>
    <row r="1645" s="35" customFormat="1" ht="14.25" spans="1:65">
      <c r="A1645" s="34">
        <v>301000</v>
      </c>
      <c r="B1645" s="82">
        <v>3010</v>
      </c>
      <c r="C1645" s="82" t="s">
        <v>280</v>
      </c>
      <c r="D1645" s="34">
        <v>0</v>
      </c>
      <c r="E1645" s="34">
        <v>1</v>
      </c>
      <c r="F1645" s="34">
        <v>1</v>
      </c>
      <c r="G1645" s="34"/>
      <c r="H1645" s="34">
        <v>0</v>
      </c>
      <c r="I1645" s="12">
        <v>0</v>
      </c>
      <c r="J1645" s="12">
        <v>0</v>
      </c>
      <c r="K1645" s="34">
        <v>1</v>
      </c>
      <c r="L1645" s="51"/>
      <c r="M1645" s="34" t="s">
        <v>1197</v>
      </c>
      <c r="N1645" s="34" t="s">
        <v>1198</v>
      </c>
      <c r="O1645" s="34">
        <v>301030</v>
      </c>
      <c r="P1645" s="34">
        <v>301040</v>
      </c>
      <c r="Q1645" s="34"/>
      <c r="R1645" s="34"/>
      <c r="S1645" s="34"/>
      <c r="T1645" s="34"/>
      <c r="U1645" s="12" t="s">
        <v>1199</v>
      </c>
      <c r="V1645" s="12" t="s">
        <v>1200</v>
      </c>
      <c r="W1645" s="34">
        <v>301050</v>
      </c>
      <c r="X1645" s="96">
        <v>3</v>
      </c>
      <c r="Y1645" s="96">
        <v>3</v>
      </c>
      <c r="Z1645" s="96">
        <v>2</v>
      </c>
      <c r="AA1645" s="51"/>
      <c r="AB1645" s="51"/>
      <c r="AC1645" s="51"/>
      <c r="AD1645" s="87"/>
      <c r="AE1645" s="51"/>
      <c r="AF1645" s="95"/>
      <c r="AG1645" s="51"/>
      <c r="AH1645" s="34">
        <v>11</v>
      </c>
      <c r="AI1645" s="34">
        <v>3010</v>
      </c>
      <c r="AJ1645" s="34">
        <v>20</v>
      </c>
      <c r="AK1645" s="34">
        <v>2</v>
      </c>
      <c r="AL1645" s="88">
        <v>704</v>
      </c>
      <c r="AM1645" s="88">
        <v>3</v>
      </c>
      <c r="AN1645" s="88">
        <v>320</v>
      </c>
      <c r="AO1645" s="88">
        <v>1</v>
      </c>
      <c r="AP1645" s="88">
        <v>2304</v>
      </c>
      <c r="AQ1645" s="34">
        <v>58</v>
      </c>
      <c r="AR1645" s="34">
        <v>22</v>
      </c>
      <c r="AS1645" s="34">
        <v>59</v>
      </c>
      <c r="AT1645" s="34">
        <v>10</v>
      </c>
      <c r="AU1645" s="34">
        <v>57</v>
      </c>
      <c r="AV1645" s="34">
        <v>72</v>
      </c>
      <c r="BA1645" s="33">
        <f>VLOOKUP(C1645,knight_info!$J$7:$M$74,4,FALSE)</f>
        <v>2</v>
      </c>
      <c r="BB1645" s="33">
        <f t="shared" ref="BB1645:BF1645" si="117">AK1645</f>
        <v>2</v>
      </c>
      <c r="BC1645" s="33">
        <f>ROUND(VLOOKUP($BA1645,$BD$1:$BH$5,3,FALSE)/5*AL1645,0)</f>
        <v>774</v>
      </c>
      <c r="BD1645" s="33">
        <f t="shared" si="117"/>
        <v>3</v>
      </c>
      <c r="BE1645" s="33">
        <f>ROUND(VLOOKUP($BA1645,$BD$1:$BH$5,4,FALSE)/3*AN1645,0)</f>
        <v>267</v>
      </c>
      <c r="BF1645" s="33">
        <f t="shared" si="117"/>
        <v>1</v>
      </c>
      <c r="BG1645" s="33">
        <f>ROUND(VLOOKUP($BA1645,$BD$1:$BH$5,5,FALSE)/20*AP1645,0)</f>
        <v>2074</v>
      </c>
      <c r="BH1645" s="33">
        <f t="shared" ref="BH1645:BL1645" si="118">AQ1645</f>
        <v>58</v>
      </c>
      <c r="BI1645" s="33">
        <f>ROUND(VLOOKUP($BA1645,$BD$1:$BH$5,3,FALSE)/5*AR1645,0)</f>
        <v>24</v>
      </c>
      <c r="BJ1645" s="33">
        <f t="shared" si="118"/>
        <v>59</v>
      </c>
      <c r="BK1645" s="33">
        <f>ROUND(VLOOKUP($BA1645,$BD$1:$BH$5,4,FALSE)/3*AT1645,0)</f>
        <v>8</v>
      </c>
      <c r="BL1645" s="33">
        <f t="shared" si="118"/>
        <v>57</v>
      </c>
      <c r="BM1645" s="33">
        <f>ROUND(VLOOKUP($BA1645,$BD$1:$BH$5,5,FALSE)/20*AV1645,0)</f>
        <v>65</v>
      </c>
    </row>
    <row r="1646" ht="14.25" spans="1:55">
      <c r="A1646" s="12">
        <v>301001</v>
      </c>
      <c r="B1646" s="53">
        <v>3010</v>
      </c>
      <c r="C1646" s="53" t="s">
        <v>280</v>
      </c>
      <c r="D1646" s="12">
        <v>1</v>
      </c>
      <c r="E1646" s="12">
        <v>1</v>
      </c>
      <c r="F1646" s="12">
        <v>1</v>
      </c>
      <c r="H1646" s="12">
        <v>1</v>
      </c>
      <c r="I1646" s="12">
        <v>0</v>
      </c>
      <c r="J1646" s="12">
        <v>0</v>
      </c>
      <c r="K1646" s="12">
        <v>1</v>
      </c>
      <c r="M1646" s="12" t="s">
        <v>1197</v>
      </c>
      <c r="N1646" s="12" t="s">
        <v>1198</v>
      </c>
      <c r="O1646" s="12">
        <v>301030</v>
      </c>
      <c r="P1646" s="12">
        <v>301040</v>
      </c>
      <c r="U1646" s="12" t="s">
        <v>1199</v>
      </c>
      <c r="V1646" s="12" t="s">
        <v>1200</v>
      </c>
      <c r="W1646" s="12">
        <v>301050</v>
      </c>
      <c r="X1646" s="40">
        <v>3</v>
      </c>
      <c r="Y1646" s="40">
        <v>3</v>
      </c>
      <c r="Z1646" s="40">
        <v>2</v>
      </c>
      <c r="AH1646" s="12">
        <v>11</v>
      </c>
      <c r="AI1646" s="12">
        <v>3010</v>
      </c>
      <c r="AJ1646" s="12">
        <v>20</v>
      </c>
      <c r="AK1646" s="12">
        <v>2</v>
      </c>
      <c r="AL1646" s="12">
        <v>550</v>
      </c>
      <c r="BA1646" s="33">
        <f>VLOOKUP(C1646,knight_info!$J$7:$M$74,4,FALSE)</f>
        <v>2</v>
      </c>
      <c r="BB1646" s="33">
        <f t="shared" ref="BB1646:BB1681" si="119">AK1646</f>
        <v>2</v>
      </c>
      <c r="BC1646" s="33">
        <f>ROUND(VLOOKUP($BA1646,$BD$1:$BH$5,3,FALSE)/5*AL1646,0)</f>
        <v>605</v>
      </c>
    </row>
    <row r="1647" ht="14.25" spans="1:55">
      <c r="A1647" s="12">
        <v>301002</v>
      </c>
      <c r="B1647" s="53">
        <v>3010</v>
      </c>
      <c r="C1647" s="53" t="s">
        <v>280</v>
      </c>
      <c r="D1647" s="12">
        <v>2</v>
      </c>
      <c r="E1647" s="12">
        <v>1</v>
      </c>
      <c r="F1647" s="12">
        <v>1</v>
      </c>
      <c r="H1647" s="12">
        <v>2</v>
      </c>
      <c r="I1647" s="12">
        <v>0</v>
      </c>
      <c r="J1647" s="12">
        <v>0</v>
      </c>
      <c r="K1647" s="12">
        <v>1</v>
      </c>
      <c r="M1647" s="12" t="s">
        <v>1197</v>
      </c>
      <c r="N1647" s="12" t="s">
        <v>1198</v>
      </c>
      <c r="O1647" s="12">
        <v>301030</v>
      </c>
      <c r="P1647" s="12">
        <v>301040</v>
      </c>
      <c r="U1647" s="12" t="s">
        <v>1199</v>
      </c>
      <c r="V1647" s="12" t="s">
        <v>1200</v>
      </c>
      <c r="W1647" s="12">
        <v>301050</v>
      </c>
      <c r="X1647" s="40">
        <v>3</v>
      </c>
      <c r="Y1647" s="40">
        <v>3</v>
      </c>
      <c r="Z1647" s="40">
        <v>2</v>
      </c>
      <c r="AH1647" s="12">
        <v>11</v>
      </c>
      <c r="AI1647" s="12">
        <v>3010</v>
      </c>
      <c r="AJ1647" s="12">
        <v>20</v>
      </c>
      <c r="AK1647" s="12">
        <v>3</v>
      </c>
      <c r="AL1647" s="12">
        <v>250</v>
      </c>
      <c r="BA1647" s="33">
        <f>VLOOKUP(C1647,knight_info!$J$7:$M$74,4,FALSE)</f>
        <v>2</v>
      </c>
      <c r="BB1647" s="33">
        <f t="shared" si="119"/>
        <v>3</v>
      </c>
      <c r="BC1647" s="33">
        <f>ROUND(VLOOKUP($BA1647,$BD$1:$BH$5,4,FALSE)/3*AL1647,0)</f>
        <v>208</v>
      </c>
    </row>
    <row r="1648" ht="14.25" spans="1:55">
      <c r="A1648" s="12">
        <v>301003</v>
      </c>
      <c r="B1648" s="53">
        <v>3010</v>
      </c>
      <c r="C1648" s="53" t="s">
        <v>280</v>
      </c>
      <c r="D1648" s="12">
        <v>3</v>
      </c>
      <c r="E1648" s="12">
        <v>1</v>
      </c>
      <c r="F1648" s="12">
        <v>1</v>
      </c>
      <c r="H1648" s="12">
        <v>3</v>
      </c>
      <c r="I1648" s="12">
        <v>0</v>
      </c>
      <c r="J1648" s="12">
        <v>0</v>
      </c>
      <c r="K1648" s="12">
        <v>1</v>
      </c>
      <c r="M1648" s="12" t="s">
        <v>1197</v>
      </c>
      <c r="N1648" s="12" t="s">
        <v>1198</v>
      </c>
      <c r="O1648" s="12">
        <v>301030</v>
      </c>
      <c r="P1648" s="12">
        <v>301040</v>
      </c>
      <c r="U1648" s="12" t="s">
        <v>1199</v>
      </c>
      <c r="V1648" s="12" t="s">
        <v>1200</v>
      </c>
      <c r="W1648" s="12">
        <v>301050</v>
      </c>
      <c r="X1648" s="40">
        <v>3</v>
      </c>
      <c r="Y1648" s="40">
        <v>3</v>
      </c>
      <c r="Z1648" s="40">
        <v>2</v>
      </c>
      <c r="AH1648" s="12">
        <v>11</v>
      </c>
      <c r="AI1648" s="12">
        <v>3010</v>
      </c>
      <c r="AJ1648" s="12">
        <v>0</v>
      </c>
      <c r="AK1648" s="12">
        <v>1</v>
      </c>
      <c r="AL1648" s="12">
        <v>1800</v>
      </c>
      <c r="BA1648" s="33">
        <f>VLOOKUP(C1648,knight_info!$J$7:$M$74,4,FALSE)</f>
        <v>2</v>
      </c>
      <c r="BB1648" s="33">
        <f t="shared" si="119"/>
        <v>1</v>
      </c>
      <c r="BC1648" s="33">
        <f>ROUND(VLOOKUP($BA1648,$BD$1:$BH$5,5,FALSE)/20*AL1648,0)</f>
        <v>1620</v>
      </c>
    </row>
    <row r="1649" ht="14.25" spans="1:55">
      <c r="A1649" s="12">
        <v>301004</v>
      </c>
      <c r="B1649" s="53">
        <v>3010</v>
      </c>
      <c r="C1649" s="53" t="s">
        <v>280</v>
      </c>
      <c r="D1649" s="12">
        <v>4</v>
      </c>
      <c r="E1649" s="12">
        <v>1</v>
      </c>
      <c r="F1649" s="12">
        <v>2</v>
      </c>
      <c r="H1649" s="12">
        <v>0</v>
      </c>
      <c r="I1649" s="12">
        <v>0</v>
      </c>
      <c r="J1649" s="12">
        <v>0</v>
      </c>
      <c r="K1649" s="12">
        <v>2</v>
      </c>
      <c r="L1649" s="12">
        <v>11</v>
      </c>
      <c r="M1649" s="12" t="s">
        <v>1197</v>
      </c>
      <c r="N1649" s="12" t="s">
        <v>1198</v>
      </c>
      <c r="O1649" s="12">
        <v>301030</v>
      </c>
      <c r="P1649" s="12">
        <v>301040</v>
      </c>
      <c r="U1649" s="12" t="s">
        <v>1199</v>
      </c>
      <c r="V1649" s="12" t="s">
        <v>1200</v>
      </c>
      <c r="W1649" s="12">
        <v>301050</v>
      </c>
      <c r="X1649" s="40">
        <v>3</v>
      </c>
      <c r="Y1649" s="40">
        <v>3</v>
      </c>
      <c r="Z1649" s="40">
        <v>2</v>
      </c>
      <c r="AA1649" s="12">
        <v>1300010</v>
      </c>
      <c r="AG1649" s="12">
        <v>5</v>
      </c>
      <c r="AH1649" s="12">
        <v>11</v>
      </c>
      <c r="AI1649" s="12">
        <v>3010</v>
      </c>
      <c r="AJ1649" s="12">
        <v>20</v>
      </c>
      <c r="AK1649" s="12">
        <v>53</v>
      </c>
      <c r="AL1649" s="12">
        <v>100</v>
      </c>
      <c r="BA1649" s="33">
        <f>VLOOKUP(C1649,knight_info!$J$7:$M$74,4,FALSE)</f>
        <v>2</v>
      </c>
      <c r="BB1649" s="51">
        <f t="shared" si="119"/>
        <v>53</v>
      </c>
      <c r="BC1649" s="51">
        <f>AL1649</f>
        <v>100</v>
      </c>
    </row>
    <row r="1650" ht="14.25" spans="1:55">
      <c r="A1650" s="12">
        <v>301005</v>
      </c>
      <c r="B1650" s="53">
        <v>3010</v>
      </c>
      <c r="C1650" s="53" t="s">
        <v>280</v>
      </c>
      <c r="D1650" s="12">
        <v>5</v>
      </c>
      <c r="E1650" s="12">
        <v>1</v>
      </c>
      <c r="F1650" s="12">
        <v>2</v>
      </c>
      <c r="H1650" s="12">
        <v>1</v>
      </c>
      <c r="I1650" s="12">
        <v>0</v>
      </c>
      <c r="J1650" s="12">
        <v>0</v>
      </c>
      <c r="K1650" s="12">
        <v>2</v>
      </c>
      <c r="M1650" s="12" t="s">
        <v>1197</v>
      </c>
      <c r="N1650" s="12" t="s">
        <v>1198</v>
      </c>
      <c r="O1650" s="12">
        <v>301030</v>
      </c>
      <c r="P1650" s="12">
        <v>301040</v>
      </c>
      <c r="U1650" s="12" t="s">
        <v>1199</v>
      </c>
      <c r="V1650" s="12" t="s">
        <v>1200</v>
      </c>
      <c r="W1650" s="12">
        <v>301050</v>
      </c>
      <c r="X1650" s="40">
        <v>3</v>
      </c>
      <c r="Y1650" s="40">
        <v>3</v>
      </c>
      <c r="Z1650" s="40">
        <v>2</v>
      </c>
      <c r="AA1650" s="12">
        <v>1300010</v>
      </c>
      <c r="AH1650" s="12">
        <v>11</v>
      </c>
      <c r="AI1650" s="12">
        <v>3010</v>
      </c>
      <c r="AJ1650" s="12">
        <v>20</v>
      </c>
      <c r="AK1650" s="12">
        <v>2</v>
      </c>
      <c r="AL1650" s="12">
        <v>550</v>
      </c>
      <c r="BA1650" s="33">
        <f>VLOOKUP(C1650,knight_info!$J$7:$M$74,4,FALSE)</f>
        <v>2</v>
      </c>
      <c r="BB1650" s="33">
        <f t="shared" si="119"/>
        <v>2</v>
      </c>
      <c r="BC1650" s="33">
        <f>ROUND(VLOOKUP($BA1650,$BD$1:$BH$5,3,FALSE)/5*AL1650,0)</f>
        <v>605</v>
      </c>
    </row>
    <row r="1651" ht="14.25" spans="1:55">
      <c r="A1651" s="12">
        <v>301006</v>
      </c>
      <c r="B1651" s="53">
        <v>3010</v>
      </c>
      <c r="C1651" s="53" t="s">
        <v>280</v>
      </c>
      <c r="D1651" s="12">
        <v>6</v>
      </c>
      <c r="E1651" s="12">
        <v>1</v>
      </c>
      <c r="F1651" s="12">
        <v>2</v>
      </c>
      <c r="H1651" s="12">
        <v>2</v>
      </c>
      <c r="I1651" s="12">
        <v>0</v>
      </c>
      <c r="J1651" s="12">
        <v>0</v>
      </c>
      <c r="K1651" s="12">
        <v>2</v>
      </c>
      <c r="M1651" s="12" t="s">
        <v>1197</v>
      </c>
      <c r="N1651" s="12" t="s">
        <v>1198</v>
      </c>
      <c r="O1651" s="12">
        <v>301030</v>
      </c>
      <c r="P1651" s="12">
        <v>301040</v>
      </c>
      <c r="U1651" s="12" t="s">
        <v>1199</v>
      </c>
      <c r="V1651" s="12" t="s">
        <v>1200</v>
      </c>
      <c r="W1651" s="12">
        <v>301050</v>
      </c>
      <c r="X1651" s="40">
        <v>3</v>
      </c>
      <c r="Y1651" s="40">
        <v>3</v>
      </c>
      <c r="Z1651" s="40">
        <v>2</v>
      </c>
      <c r="AA1651" s="12">
        <v>1300010</v>
      </c>
      <c r="AH1651" s="12">
        <v>11</v>
      </c>
      <c r="AI1651" s="12">
        <v>3010</v>
      </c>
      <c r="AJ1651" s="12">
        <v>20</v>
      </c>
      <c r="AK1651" s="12">
        <v>3</v>
      </c>
      <c r="AL1651" s="12">
        <v>250</v>
      </c>
      <c r="BA1651" s="33">
        <f>VLOOKUP(C1651,knight_info!$J$7:$M$74,4,FALSE)</f>
        <v>2</v>
      </c>
      <c r="BB1651" s="33">
        <f t="shared" si="119"/>
        <v>3</v>
      </c>
      <c r="BC1651" s="33">
        <f>ROUND(VLOOKUP($BA1651,$BD$1:$BH$5,4,FALSE)/3*AL1651,0)</f>
        <v>208</v>
      </c>
    </row>
    <row r="1652" ht="14.25" spans="1:55">
      <c r="A1652" s="12">
        <v>301007</v>
      </c>
      <c r="B1652" s="53">
        <v>3010</v>
      </c>
      <c r="C1652" s="53" t="s">
        <v>280</v>
      </c>
      <c r="D1652" s="12">
        <v>7</v>
      </c>
      <c r="E1652" s="12">
        <v>1</v>
      </c>
      <c r="F1652" s="12">
        <v>2</v>
      </c>
      <c r="H1652" s="12">
        <v>3</v>
      </c>
      <c r="I1652" s="12">
        <v>0</v>
      </c>
      <c r="J1652" s="12">
        <v>0</v>
      </c>
      <c r="K1652" s="12">
        <v>2</v>
      </c>
      <c r="M1652" s="12" t="s">
        <v>1197</v>
      </c>
      <c r="N1652" s="12" t="s">
        <v>1198</v>
      </c>
      <c r="O1652" s="12">
        <v>301030</v>
      </c>
      <c r="P1652" s="12">
        <v>301040</v>
      </c>
      <c r="U1652" s="12" t="s">
        <v>1199</v>
      </c>
      <c r="V1652" s="12" t="s">
        <v>1200</v>
      </c>
      <c r="W1652" s="12">
        <v>301050</v>
      </c>
      <c r="X1652" s="40">
        <v>3</v>
      </c>
      <c r="Y1652" s="40">
        <v>3</v>
      </c>
      <c r="Z1652" s="40">
        <v>2</v>
      </c>
      <c r="AA1652" s="12">
        <v>1300010</v>
      </c>
      <c r="AH1652" s="12">
        <v>11</v>
      </c>
      <c r="AI1652" s="12">
        <v>3010</v>
      </c>
      <c r="AJ1652" s="12">
        <v>0</v>
      </c>
      <c r="AK1652" s="12">
        <v>1</v>
      </c>
      <c r="AL1652" s="12">
        <v>1800</v>
      </c>
      <c r="BA1652" s="33">
        <f>VLOOKUP(C1652,knight_info!$J$7:$M$74,4,FALSE)</f>
        <v>2</v>
      </c>
      <c r="BB1652" s="33">
        <f t="shared" si="119"/>
        <v>1</v>
      </c>
      <c r="BC1652" s="33">
        <f>ROUND(VLOOKUP($BA1652,$BD$1:$BH$5,5,FALSE)/20*AL1652,0)</f>
        <v>1620</v>
      </c>
    </row>
    <row r="1653" ht="14.25" spans="1:55">
      <c r="A1653" s="12">
        <v>301008</v>
      </c>
      <c r="B1653" s="53">
        <v>3010</v>
      </c>
      <c r="C1653" s="53" t="s">
        <v>280</v>
      </c>
      <c r="D1653" s="12">
        <v>8</v>
      </c>
      <c r="E1653" s="12">
        <v>1</v>
      </c>
      <c r="F1653" s="12">
        <v>3</v>
      </c>
      <c r="H1653" s="12">
        <v>0</v>
      </c>
      <c r="I1653" s="12">
        <v>0</v>
      </c>
      <c r="J1653" s="12">
        <v>0</v>
      </c>
      <c r="K1653" s="12">
        <v>3</v>
      </c>
      <c r="L1653" s="12">
        <v>1</v>
      </c>
      <c r="M1653" s="12" t="s">
        <v>1197</v>
      </c>
      <c r="N1653" s="12">
        <v>301021</v>
      </c>
      <c r="O1653" s="12">
        <v>301030</v>
      </c>
      <c r="P1653" s="12">
        <v>301041</v>
      </c>
      <c r="R1653" s="12" t="s">
        <v>1082</v>
      </c>
      <c r="T1653" s="12" t="s">
        <v>778</v>
      </c>
      <c r="U1653" s="12" t="s">
        <v>1199</v>
      </c>
      <c r="V1653" s="12" t="s">
        <v>1200</v>
      </c>
      <c r="W1653" s="12">
        <v>301050</v>
      </c>
      <c r="X1653" s="40">
        <v>3</v>
      </c>
      <c r="Y1653" s="40">
        <v>3</v>
      </c>
      <c r="Z1653" s="40">
        <v>2</v>
      </c>
      <c r="AA1653" s="12">
        <v>1300010</v>
      </c>
      <c r="AG1653" s="12">
        <v>5</v>
      </c>
      <c r="AH1653" s="12">
        <v>11</v>
      </c>
      <c r="AI1653" s="12">
        <v>3010</v>
      </c>
      <c r="AJ1653" s="12">
        <v>20</v>
      </c>
      <c r="AK1653" s="12">
        <v>53</v>
      </c>
      <c r="AL1653" s="12">
        <v>100</v>
      </c>
      <c r="BA1653" s="33">
        <f>VLOOKUP(C1653,knight_info!$J$7:$M$74,4,FALSE)</f>
        <v>2</v>
      </c>
      <c r="BB1653" s="51">
        <f t="shared" si="119"/>
        <v>53</v>
      </c>
      <c r="BC1653" s="51">
        <f>AL1653</f>
        <v>100</v>
      </c>
    </row>
    <row r="1654" ht="14.25" spans="1:55">
      <c r="A1654" s="12">
        <v>301009</v>
      </c>
      <c r="B1654" s="53">
        <v>3010</v>
      </c>
      <c r="C1654" s="53" t="s">
        <v>280</v>
      </c>
      <c r="D1654" s="12">
        <v>9</v>
      </c>
      <c r="E1654" s="12">
        <v>1</v>
      </c>
      <c r="F1654" s="12">
        <v>3</v>
      </c>
      <c r="H1654" s="12">
        <v>1</v>
      </c>
      <c r="I1654" s="12">
        <v>0</v>
      </c>
      <c r="J1654" s="12">
        <v>0</v>
      </c>
      <c r="K1654" s="12">
        <v>3</v>
      </c>
      <c r="M1654" s="12" t="s">
        <v>1197</v>
      </c>
      <c r="N1654" s="12" t="s">
        <v>1201</v>
      </c>
      <c r="O1654" s="12">
        <v>301030</v>
      </c>
      <c r="P1654" s="12">
        <v>301041</v>
      </c>
      <c r="U1654" s="12" t="s">
        <v>1199</v>
      </c>
      <c r="V1654" s="12" t="s">
        <v>1200</v>
      </c>
      <c r="W1654" s="12">
        <v>301050</v>
      </c>
      <c r="X1654" s="40">
        <v>3</v>
      </c>
      <c r="Y1654" s="40">
        <v>3</v>
      </c>
      <c r="Z1654" s="40">
        <v>2</v>
      </c>
      <c r="AA1654" s="12">
        <v>1300010</v>
      </c>
      <c r="AH1654" s="12">
        <v>11</v>
      </c>
      <c r="AI1654" s="12">
        <v>3010</v>
      </c>
      <c r="AJ1654" s="12">
        <v>20</v>
      </c>
      <c r="AK1654" s="12">
        <v>2</v>
      </c>
      <c r="AL1654" s="12">
        <v>550</v>
      </c>
      <c r="BA1654" s="33">
        <f>VLOOKUP(C1654,knight_info!$J$7:$M$74,4,FALSE)</f>
        <v>2</v>
      </c>
      <c r="BB1654" s="33">
        <f t="shared" si="119"/>
        <v>2</v>
      </c>
      <c r="BC1654" s="33">
        <f>ROUND(VLOOKUP($BA1654,$BD$1:$BH$5,3,FALSE)/5*AL1654,0)</f>
        <v>605</v>
      </c>
    </row>
    <row r="1655" ht="14.25" spans="1:55">
      <c r="A1655" s="12">
        <v>301010</v>
      </c>
      <c r="B1655" s="53">
        <v>3010</v>
      </c>
      <c r="C1655" s="53" t="s">
        <v>280</v>
      </c>
      <c r="D1655" s="12">
        <v>10</v>
      </c>
      <c r="E1655" s="12">
        <v>1</v>
      </c>
      <c r="F1655" s="12">
        <v>3</v>
      </c>
      <c r="H1655" s="12">
        <v>2</v>
      </c>
      <c r="I1655" s="12">
        <v>0</v>
      </c>
      <c r="J1655" s="12">
        <v>0</v>
      </c>
      <c r="K1655" s="12">
        <v>3</v>
      </c>
      <c r="M1655" s="12" t="s">
        <v>1197</v>
      </c>
      <c r="N1655" s="12" t="s">
        <v>1201</v>
      </c>
      <c r="O1655" s="12">
        <v>301030</v>
      </c>
      <c r="P1655" s="12">
        <v>301041</v>
      </c>
      <c r="U1655" s="12" t="s">
        <v>1199</v>
      </c>
      <c r="V1655" s="12" t="s">
        <v>1200</v>
      </c>
      <c r="W1655" s="12">
        <v>301050</v>
      </c>
      <c r="X1655" s="40">
        <v>3</v>
      </c>
      <c r="Y1655" s="40">
        <v>3</v>
      </c>
      <c r="Z1655" s="40">
        <v>2</v>
      </c>
      <c r="AA1655" s="12">
        <v>1300010</v>
      </c>
      <c r="AH1655" s="12">
        <v>11</v>
      </c>
      <c r="AI1655" s="12">
        <v>3010</v>
      </c>
      <c r="AJ1655" s="12">
        <v>20</v>
      </c>
      <c r="AK1655" s="12">
        <v>3</v>
      </c>
      <c r="AL1655" s="12">
        <v>250</v>
      </c>
      <c r="BA1655" s="33">
        <f>VLOOKUP(C1655,knight_info!$J$7:$M$74,4,FALSE)</f>
        <v>2</v>
      </c>
      <c r="BB1655" s="33">
        <f t="shared" si="119"/>
        <v>3</v>
      </c>
      <c r="BC1655" s="33">
        <f>ROUND(VLOOKUP($BA1655,$BD$1:$BH$5,4,FALSE)/3*AL1655,0)</f>
        <v>208</v>
      </c>
    </row>
    <row r="1656" ht="14.25" spans="1:55">
      <c r="A1656" s="12">
        <v>301011</v>
      </c>
      <c r="B1656" s="53">
        <v>3010</v>
      </c>
      <c r="C1656" s="53" t="s">
        <v>280</v>
      </c>
      <c r="D1656" s="12">
        <v>11</v>
      </c>
      <c r="E1656" s="12">
        <v>1</v>
      </c>
      <c r="F1656" s="12">
        <v>3</v>
      </c>
      <c r="H1656" s="12">
        <v>3</v>
      </c>
      <c r="I1656" s="12">
        <v>0</v>
      </c>
      <c r="J1656" s="12">
        <v>0</v>
      </c>
      <c r="K1656" s="12">
        <v>3</v>
      </c>
      <c r="M1656" s="12" t="s">
        <v>1197</v>
      </c>
      <c r="N1656" s="12" t="s">
        <v>1201</v>
      </c>
      <c r="O1656" s="12">
        <v>301030</v>
      </c>
      <c r="P1656" s="12">
        <v>301041</v>
      </c>
      <c r="U1656" s="12" t="s">
        <v>1199</v>
      </c>
      <c r="V1656" s="12" t="s">
        <v>1200</v>
      </c>
      <c r="W1656" s="12">
        <v>301050</v>
      </c>
      <c r="X1656" s="40">
        <v>3</v>
      </c>
      <c r="Y1656" s="40">
        <v>3</v>
      </c>
      <c r="Z1656" s="40">
        <v>2</v>
      </c>
      <c r="AA1656" s="12">
        <v>1300010</v>
      </c>
      <c r="AH1656" s="12">
        <v>11</v>
      </c>
      <c r="AI1656" s="12">
        <v>3010</v>
      </c>
      <c r="AJ1656" s="12">
        <v>0</v>
      </c>
      <c r="AK1656" s="12">
        <v>1</v>
      </c>
      <c r="AL1656" s="12">
        <v>1800</v>
      </c>
      <c r="BA1656" s="33">
        <f>VLOOKUP(C1656,knight_info!$J$7:$M$74,4,FALSE)</f>
        <v>2</v>
      </c>
      <c r="BB1656" s="33">
        <f t="shared" si="119"/>
        <v>1</v>
      </c>
      <c r="BC1656" s="33">
        <f>ROUND(VLOOKUP($BA1656,$BD$1:$BH$5,5,FALSE)/20*AL1656,0)</f>
        <v>1620</v>
      </c>
    </row>
    <row r="1657" ht="14.25" spans="1:55">
      <c r="A1657" s="12">
        <v>301012</v>
      </c>
      <c r="B1657" s="53">
        <v>3010</v>
      </c>
      <c r="C1657" s="53" t="s">
        <v>280</v>
      </c>
      <c r="D1657" s="12">
        <v>12</v>
      </c>
      <c r="E1657" s="12">
        <v>1</v>
      </c>
      <c r="F1657" s="12">
        <v>4</v>
      </c>
      <c r="H1657" s="12">
        <v>0</v>
      </c>
      <c r="I1657" s="12">
        <v>0</v>
      </c>
      <c r="J1657" s="12">
        <v>0</v>
      </c>
      <c r="K1657" s="12">
        <v>4</v>
      </c>
      <c r="L1657" s="12">
        <v>12</v>
      </c>
      <c r="M1657" s="12" t="s">
        <v>1197</v>
      </c>
      <c r="N1657" s="12" t="s">
        <v>1201</v>
      </c>
      <c r="O1657" s="12">
        <v>301030</v>
      </c>
      <c r="P1657" s="12">
        <v>301041</v>
      </c>
      <c r="Q1657" s="12" t="s">
        <v>1202</v>
      </c>
      <c r="S1657" s="12" t="s">
        <v>1202</v>
      </c>
      <c r="U1657" s="12" t="s">
        <v>1199</v>
      </c>
      <c r="V1657" s="12" t="s">
        <v>1200</v>
      </c>
      <c r="W1657" s="12">
        <v>301050</v>
      </c>
      <c r="X1657" s="40">
        <v>3</v>
      </c>
      <c r="Y1657" s="40">
        <v>3</v>
      </c>
      <c r="Z1657" s="40">
        <v>2</v>
      </c>
      <c r="AA1657" s="12">
        <v>1300010</v>
      </c>
      <c r="AB1657" s="12">
        <v>1301001</v>
      </c>
      <c r="AG1657" s="12">
        <v>5</v>
      </c>
      <c r="AH1657" s="12">
        <v>11</v>
      </c>
      <c r="AI1657" s="12">
        <v>3010</v>
      </c>
      <c r="AJ1657" s="12">
        <v>20</v>
      </c>
      <c r="AK1657" s="12">
        <v>53</v>
      </c>
      <c r="AL1657" s="12">
        <v>100</v>
      </c>
      <c r="BA1657" s="33">
        <f>VLOOKUP(C1657,knight_info!$J$7:$M$74,4,FALSE)</f>
        <v>2</v>
      </c>
      <c r="BB1657" s="51">
        <f t="shared" si="119"/>
        <v>53</v>
      </c>
      <c r="BC1657" s="51">
        <f>AL1657</f>
        <v>100</v>
      </c>
    </row>
    <row r="1658" ht="14.25" spans="1:55">
      <c r="A1658" s="12">
        <v>301013</v>
      </c>
      <c r="B1658" s="53">
        <v>3010</v>
      </c>
      <c r="C1658" s="53" t="s">
        <v>280</v>
      </c>
      <c r="D1658" s="12">
        <v>13</v>
      </c>
      <c r="E1658" s="12">
        <v>1</v>
      </c>
      <c r="F1658" s="12">
        <v>4</v>
      </c>
      <c r="H1658" s="12">
        <v>1</v>
      </c>
      <c r="I1658" s="12">
        <v>0</v>
      </c>
      <c r="J1658" s="12">
        <v>0</v>
      </c>
      <c r="K1658" s="12">
        <v>4</v>
      </c>
      <c r="M1658" s="12" t="s">
        <v>1197</v>
      </c>
      <c r="N1658" s="12" t="s">
        <v>1201</v>
      </c>
      <c r="O1658" s="12">
        <v>301030</v>
      </c>
      <c r="P1658" s="12">
        <v>301041</v>
      </c>
      <c r="U1658" s="12" t="s">
        <v>1199</v>
      </c>
      <c r="V1658" s="12" t="s">
        <v>1200</v>
      </c>
      <c r="W1658" s="12">
        <v>301050</v>
      </c>
      <c r="X1658" s="40">
        <v>3</v>
      </c>
      <c r="Y1658" s="40">
        <v>3</v>
      </c>
      <c r="Z1658" s="40">
        <v>2</v>
      </c>
      <c r="AA1658" s="12">
        <v>1300010</v>
      </c>
      <c r="AB1658" s="12">
        <v>1301001</v>
      </c>
      <c r="AH1658" s="12">
        <v>11</v>
      </c>
      <c r="AI1658" s="12">
        <v>3010</v>
      </c>
      <c r="AJ1658" s="12">
        <v>20</v>
      </c>
      <c r="AK1658" s="12">
        <v>2</v>
      </c>
      <c r="AL1658" s="12">
        <v>550</v>
      </c>
      <c r="BA1658" s="33">
        <f>VLOOKUP(C1658,knight_info!$J$7:$M$74,4,FALSE)</f>
        <v>2</v>
      </c>
      <c r="BB1658" s="33">
        <f t="shared" si="119"/>
        <v>2</v>
      </c>
      <c r="BC1658" s="33">
        <f>ROUND(VLOOKUP($BA1658,$BD$1:$BH$5,3,FALSE)/5*AL1658,0)</f>
        <v>605</v>
      </c>
    </row>
    <row r="1659" ht="14.25" spans="1:55">
      <c r="A1659" s="12">
        <v>301014</v>
      </c>
      <c r="B1659" s="53">
        <v>3010</v>
      </c>
      <c r="C1659" s="53" t="s">
        <v>280</v>
      </c>
      <c r="D1659" s="12">
        <v>14</v>
      </c>
      <c r="E1659" s="12">
        <v>1</v>
      </c>
      <c r="F1659" s="12">
        <v>4</v>
      </c>
      <c r="H1659" s="12">
        <v>2</v>
      </c>
      <c r="I1659" s="12">
        <v>0</v>
      </c>
      <c r="J1659" s="12">
        <v>0</v>
      </c>
      <c r="K1659" s="64">
        <v>4</v>
      </c>
      <c r="L1659" s="64"/>
      <c r="M1659" s="64" t="s">
        <v>1197</v>
      </c>
      <c r="N1659" s="64" t="s">
        <v>1201</v>
      </c>
      <c r="O1659" s="64">
        <v>301030</v>
      </c>
      <c r="P1659" s="64">
        <v>301041</v>
      </c>
      <c r="U1659" s="12" t="s">
        <v>1199</v>
      </c>
      <c r="V1659" s="12" t="s">
        <v>1200</v>
      </c>
      <c r="W1659" s="64">
        <v>301050</v>
      </c>
      <c r="X1659" s="81">
        <v>3</v>
      </c>
      <c r="Y1659" s="81">
        <v>3</v>
      </c>
      <c r="Z1659" s="81">
        <v>2</v>
      </c>
      <c r="AA1659" s="12">
        <v>1300010</v>
      </c>
      <c r="AB1659" s="64">
        <v>1301001</v>
      </c>
      <c r="AC1659" s="64"/>
      <c r="AH1659" s="12">
        <v>11</v>
      </c>
      <c r="AI1659" s="12">
        <v>3010</v>
      </c>
      <c r="AJ1659" s="12">
        <v>20</v>
      </c>
      <c r="AK1659" s="12">
        <v>3</v>
      </c>
      <c r="AL1659" s="12">
        <v>250</v>
      </c>
      <c r="BA1659" s="33">
        <f>VLOOKUP(C1659,knight_info!$J$7:$M$74,4,FALSE)</f>
        <v>2</v>
      </c>
      <c r="BB1659" s="33">
        <f t="shared" si="119"/>
        <v>3</v>
      </c>
      <c r="BC1659" s="33">
        <f>ROUND(VLOOKUP($BA1659,$BD$1:$BH$5,4,FALSE)/3*AL1659,0)</f>
        <v>208</v>
      </c>
    </row>
    <row r="1660" ht="14.25" spans="1:55">
      <c r="A1660" s="12">
        <v>301015</v>
      </c>
      <c r="B1660" s="53">
        <v>3010</v>
      </c>
      <c r="C1660" s="53" t="s">
        <v>280</v>
      </c>
      <c r="D1660" s="12">
        <v>15</v>
      </c>
      <c r="E1660" s="12">
        <v>1</v>
      </c>
      <c r="F1660" s="12">
        <v>4</v>
      </c>
      <c r="H1660" s="12">
        <v>3</v>
      </c>
      <c r="I1660" s="12">
        <v>0</v>
      </c>
      <c r="J1660" s="12">
        <v>0</v>
      </c>
      <c r="K1660" s="64">
        <v>4</v>
      </c>
      <c r="L1660" s="64"/>
      <c r="M1660" s="64" t="s">
        <v>1197</v>
      </c>
      <c r="N1660" s="64" t="s">
        <v>1201</v>
      </c>
      <c r="O1660" s="64">
        <v>301030</v>
      </c>
      <c r="P1660" s="64">
        <v>301041</v>
      </c>
      <c r="U1660" s="12" t="s">
        <v>1199</v>
      </c>
      <c r="V1660" s="12" t="s">
        <v>1200</v>
      </c>
      <c r="W1660" s="64">
        <v>301050</v>
      </c>
      <c r="X1660" s="81">
        <v>3</v>
      </c>
      <c r="Y1660" s="81">
        <v>3</v>
      </c>
      <c r="Z1660" s="81">
        <v>2</v>
      </c>
      <c r="AA1660" s="12">
        <v>1300010</v>
      </c>
      <c r="AB1660" s="64">
        <v>1301001</v>
      </c>
      <c r="AC1660" s="64"/>
      <c r="AH1660" s="12">
        <v>11</v>
      </c>
      <c r="AI1660" s="12">
        <v>3010</v>
      </c>
      <c r="AJ1660" s="12">
        <v>0</v>
      </c>
      <c r="AK1660" s="12">
        <v>1</v>
      </c>
      <c r="AL1660" s="12">
        <v>1800</v>
      </c>
      <c r="BA1660" s="33">
        <f>VLOOKUP(C1660,knight_info!$J$7:$M$74,4,FALSE)</f>
        <v>2</v>
      </c>
      <c r="BB1660" s="33">
        <f t="shared" si="119"/>
        <v>1</v>
      </c>
      <c r="BC1660" s="33">
        <f>ROUND(VLOOKUP($BA1660,$BD$1:$BH$5,5,FALSE)/20*AL1660,0)</f>
        <v>1620</v>
      </c>
    </row>
    <row r="1661" ht="14.25" spans="1:55">
      <c r="A1661" s="12">
        <v>301016</v>
      </c>
      <c r="B1661" s="53">
        <v>3010</v>
      </c>
      <c r="C1661" s="53" t="s">
        <v>280</v>
      </c>
      <c r="D1661" s="12">
        <v>16</v>
      </c>
      <c r="E1661" s="12">
        <v>1</v>
      </c>
      <c r="F1661" s="12">
        <v>5</v>
      </c>
      <c r="H1661" s="12">
        <v>0</v>
      </c>
      <c r="I1661" s="12">
        <v>1</v>
      </c>
      <c r="J1661" s="12" t="s">
        <v>1083</v>
      </c>
      <c r="K1661" s="12">
        <v>5</v>
      </c>
      <c r="L1661" s="12">
        <v>2</v>
      </c>
      <c r="M1661" s="12" t="s">
        <v>1203</v>
      </c>
      <c r="N1661" s="12" t="s">
        <v>1201</v>
      </c>
      <c r="O1661" s="12">
        <v>301031</v>
      </c>
      <c r="P1661" s="12">
        <v>301041</v>
      </c>
      <c r="Q1661" s="12" t="s">
        <v>1082</v>
      </c>
      <c r="S1661" s="12" t="s">
        <v>1082</v>
      </c>
      <c r="U1661" s="12" t="s">
        <v>1204</v>
      </c>
      <c r="V1661" s="12" t="s">
        <v>1205</v>
      </c>
      <c r="W1661" s="12">
        <v>301050</v>
      </c>
      <c r="X1661" s="40">
        <v>3</v>
      </c>
      <c r="Y1661" s="40">
        <v>3</v>
      </c>
      <c r="Z1661" s="40">
        <v>2</v>
      </c>
      <c r="AA1661" s="12">
        <v>1300010</v>
      </c>
      <c r="AB1661" s="12">
        <v>1301001</v>
      </c>
      <c r="AG1661" s="12">
        <v>5</v>
      </c>
      <c r="AH1661" s="12">
        <v>11</v>
      </c>
      <c r="AI1661" s="12">
        <v>3010</v>
      </c>
      <c r="AJ1661" s="12">
        <v>40</v>
      </c>
      <c r="AK1661" s="12">
        <v>53</v>
      </c>
      <c r="AL1661" s="12">
        <v>100</v>
      </c>
      <c r="BA1661" s="33">
        <f>VLOOKUP(C1661,knight_info!$J$7:$M$74,4,FALSE)</f>
        <v>2</v>
      </c>
      <c r="BB1661" s="51">
        <f t="shared" si="119"/>
        <v>53</v>
      </c>
      <c r="BC1661" s="51">
        <f>AL1661</f>
        <v>100</v>
      </c>
    </row>
    <row r="1662" ht="14.25" spans="1:55">
      <c r="A1662" s="12">
        <v>301017</v>
      </c>
      <c r="B1662" s="53">
        <v>3010</v>
      </c>
      <c r="C1662" s="53" t="s">
        <v>280</v>
      </c>
      <c r="D1662" s="12">
        <v>17</v>
      </c>
      <c r="E1662" s="12">
        <v>1</v>
      </c>
      <c r="F1662" s="12">
        <v>5</v>
      </c>
      <c r="H1662" s="12">
        <v>1</v>
      </c>
      <c r="I1662" s="12">
        <v>0</v>
      </c>
      <c r="J1662" s="12">
        <v>0</v>
      </c>
      <c r="K1662" s="12">
        <v>5</v>
      </c>
      <c r="M1662" s="12" t="s">
        <v>1203</v>
      </c>
      <c r="N1662" s="12" t="s">
        <v>1201</v>
      </c>
      <c r="O1662" s="12">
        <v>301031</v>
      </c>
      <c r="P1662" s="12">
        <v>301041</v>
      </c>
      <c r="U1662" s="12" t="s">
        <v>1204</v>
      </c>
      <c r="V1662" s="12" t="s">
        <v>1205</v>
      </c>
      <c r="W1662" s="12">
        <v>301050</v>
      </c>
      <c r="X1662" s="40">
        <v>3</v>
      </c>
      <c r="Y1662" s="40">
        <v>3</v>
      </c>
      <c r="Z1662" s="40">
        <v>2</v>
      </c>
      <c r="AA1662" s="12">
        <v>1300010</v>
      </c>
      <c r="AB1662" s="12">
        <v>1301001</v>
      </c>
      <c r="AH1662" s="12">
        <v>11</v>
      </c>
      <c r="AI1662" s="12">
        <v>3010</v>
      </c>
      <c r="AJ1662" s="12">
        <v>40</v>
      </c>
      <c r="AK1662" s="12">
        <v>2</v>
      </c>
      <c r="AL1662" s="12">
        <v>1100</v>
      </c>
      <c r="BA1662" s="33">
        <f>VLOOKUP(C1662,knight_info!$J$7:$M$74,4,FALSE)</f>
        <v>2</v>
      </c>
      <c r="BB1662" s="33">
        <f t="shared" si="119"/>
        <v>2</v>
      </c>
      <c r="BC1662" s="33">
        <f>ROUND(VLOOKUP($BA1662,$BD$1:$BH$5,3,FALSE)/5*AL1662,0)</f>
        <v>1210</v>
      </c>
    </row>
    <row r="1663" ht="14.25" spans="1:55">
      <c r="A1663" s="12">
        <v>301018</v>
      </c>
      <c r="B1663" s="53">
        <v>3010</v>
      </c>
      <c r="C1663" s="53" t="s">
        <v>280</v>
      </c>
      <c r="D1663" s="12">
        <v>18</v>
      </c>
      <c r="E1663" s="12">
        <v>1</v>
      </c>
      <c r="F1663" s="12">
        <v>5</v>
      </c>
      <c r="H1663" s="12">
        <v>2</v>
      </c>
      <c r="I1663" s="12">
        <v>0</v>
      </c>
      <c r="J1663" s="12">
        <v>0</v>
      </c>
      <c r="K1663" s="12">
        <v>5</v>
      </c>
      <c r="M1663" s="12" t="s">
        <v>1203</v>
      </c>
      <c r="N1663" s="12" t="s">
        <v>1201</v>
      </c>
      <c r="O1663" s="12">
        <v>301031</v>
      </c>
      <c r="P1663" s="12">
        <v>301041</v>
      </c>
      <c r="U1663" s="12" t="s">
        <v>1204</v>
      </c>
      <c r="V1663" s="12" t="s">
        <v>1205</v>
      </c>
      <c r="W1663" s="12">
        <v>301050</v>
      </c>
      <c r="X1663" s="40">
        <v>3</v>
      </c>
      <c r="Y1663" s="40">
        <v>3</v>
      </c>
      <c r="Z1663" s="40">
        <v>2</v>
      </c>
      <c r="AA1663" s="12">
        <v>1300010</v>
      </c>
      <c r="AB1663" s="12">
        <v>1301001</v>
      </c>
      <c r="AH1663" s="12">
        <v>11</v>
      </c>
      <c r="AI1663" s="12">
        <v>3010</v>
      </c>
      <c r="AJ1663" s="12">
        <v>40</v>
      </c>
      <c r="AK1663" s="12">
        <v>3</v>
      </c>
      <c r="AL1663" s="12">
        <v>500</v>
      </c>
      <c r="BA1663" s="33">
        <f>VLOOKUP(C1663,knight_info!$J$7:$M$74,4,FALSE)</f>
        <v>2</v>
      </c>
      <c r="BB1663" s="33">
        <f t="shared" si="119"/>
        <v>3</v>
      </c>
      <c r="BC1663" s="33">
        <f>ROUND(VLOOKUP($BA1663,$BD$1:$BH$5,4,FALSE)/3*AL1663,0)</f>
        <v>417</v>
      </c>
    </row>
    <row r="1664" ht="14.25" spans="1:55">
      <c r="A1664" s="12">
        <v>301019</v>
      </c>
      <c r="B1664" s="53">
        <v>3010</v>
      </c>
      <c r="C1664" s="53" t="s">
        <v>280</v>
      </c>
      <c r="D1664" s="12">
        <v>19</v>
      </c>
      <c r="E1664" s="12">
        <v>1</v>
      </c>
      <c r="F1664" s="12">
        <v>5</v>
      </c>
      <c r="H1664" s="12">
        <v>3</v>
      </c>
      <c r="I1664" s="12">
        <v>0</v>
      </c>
      <c r="J1664" s="12">
        <v>0</v>
      </c>
      <c r="K1664" s="12">
        <v>5</v>
      </c>
      <c r="M1664" s="12" t="s">
        <v>1203</v>
      </c>
      <c r="N1664" s="12" t="s">
        <v>1201</v>
      </c>
      <c r="O1664" s="12">
        <v>301031</v>
      </c>
      <c r="P1664" s="12">
        <v>301041</v>
      </c>
      <c r="U1664" s="12" t="s">
        <v>1204</v>
      </c>
      <c r="V1664" s="12" t="s">
        <v>1205</v>
      </c>
      <c r="W1664" s="12">
        <v>301050</v>
      </c>
      <c r="X1664" s="40">
        <v>3</v>
      </c>
      <c r="Y1664" s="40">
        <v>3</v>
      </c>
      <c r="Z1664" s="40">
        <v>2</v>
      </c>
      <c r="AA1664" s="12">
        <v>1300010</v>
      </c>
      <c r="AB1664" s="12">
        <v>1301001</v>
      </c>
      <c r="AH1664" s="12">
        <v>11</v>
      </c>
      <c r="AI1664" s="12">
        <v>3010</v>
      </c>
      <c r="AJ1664" s="12">
        <v>0</v>
      </c>
      <c r="AK1664" s="12">
        <v>1</v>
      </c>
      <c r="AL1664" s="12">
        <v>3600</v>
      </c>
      <c r="BA1664" s="33">
        <f>VLOOKUP(C1664,knight_info!$J$7:$M$74,4,FALSE)</f>
        <v>2</v>
      </c>
      <c r="BB1664" s="33">
        <f t="shared" si="119"/>
        <v>1</v>
      </c>
      <c r="BC1664" s="33">
        <f>ROUND(VLOOKUP($BA1664,$BD$1:$BH$5,5,FALSE)/20*AL1664,0)</f>
        <v>3240</v>
      </c>
    </row>
    <row r="1665" ht="14.25" spans="1:55">
      <c r="A1665" s="12">
        <v>301020</v>
      </c>
      <c r="B1665" s="53">
        <v>3010</v>
      </c>
      <c r="C1665" s="53" t="s">
        <v>280</v>
      </c>
      <c r="D1665" s="12">
        <v>20</v>
      </c>
      <c r="E1665" s="12">
        <v>2</v>
      </c>
      <c r="F1665" s="12">
        <v>6</v>
      </c>
      <c r="H1665" s="12">
        <v>0</v>
      </c>
      <c r="I1665" s="12">
        <v>0</v>
      </c>
      <c r="J1665" s="12">
        <v>0</v>
      </c>
      <c r="K1665" s="12">
        <v>5</v>
      </c>
      <c r="L1665" s="12">
        <v>13</v>
      </c>
      <c r="M1665" s="54">
        <v>301012</v>
      </c>
      <c r="N1665" s="12">
        <v>301022</v>
      </c>
      <c r="O1665" s="54">
        <v>301032</v>
      </c>
      <c r="P1665" s="12">
        <v>301042</v>
      </c>
      <c r="U1665" s="12" t="s">
        <v>1206</v>
      </c>
      <c r="V1665" s="12" t="s">
        <v>1207</v>
      </c>
      <c r="W1665" s="12">
        <v>301050</v>
      </c>
      <c r="X1665" s="40">
        <v>3</v>
      </c>
      <c r="Y1665" s="40">
        <v>3</v>
      </c>
      <c r="Z1665" s="40">
        <v>2</v>
      </c>
      <c r="AA1665" s="12">
        <v>1300010</v>
      </c>
      <c r="AB1665" s="12">
        <v>1301001</v>
      </c>
      <c r="AC1665" s="12">
        <v>1301002</v>
      </c>
      <c r="AG1665" s="12">
        <v>5</v>
      </c>
      <c r="AH1665" s="12">
        <v>11</v>
      </c>
      <c r="AI1665" s="12">
        <v>3010</v>
      </c>
      <c r="AJ1665" s="12">
        <v>40</v>
      </c>
      <c r="AK1665" s="12">
        <v>53</v>
      </c>
      <c r="AL1665" s="12">
        <v>100</v>
      </c>
      <c r="BA1665" s="33">
        <f>VLOOKUP(C1665,knight_info!$J$7:$M$74,4,FALSE)</f>
        <v>2</v>
      </c>
      <c r="BB1665" s="51">
        <f t="shared" si="119"/>
        <v>53</v>
      </c>
      <c r="BC1665" s="51">
        <f>AL1665</f>
        <v>100</v>
      </c>
    </row>
    <row r="1666" ht="14.25" spans="1:55">
      <c r="A1666" s="12">
        <v>301021</v>
      </c>
      <c r="B1666" s="53">
        <v>3010</v>
      </c>
      <c r="C1666" s="53" t="s">
        <v>280</v>
      </c>
      <c r="D1666" s="12">
        <v>21</v>
      </c>
      <c r="E1666" s="12">
        <v>2</v>
      </c>
      <c r="F1666" s="12">
        <v>6</v>
      </c>
      <c r="H1666" s="12">
        <v>1</v>
      </c>
      <c r="I1666" s="12">
        <v>0</v>
      </c>
      <c r="J1666" s="12">
        <v>0</v>
      </c>
      <c r="K1666" s="12">
        <v>5</v>
      </c>
      <c r="M1666" s="54">
        <v>301012</v>
      </c>
      <c r="N1666" s="12">
        <v>301022</v>
      </c>
      <c r="O1666" s="54">
        <v>301032</v>
      </c>
      <c r="P1666" s="12">
        <v>301042</v>
      </c>
      <c r="U1666" s="12" t="s">
        <v>1206</v>
      </c>
      <c r="V1666" s="12" t="s">
        <v>1207</v>
      </c>
      <c r="W1666" s="12">
        <v>301050</v>
      </c>
      <c r="X1666" s="40">
        <v>3</v>
      </c>
      <c r="Y1666" s="40">
        <v>3</v>
      </c>
      <c r="Z1666" s="40">
        <v>2</v>
      </c>
      <c r="AA1666" s="12">
        <v>1300010</v>
      </c>
      <c r="AB1666" s="12">
        <v>1301001</v>
      </c>
      <c r="AC1666" s="12">
        <v>1301002</v>
      </c>
      <c r="AH1666" s="12">
        <v>11</v>
      </c>
      <c r="AI1666" s="12">
        <v>3010</v>
      </c>
      <c r="AJ1666" s="12">
        <v>40</v>
      </c>
      <c r="AK1666" s="12">
        <v>2</v>
      </c>
      <c r="AL1666" s="12">
        <v>1100</v>
      </c>
      <c r="BA1666" s="33">
        <f>VLOOKUP(C1666,knight_info!$J$7:$M$74,4,FALSE)</f>
        <v>2</v>
      </c>
      <c r="BB1666" s="33">
        <f t="shared" si="119"/>
        <v>2</v>
      </c>
      <c r="BC1666" s="33">
        <f>ROUND(VLOOKUP($BA1666,$BD$1:$BH$5,3,FALSE)/5*AL1666,0)</f>
        <v>1210</v>
      </c>
    </row>
    <row r="1667" ht="14.25" spans="1:55">
      <c r="A1667" s="12">
        <v>301022</v>
      </c>
      <c r="B1667" s="53">
        <v>3010</v>
      </c>
      <c r="C1667" s="53" t="s">
        <v>280</v>
      </c>
      <c r="D1667" s="12">
        <v>22</v>
      </c>
      <c r="E1667" s="12">
        <v>2</v>
      </c>
      <c r="F1667" s="12">
        <v>6</v>
      </c>
      <c r="H1667" s="12">
        <v>2</v>
      </c>
      <c r="I1667" s="12">
        <v>0</v>
      </c>
      <c r="J1667" s="12">
        <v>0</v>
      </c>
      <c r="K1667" s="12">
        <v>5</v>
      </c>
      <c r="M1667" s="54">
        <v>301012</v>
      </c>
      <c r="N1667" s="12">
        <v>301022</v>
      </c>
      <c r="O1667" s="54">
        <v>301032</v>
      </c>
      <c r="P1667" s="12">
        <v>301042</v>
      </c>
      <c r="U1667" s="12" t="s">
        <v>1206</v>
      </c>
      <c r="V1667" s="12" t="s">
        <v>1207</v>
      </c>
      <c r="W1667" s="12">
        <v>301050</v>
      </c>
      <c r="X1667" s="40">
        <v>3</v>
      </c>
      <c r="Y1667" s="40">
        <v>3</v>
      </c>
      <c r="Z1667" s="40">
        <v>2</v>
      </c>
      <c r="AA1667" s="12">
        <v>1300010</v>
      </c>
      <c r="AB1667" s="12">
        <v>1301001</v>
      </c>
      <c r="AC1667" s="12">
        <v>1301002</v>
      </c>
      <c r="AH1667" s="12">
        <v>11</v>
      </c>
      <c r="AI1667" s="12">
        <v>3010</v>
      </c>
      <c r="AJ1667" s="12">
        <v>40</v>
      </c>
      <c r="AK1667" s="12">
        <v>3</v>
      </c>
      <c r="AL1667" s="12">
        <v>500</v>
      </c>
      <c r="BA1667" s="33">
        <f>VLOOKUP(C1667,knight_info!$J$7:$M$74,4,FALSE)</f>
        <v>2</v>
      </c>
      <c r="BB1667" s="33">
        <f t="shared" si="119"/>
        <v>3</v>
      </c>
      <c r="BC1667" s="33">
        <f>ROUND(VLOOKUP($BA1667,$BD$1:$BH$5,4,FALSE)/3*AL1667,0)</f>
        <v>417</v>
      </c>
    </row>
    <row r="1668" ht="14.25" spans="1:55">
      <c r="A1668" s="12">
        <v>301023</v>
      </c>
      <c r="B1668" s="53">
        <v>3010</v>
      </c>
      <c r="C1668" s="53" t="s">
        <v>280</v>
      </c>
      <c r="D1668" s="12">
        <v>23</v>
      </c>
      <c r="E1668" s="12">
        <v>2</v>
      </c>
      <c r="F1668" s="12">
        <v>6</v>
      </c>
      <c r="H1668" s="12">
        <v>3</v>
      </c>
      <c r="I1668" s="12">
        <v>0</v>
      </c>
      <c r="J1668" s="12">
        <v>0</v>
      </c>
      <c r="K1668" s="12">
        <v>5</v>
      </c>
      <c r="M1668" s="54">
        <v>301012</v>
      </c>
      <c r="N1668" s="12">
        <v>301022</v>
      </c>
      <c r="O1668" s="54">
        <v>301032</v>
      </c>
      <c r="P1668" s="12">
        <v>301042</v>
      </c>
      <c r="U1668" s="12" t="s">
        <v>1206</v>
      </c>
      <c r="V1668" s="12" t="s">
        <v>1207</v>
      </c>
      <c r="W1668" s="12">
        <v>301050</v>
      </c>
      <c r="X1668" s="40">
        <v>3</v>
      </c>
      <c r="Y1668" s="40">
        <v>3</v>
      </c>
      <c r="Z1668" s="40">
        <v>2</v>
      </c>
      <c r="AA1668" s="12">
        <v>1300010</v>
      </c>
      <c r="AB1668" s="12">
        <v>1301001</v>
      </c>
      <c r="AC1668" s="12">
        <v>1301002</v>
      </c>
      <c r="AH1668" s="12">
        <v>11</v>
      </c>
      <c r="AI1668" s="12">
        <v>3010</v>
      </c>
      <c r="AJ1668" s="12">
        <v>0</v>
      </c>
      <c r="AK1668" s="12">
        <v>1</v>
      </c>
      <c r="AL1668" s="12">
        <v>3600</v>
      </c>
      <c r="BA1668" s="33">
        <f>VLOOKUP(C1668,knight_info!$J$7:$M$74,4,FALSE)</f>
        <v>2</v>
      </c>
      <c r="BB1668" s="33">
        <f t="shared" si="119"/>
        <v>1</v>
      </c>
      <c r="BC1668" s="33">
        <f>ROUND(VLOOKUP($BA1668,$BD$1:$BH$5,5,FALSE)/20*AL1668,0)</f>
        <v>3240</v>
      </c>
    </row>
    <row r="1669" ht="14.25" spans="1:55">
      <c r="A1669" s="12">
        <v>301024</v>
      </c>
      <c r="B1669" s="53">
        <v>3010</v>
      </c>
      <c r="C1669" s="53" t="s">
        <v>280</v>
      </c>
      <c r="D1669" s="12">
        <v>24</v>
      </c>
      <c r="E1669" s="12">
        <v>2</v>
      </c>
      <c r="F1669" s="12">
        <v>7</v>
      </c>
      <c r="H1669" s="12">
        <v>0</v>
      </c>
      <c r="I1669" s="12">
        <v>0</v>
      </c>
      <c r="J1669" s="12">
        <v>0</v>
      </c>
      <c r="K1669" s="12">
        <v>5</v>
      </c>
      <c r="L1669" s="12">
        <v>1</v>
      </c>
      <c r="M1669" s="12">
        <v>301012</v>
      </c>
      <c r="N1669" s="12">
        <v>301023</v>
      </c>
      <c r="O1669" s="12">
        <v>301032</v>
      </c>
      <c r="P1669" s="12">
        <v>301043</v>
      </c>
      <c r="R1669" s="12" t="s">
        <v>1082</v>
      </c>
      <c r="T1669" s="12" t="s">
        <v>778</v>
      </c>
      <c r="U1669" s="12" t="s">
        <v>1206</v>
      </c>
      <c r="V1669" s="12" t="s">
        <v>1207</v>
      </c>
      <c r="W1669" s="12">
        <v>301050</v>
      </c>
      <c r="X1669" s="40">
        <v>3</v>
      </c>
      <c r="Y1669" s="40">
        <v>3</v>
      </c>
      <c r="Z1669" s="40">
        <v>2</v>
      </c>
      <c r="AA1669" s="12">
        <v>1300010</v>
      </c>
      <c r="AB1669" s="12">
        <v>1301001</v>
      </c>
      <c r="AC1669" s="12">
        <v>1301002</v>
      </c>
      <c r="AG1669" s="12">
        <v>5</v>
      </c>
      <c r="AH1669" s="12">
        <v>11</v>
      </c>
      <c r="AI1669" s="12">
        <v>3010</v>
      </c>
      <c r="AJ1669" s="12">
        <v>40</v>
      </c>
      <c r="AK1669" s="12">
        <v>53</v>
      </c>
      <c r="AL1669" s="12">
        <v>100</v>
      </c>
      <c r="BA1669" s="33">
        <f>VLOOKUP(C1669,knight_info!$J$7:$M$74,4,FALSE)</f>
        <v>2</v>
      </c>
      <c r="BB1669" s="51">
        <f t="shared" si="119"/>
        <v>53</v>
      </c>
      <c r="BC1669" s="51">
        <f>AL1669</f>
        <v>100</v>
      </c>
    </row>
    <row r="1670" ht="14.25" spans="1:55">
      <c r="A1670" s="12">
        <v>301025</v>
      </c>
      <c r="B1670" s="53">
        <v>3010</v>
      </c>
      <c r="C1670" s="53" t="s">
        <v>280</v>
      </c>
      <c r="D1670" s="12">
        <v>25</v>
      </c>
      <c r="E1670" s="12">
        <v>2</v>
      </c>
      <c r="F1670" s="12">
        <v>7</v>
      </c>
      <c r="H1670" s="12">
        <v>1</v>
      </c>
      <c r="I1670" s="12">
        <v>0</v>
      </c>
      <c r="J1670" s="12">
        <v>0</v>
      </c>
      <c r="K1670" s="12">
        <v>5</v>
      </c>
      <c r="M1670" s="12">
        <v>301012</v>
      </c>
      <c r="N1670" s="12">
        <v>301023</v>
      </c>
      <c r="O1670" s="12">
        <v>301032</v>
      </c>
      <c r="P1670" s="12">
        <v>301043</v>
      </c>
      <c r="U1670" s="12" t="s">
        <v>1206</v>
      </c>
      <c r="V1670" s="12" t="s">
        <v>1207</v>
      </c>
      <c r="W1670" s="12">
        <v>301050</v>
      </c>
      <c r="X1670" s="40">
        <v>3</v>
      </c>
      <c r="Y1670" s="40">
        <v>3</v>
      </c>
      <c r="Z1670" s="40">
        <v>2</v>
      </c>
      <c r="AA1670" s="12">
        <v>1300010</v>
      </c>
      <c r="AB1670" s="12">
        <v>1301001</v>
      </c>
      <c r="AC1670" s="12">
        <v>1301002</v>
      </c>
      <c r="AH1670" s="12">
        <v>11</v>
      </c>
      <c r="AI1670" s="12">
        <v>3010</v>
      </c>
      <c r="AJ1670" s="12">
        <v>40</v>
      </c>
      <c r="AK1670" s="12">
        <v>2</v>
      </c>
      <c r="AL1670" s="12">
        <v>1100</v>
      </c>
      <c r="BA1670" s="33">
        <f>VLOOKUP(C1670,knight_info!$J$7:$M$74,4,FALSE)</f>
        <v>2</v>
      </c>
      <c r="BB1670" s="33">
        <f t="shared" si="119"/>
        <v>2</v>
      </c>
      <c r="BC1670" s="33">
        <f>ROUND(VLOOKUP($BA1670,$BD$1:$BH$5,3,FALSE)/5*AL1670,0)</f>
        <v>1210</v>
      </c>
    </row>
    <row r="1671" ht="14.25" spans="1:55">
      <c r="A1671" s="12">
        <v>301026</v>
      </c>
      <c r="B1671" s="53">
        <v>3010</v>
      </c>
      <c r="C1671" s="53" t="s">
        <v>280</v>
      </c>
      <c r="D1671" s="12">
        <v>26</v>
      </c>
      <c r="E1671" s="12">
        <v>2</v>
      </c>
      <c r="F1671" s="12">
        <v>7</v>
      </c>
      <c r="H1671" s="12">
        <v>2</v>
      </c>
      <c r="I1671" s="12">
        <v>0</v>
      </c>
      <c r="J1671" s="12">
        <v>0</v>
      </c>
      <c r="K1671" s="12">
        <v>5</v>
      </c>
      <c r="M1671" s="12">
        <v>301012</v>
      </c>
      <c r="N1671" s="12">
        <v>301023</v>
      </c>
      <c r="O1671" s="12">
        <v>301032</v>
      </c>
      <c r="P1671" s="12">
        <v>301043</v>
      </c>
      <c r="U1671" s="12" t="s">
        <v>1206</v>
      </c>
      <c r="V1671" s="12" t="s">
        <v>1207</v>
      </c>
      <c r="W1671" s="12">
        <v>301050</v>
      </c>
      <c r="X1671" s="40">
        <v>3</v>
      </c>
      <c r="Y1671" s="40">
        <v>3</v>
      </c>
      <c r="Z1671" s="40">
        <v>2</v>
      </c>
      <c r="AA1671" s="12">
        <v>1300010</v>
      </c>
      <c r="AB1671" s="12">
        <v>1301001</v>
      </c>
      <c r="AC1671" s="12">
        <v>1301002</v>
      </c>
      <c r="AH1671" s="12">
        <v>11</v>
      </c>
      <c r="AI1671" s="12">
        <v>3010</v>
      </c>
      <c r="AJ1671" s="12">
        <v>40</v>
      </c>
      <c r="AK1671" s="12">
        <v>3</v>
      </c>
      <c r="AL1671" s="12">
        <v>500</v>
      </c>
      <c r="BA1671" s="33">
        <f>VLOOKUP(C1671,knight_info!$J$7:$M$74,4,FALSE)</f>
        <v>2</v>
      </c>
      <c r="BB1671" s="33">
        <f t="shared" si="119"/>
        <v>3</v>
      </c>
      <c r="BC1671" s="33">
        <f>ROUND(VLOOKUP($BA1671,$BD$1:$BH$5,4,FALSE)/3*AL1671,0)</f>
        <v>417</v>
      </c>
    </row>
    <row r="1672" ht="14.25" spans="1:55">
      <c r="A1672" s="12">
        <v>301027</v>
      </c>
      <c r="B1672" s="53">
        <v>3010</v>
      </c>
      <c r="C1672" s="53" t="s">
        <v>280</v>
      </c>
      <c r="D1672" s="12">
        <v>27</v>
      </c>
      <c r="E1672" s="12">
        <v>2</v>
      </c>
      <c r="F1672" s="12">
        <v>7</v>
      </c>
      <c r="H1672" s="12">
        <v>3</v>
      </c>
      <c r="I1672" s="12">
        <v>0</v>
      </c>
      <c r="J1672" s="12">
        <v>0</v>
      </c>
      <c r="K1672" s="12">
        <v>5</v>
      </c>
      <c r="M1672" s="12">
        <v>301012</v>
      </c>
      <c r="N1672" s="12">
        <v>301023</v>
      </c>
      <c r="O1672" s="12">
        <v>301032</v>
      </c>
      <c r="P1672" s="12">
        <v>301043</v>
      </c>
      <c r="U1672" s="12" t="s">
        <v>1206</v>
      </c>
      <c r="V1672" s="12" t="s">
        <v>1207</v>
      </c>
      <c r="W1672" s="12">
        <v>301050</v>
      </c>
      <c r="X1672" s="40">
        <v>3</v>
      </c>
      <c r="Y1672" s="40">
        <v>3</v>
      </c>
      <c r="Z1672" s="40">
        <v>2</v>
      </c>
      <c r="AA1672" s="12">
        <v>1300010</v>
      </c>
      <c r="AB1672" s="12">
        <v>1301001</v>
      </c>
      <c r="AC1672" s="12">
        <v>1301002</v>
      </c>
      <c r="AH1672" s="12">
        <v>11</v>
      </c>
      <c r="AI1672" s="12">
        <v>3010</v>
      </c>
      <c r="AJ1672" s="12">
        <v>0</v>
      </c>
      <c r="AK1672" s="12">
        <v>1</v>
      </c>
      <c r="AL1672" s="12">
        <v>3600</v>
      </c>
      <c r="BA1672" s="33">
        <f>VLOOKUP(C1672,knight_info!$J$7:$M$74,4,FALSE)</f>
        <v>2</v>
      </c>
      <c r="BB1672" s="33">
        <f t="shared" si="119"/>
        <v>1</v>
      </c>
      <c r="BC1672" s="33">
        <f>ROUND(VLOOKUP($BA1672,$BD$1:$BH$5,5,FALSE)/20*AL1672,0)</f>
        <v>3240</v>
      </c>
    </row>
    <row r="1673" ht="14.25" spans="1:55">
      <c r="A1673" s="12">
        <v>301028</v>
      </c>
      <c r="B1673" s="53">
        <v>3010</v>
      </c>
      <c r="C1673" s="53" t="s">
        <v>280</v>
      </c>
      <c r="D1673" s="12">
        <v>28</v>
      </c>
      <c r="E1673" s="12">
        <v>2</v>
      </c>
      <c r="F1673" s="12">
        <v>8</v>
      </c>
      <c r="H1673" s="12">
        <v>0</v>
      </c>
      <c r="I1673" s="12">
        <v>0</v>
      </c>
      <c r="J1673" s="12">
        <v>0</v>
      </c>
      <c r="K1673" s="12">
        <v>5</v>
      </c>
      <c r="L1673" s="12">
        <v>14</v>
      </c>
      <c r="M1673" s="12">
        <v>301012</v>
      </c>
      <c r="N1673" s="12">
        <v>301023</v>
      </c>
      <c r="O1673" s="12">
        <v>301032</v>
      </c>
      <c r="P1673" s="12">
        <v>301043</v>
      </c>
      <c r="R1673" s="12" t="s">
        <v>1202</v>
      </c>
      <c r="T1673" s="12" t="s">
        <v>1208</v>
      </c>
      <c r="U1673" s="12" t="s">
        <v>1206</v>
      </c>
      <c r="V1673" s="12" t="s">
        <v>1207</v>
      </c>
      <c r="W1673" s="12">
        <v>301050</v>
      </c>
      <c r="X1673" s="40">
        <v>3</v>
      </c>
      <c r="Y1673" s="40">
        <v>3</v>
      </c>
      <c r="Z1673" s="40">
        <v>2</v>
      </c>
      <c r="AA1673" s="12">
        <v>1300010</v>
      </c>
      <c r="AB1673" s="12">
        <v>1301001</v>
      </c>
      <c r="AC1673" s="12">
        <v>1301002</v>
      </c>
      <c r="AD1673" s="41">
        <v>1300020</v>
      </c>
      <c r="AG1673" s="12">
        <v>5</v>
      </c>
      <c r="AH1673" s="12">
        <v>11</v>
      </c>
      <c r="AI1673" s="12">
        <v>3010</v>
      </c>
      <c r="AJ1673" s="12">
        <v>40</v>
      </c>
      <c r="AK1673" s="12">
        <v>53</v>
      </c>
      <c r="AL1673" s="12">
        <v>100</v>
      </c>
      <c r="BA1673" s="33">
        <f>VLOOKUP(C1673,knight_info!$J$7:$M$74,4,FALSE)</f>
        <v>2</v>
      </c>
      <c r="BB1673" s="51">
        <f t="shared" si="119"/>
        <v>53</v>
      </c>
      <c r="BC1673" s="51">
        <f>AL1673</f>
        <v>100</v>
      </c>
    </row>
    <row r="1674" ht="14.25" spans="1:55">
      <c r="A1674" s="12">
        <v>301029</v>
      </c>
      <c r="B1674" s="53">
        <v>3010</v>
      </c>
      <c r="C1674" s="53" t="s">
        <v>280</v>
      </c>
      <c r="D1674" s="12">
        <v>29</v>
      </c>
      <c r="E1674" s="12">
        <v>2</v>
      </c>
      <c r="F1674" s="12">
        <v>8</v>
      </c>
      <c r="H1674" s="12">
        <v>1</v>
      </c>
      <c r="I1674" s="12">
        <v>0</v>
      </c>
      <c r="J1674" s="12">
        <v>0</v>
      </c>
      <c r="K1674" s="12">
        <v>5</v>
      </c>
      <c r="M1674" s="12">
        <v>301012</v>
      </c>
      <c r="N1674" s="12">
        <v>301023</v>
      </c>
      <c r="O1674" s="12">
        <v>301032</v>
      </c>
      <c r="P1674" s="12">
        <v>301043</v>
      </c>
      <c r="U1674" s="12" t="s">
        <v>1206</v>
      </c>
      <c r="V1674" s="12" t="s">
        <v>1207</v>
      </c>
      <c r="W1674" s="12">
        <v>301050</v>
      </c>
      <c r="X1674" s="40">
        <v>3</v>
      </c>
      <c r="Y1674" s="40">
        <v>3</v>
      </c>
      <c r="Z1674" s="40">
        <v>2</v>
      </c>
      <c r="AA1674" s="12">
        <v>1300010</v>
      </c>
      <c r="AB1674" s="12">
        <v>1301001</v>
      </c>
      <c r="AC1674" s="12">
        <v>1301002</v>
      </c>
      <c r="AD1674" s="41">
        <v>1300020</v>
      </c>
      <c r="AH1674" s="12">
        <v>11</v>
      </c>
      <c r="AI1674" s="12">
        <v>3010</v>
      </c>
      <c r="AJ1674" s="12">
        <v>40</v>
      </c>
      <c r="AK1674" s="12">
        <v>2</v>
      </c>
      <c r="AL1674" s="12">
        <v>1100</v>
      </c>
      <c r="BA1674" s="33">
        <f>VLOOKUP(C1674,knight_info!$J$7:$M$74,4,FALSE)</f>
        <v>2</v>
      </c>
      <c r="BB1674" s="33">
        <f t="shared" si="119"/>
        <v>2</v>
      </c>
      <c r="BC1674" s="33">
        <f>ROUND(VLOOKUP($BA1674,$BD$1:$BH$5,3,FALSE)/5*AL1674,0)</f>
        <v>1210</v>
      </c>
    </row>
    <row r="1675" ht="14.25" spans="1:55">
      <c r="A1675" s="12">
        <v>301030</v>
      </c>
      <c r="B1675" s="53">
        <v>3010</v>
      </c>
      <c r="C1675" s="53" t="s">
        <v>280</v>
      </c>
      <c r="D1675" s="12">
        <v>30</v>
      </c>
      <c r="E1675" s="12">
        <v>2</v>
      </c>
      <c r="F1675" s="12">
        <v>8</v>
      </c>
      <c r="H1675" s="12">
        <v>2</v>
      </c>
      <c r="I1675" s="12">
        <v>0</v>
      </c>
      <c r="J1675" s="12">
        <v>0</v>
      </c>
      <c r="K1675" s="12">
        <v>5</v>
      </c>
      <c r="L1675" s="64"/>
      <c r="M1675" s="12">
        <v>301012</v>
      </c>
      <c r="N1675" s="12">
        <v>301023</v>
      </c>
      <c r="O1675" s="12">
        <v>301032</v>
      </c>
      <c r="P1675" s="12">
        <v>301043</v>
      </c>
      <c r="U1675" s="12" t="s">
        <v>1206</v>
      </c>
      <c r="V1675" s="12" t="s">
        <v>1207</v>
      </c>
      <c r="W1675" s="12">
        <v>301050</v>
      </c>
      <c r="X1675" s="40">
        <v>3</v>
      </c>
      <c r="Y1675" s="40">
        <v>3</v>
      </c>
      <c r="Z1675" s="40">
        <v>2</v>
      </c>
      <c r="AA1675" s="12">
        <v>1300010</v>
      </c>
      <c r="AB1675" s="12">
        <v>1301001</v>
      </c>
      <c r="AC1675" s="12">
        <v>1301002</v>
      </c>
      <c r="AD1675" s="41">
        <v>1300020</v>
      </c>
      <c r="AH1675" s="12">
        <v>11</v>
      </c>
      <c r="AI1675" s="12">
        <v>3010</v>
      </c>
      <c r="AJ1675" s="12">
        <v>40</v>
      </c>
      <c r="AK1675" s="12">
        <v>3</v>
      </c>
      <c r="AL1675" s="12">
        <v>500</v>
      </c>
      <c r="BA1675" s="33">
        <f>VLOOKUP(C1675,knight_info!$J$7:$M$74,4,FALSE)</f>
        <v>2</v>
      </c>
      <c r="BB1675" s="33">
        <f t="shared" si="119"/>
        <v>3</v>
      </c>
      <c r="BC1675" s="33">
        <f>ROUND(VLOOKUP($BA1675,$BD$1:$BH$5,4,FALSE)/3*AL1675,0)</f>
        <v>417</v>
      </c>
    </row>
    <row r="1676" ht="14.25" spans="1:55">
      <c r="A1676" s="12">
        <v>301031</v>
      </c>
      <c r="B1676" s="53">
        <v>3010</v>
      </c>
      <c r="C1676" s="53" t="s">
        <v>280</v>
      </c>
      <c r="D1676" s="12">
        <v>31</v>
      </c>
      <c r="E1676" s="12">
        <v>2</v>
      </c>
      <c r="F1676" s="12">
        <v>8</v>
      </c>
      <c r="H1676" s="12">
        <v>3</v>
      </c>
      <c r="I1676" s="12">
        <v>0</v>
      </c>
      <c r="J1676" s="12">
        <v>0</v>
      </c>
      <c r="K1676" s="12">
        <v>5</v>
      </c>
      <c r="L1676" s="64"/>
      <c r="M1676" s="12">
        <v>301012</v>
      </c>
      <c r="N1676" s="12">
        <v>301023</v>
      </c>
      <c r="O1676" s="12">
        <v>301032</v>
      </c>
      <c r="P1676" s="12">
        <v>301043</v>
      </c>
      <c r="U1676" s="12" t="s">
        <v>1206</v>
      </c>
      <c r="V1676" s="12" t="s">
        <v>1207</v>
      </c>
      <c r="W1676" s="12">
        <v>301050</v>
      </c>
      <c r="X1676" s="40">
        <v>3</v>
      </c>
      <c r="Y1676" s="40">
        <v>3</v>
      </c>
      <c r="Z1676" s="40">
        <v>2</v>
      </c>
      <c r="AA1676" s="12">
        <v>1300010</v>
      </c>
      <c r="AB1676" s="12">
        <v>1301001</v>
      </c>
      <c r="AC1676" s="12">
        <v>1301002</v>
      </c>
      <c r="AD1676" s="41">
        <v>1300020</v>
      </c>
      <c r="AH1676" s="12">
        <v>11</v>
      </c>
      <c r="AI1676" s="12">
        <v>3010</v>
      </c>
      <c r="AJ1676" s="12">
        <v>0</v>
      </c>
      <c r="AK1676" s="12">
        <v>1</v>
      </c>
      <c r="AL1676" s="12">
        <v>3600</v>
      </c>
      <c r="BA1676" s="33">
        <f>VLOOKUP(C1676,knight_info!$J$7:$M$74,4,FALSE)</f>
        <v>2</v>
      </c>
      <c r="BB1676" s="33">
        <f t="shared" si="119"/>
        <v>1</v>
      </c>
      <c r="BC1676" s="33">
        <f>ROUND(VLOOKUP($BA1676,$BD$1:$BH$5,5,FALSE)/20*AL1676,0)</f>
        <v>3240</v>
      </c>
    </row>
    <row r="1677" ht="14.25" spans="1:55">
      <c r="A1677" s="12">
        <v>301032</v>
      </c>
      <c r="B1677" s="53">
        <v>3010</v>
      </c>
      <c r="C1677" s="53" t="s">
        <v>280</v>
      </c>
      <c r="D1677" s="12">
        <v>32</v>
      </c>
      <c r="E1677" s="12">
        <v>2</v>
      </c>
      <c r="F1677" s="12">
        <v>9</v>
      </c>
      <c r="H1677" s="12">
        <v>0</v>
      </c>
      <c r="I1677" s="12">
        <v>1</v>
      </c>
      <c r="J1677" s="12" t="s">
        <v>1086</v>
      </c>
      <c r="K1677" s="12">
        <v>5</v>
      </c>
      <c r="L1677" s="12">
        <v>2</v>
      </c>
      <c r="M1677" s="12">
        <v>301013</v>
      </c>
      <c r="N1677" s="12">
        <v>301023</v>
      </c>
      <c r="O1677" s="12">
        <v>301033</v>
      </c>
      <c r="P1677" s="12">
        <v>301043</v>
      </c>
      <c r="Q1677" s="12" t="s">
        <v>1082</v>
      </c>
      <c r="S1677" s="12" t="s">
        <v>1082</v>
      </c>
      <c r="U1677" s="12" t="s">
        <v>1209</v>
      </c>
      <c r="V1677" s="12" t="s">
        <v>1210</v>
      </c>
      <c r="W1677" s="12">
        <v>301050</v>
      </c>
      <c r="X1677" s="40">
        <v>3</v>
      </c>
      <c r="Y1677" s="40">
        <v>3</v>
      </c>
      <c r="Z1677" s="40">
        <v>2</v>
      </c>
      <c r="AA1677" s="12">
        <v>1300010</v>
      </c>
      <c r="AB1677" s="12">
        <v>1301001</v>
      </c>
      <c r="AC1677" s="12">
        <v>1301002</v>
      </c>
      <c r="AD1677" s="41">
        <v>1300020</v>
      </c>
      <c r="AG1677" s="12">
        <v>5</v>
      </c>
      <c r="AH1677" s="12">
        <v>11</v>
      </c>
      <c r="AI1677" s="12">
        <v>3010</v>
      </c>
      <c r="AJ1677" s="12">
        <v>60</v>
      </c>
      <c r="AK1677" s="12">
        <v>53</v>
      </c>
      <c r="AL1677" s="12">
        <v>100</v>
      </c>
      <c r="BA1677" s="33">
        <f>VLOOKUP(C1677,knight_info!$J$7:$M$74,4,FALSE)</f>
        <v>2</v>
      </c>
      <c r="BB1677" s="51">
        <f t="shared" si="119"/>
        <v>53</v>
      </c>
      <c r="BC1677" s="51">
        <f>AL1677</f>
        <v>100</v>
      </c>
    </row>
    <row r="1678" ht="14.25" spans="1:55">
      <c r="A1678" s="12">
        <v>301033</v>
      </c>
      <c r="B1678" s="53">
        <v>3010</v>
      </c>
      <c r="C1678" s="53" t="s">
        <v>280</v>
      </c>
      <c r="D1678" s="12">
        <v>33</v>
      </c>
      <c r="E1678" s="12">
        <v>2</v>
      </c>
      <c r="F1678" s="12">
        <v>9</v>
      </c>
      <c r="H1678" s="12">
        <v>1</v>
      </c>
      <c r="I1678" s="12">
        <v>0</v>
      </c>
      <c r="J1678" s="12">
        <v>0</v>
      </c>
      <c r="K1678" s="12">
        <v>5</v>
      </c>
      <c r="M1678" s="12">
        <v>301013</v>
      </c>
      <c r="N1678" s="12">
        <v>301023</v>
      </c>
      <c r="O1678" s="12">
        <v>301033</v>
      </c>
      <c r="P1678" s="12">
        <v>301043</v>
      </c>
      <c r="U1678" s="12" t="s">
        <v>1209</v>
      </c>
      <c r="V1678" s="12" t="s">
        <v>1210</v>
      </c>
      <c r="W1678" s="12">
        <v>301050</v>
      </c>
      <c r="X1678" s="40">
        <v>3</v>
      </c>
      <c r="Y1678" s="40">
        <v>3</v>
      </c>
      <c r="Z1678" s="40">
        <v>2</v>
      </c>
      <c r="AA1678" s="12">
        <v>1300010</v>
      </c>
      <c r="AB1678" s="12">
        <v>1301001</v>
      </c>
      <c r="AC1678" s="12">
        <v>1301002</v>
      </c>
      <c r="AD1678" s="41">
        <v>1300020</v>
      </c>
      <c r="AH1678" s="12">
        <v>11</v>
      </c>
      <c r="AI1678" s="12">
        <v>3010</v>
      </c>
      <c r="AJ1678" s="12">
        <v>60</v>
      </c>
      <c r="AK1678" s="12">
        <v>2</v>
      </c>
      <c r="AL1678" s="12">
        <v>1650</v>
      </c>
      <c r="BA1678" s="33">
        <f>VLOOKUP(C1678,knight_info!$J$7:$M$74,4,FALSE)</f>
        <v>2</v>
      </c>
      <c r="BB1678" s="33">
        <f t="shared" si="119"/>
        <v>2</v>
      </c>
      <c r="BC1678" s="33">
        <f>ROUND(VLOOKUP($BA1678,$BD$1:$BH$5,3,FALSE)/5*AL1678,0)</f>
        <v>1815</v>
      </c>
    </row>
    <row r="1679" ht="14.25" spans="1:55">
      <c r="A1679" s="12">
        <v>301034</v>
      </c>
      <c r="B1679" s="53">
        <v>3010</v>
      </c>
      <c r="C1679" s="53" t="s">
        <v>280</v>
      </c>
      <c r="D1679" s="12">
        <v>34</v>
      </c>
      <c r="E1679" s="12">
        <v>2</v>
      </c>
      <c r="F1679" s="12">
        <v>9</v>
      </c>
      <c r="H1679" s="12">
        <v>2</v>
      </c>
      <c r="I1679" s="12">
        <v>0</v>
      </c>
      <c r="J1679" s="12">
        <v>0</v>
      </c>
      <c r="K1679" s="12">
        <v>5</v>
      </c>
      <c r="M1679" s="12">
        <v>301013</v>
      </c>
      <c r="N1679" s="12">
        <v>301023</v>
      </c>
      <c r="O1679" s="12">
        <v>301033</v>
      </c>
      <c r="P1679" s="12">
        <v>301043</v>
      </c>
      <c r="U1679" s="12" t="s">
        <v>1209</v>
      </c>
      <c r="V1679" s="12" t="s">
        <v>1210</v>
      </c>
      <c r="W1679" s="12">
        <v>301050</v>
      </c>
      <c r="X1679" s="40">
        <v>3</v>
      </c>
      <c r="Y1679" s="40">
        <v>3</v>
      </c>
      <c r="Z1679" s="40">
        <v>2</v>
      </c>
      <c r="AA1679" s="12">
        <v>1300010</v>
      </c>
      <c r="AB1679" s="12">
        <v>1301001</v>
      </c>
      <c r="AC1679" s="12">
        <v>1301002</v>
      </c>
      <c r="AD1679" s="41">
        <v>1300020</v>
      </c>
      <c r="AH1679" s="12">
        <v>11</v>
      </c>
      <c r="AI1679" s="12">
        <v>3010</v>
      </c>
      <c r="AJ1679" s="12">
        <v>60</v>
      </c>
      <c r="AK1679" s="12">
        <v>3</v>
      </c>
      <c r="AL1679" s="12">
        <v>750</v>
      </c>
      <c r="BA1679" s="33">
        <f>VLOOKUP(C1679,knight_info!$J$7:$M$74,4,FALSE)</f>
        <v>2</v>
      </c>
      <c r="BB1679" s="33">
        <f t="shared" si="119"/>
        <v>3</v>
      </c>
      <c r="BC1679" s="33">
        <f>ROUND(VLOOKUP($BA1679,$BD$1:$BH$5,4,FALSE)/3*AL1679,0)</f>
        <v>625</v>
      </c>
    </row>
    <row r="1680" ht="14.25" spans="1:55">
      <c r="A1680" s="12">
        <v>301035</v>
      </c>
      <c r="B1680" s="53">
        <v>3010</v>
      </c>
      <c r="C1680" s="53" t="s">
        <v>280</v>
      </c>
      <c r="D1680" s="12">
        <v>35</v>
      </c>
      <c r="E1680" s="12">
        <v>2</v>
      </c>
      <c r="F1680" s="12">
        <v>9</v>
      </c>
      <c r="H1680" s="12">
        <v>3</v>
      </c>
      <c r="I1680" s="12">
        <v>0</v>
      </c>
      <c r="J1680" s="12">
        <v>0</v>
      </c>
      <c r="K1680" s="12">
        <v>5</v>
      </c>
      <c r="M1680" s="12">
        <v>301013</v>
      </c>
      <c r="N1680" s="12">
        <v>301023</v>
      </c>
      <c r="O1680" s="12">
        <v>301033</v>
      </c>
      <c r="P1680" s="12">
        <v>301043</v>
      </c>
      <c r="U1680" s="12" t="s">
        <v>1209</v>
      </c>
      <c r="V1680" s="12" t="s">
        <v>1210</v>
      </c>
      <c r="W1680" s="12">
        <v>301050</v>
      </c>
      <c r="X1680" s="40">
        <v>3</v>
      </c>
      <c r="Y1680" s="40">
        <v>3</v>
      </c>
      <c r="Z1680" s="40">
        <v>2</v>
      </c>
      <c r="AA1680" s="12">
        <v>1300010</v>
      </c>
      <c r="AB1680" s="12">
        <v>1301001</v>
      </c>
      <c r="AC1680" s="12">
        <v>1301002</v>
      </c>
      <c r="AD1680" s="41">
        <v>1300020</v>
      </c>
      <c r="AH1680" s="12">
        <v>11</v>
      </c>
      <c r="AI1680" s="12">
        <v>3010</v>
      </c>
      <c r="AJ1680" s="12">
        <v>0</v>
      </c>
      <c r="AK1680" s="12">
        <v>1</v>
      </c>
      <c r="AL1680" s="12">
        <v>5400</v>
      </c>
      <c r="BA1680" s="33">
        <f>VLOOKUP(C1680,knight_info!$J$7:$M$74,4,FALSE)</f>
        <v>2</v>
      </c>
      <c r="BB1680" s="33">
        <f t="shared" si="119"/>
        <v>1</v>
      </c>
      <c r="BC1680" s="33">
        <f>ROUND(VLOOKUP($BA1680,$BD$1:$BH$5,5,FALSE)/20*AL1680,0)</f>
        <v>4860</v>
      </c>
    </row>
    <row r="1681" ht="14.25" spans="1:55">
      <c r="A1681" s="12">
        <v>301036</v>
      </c>
      <c r="B1681" s="53">
        <v>3010</v>
      </c>
      <c r="C1681" s="53" t="s">
        <v>280</v>
      </c>
      <c r="D1681" s="12">
        <v>36</v>
      </c>
      <c r="E1681" s="12">
        <v>2</v>
      </c>
      <c r="F1681" s="12">
        <v>10</v>
      </c>
      <c r="H1681" s="12">
        <v>0</v>
      </c>
      <c r="I1681" s="12">
        <v>0</v>
      </c>
      <c r="J1681" s="12">
        <v>0</v>
      </c>
      <c r="K1681" s="12">
        <v>5</v>
      </c>
      <c r="L1681" s="12">
        <v>15</v>
      </c>
      <c r="M1681" s="12">
        <v>301013</v>
      </c>
      <c r="N1681" s="12">
        <v>301023</v>
      </c>
      <c r="O1681" s="12">
        <v>301033</v>
      </c>
      <c r="P1681" s="12">
        <v>301043</v>
      </c>
      <c r="U1681" s="12" t="s">
        <v>1209</v>
      </c>
      <c r="V1681" s="12" t="s">
        <v>1210</v>
      </c>
      <c r="W1681" s="12">
        <v>301050</v>
      </c>
      <c r="X1681" s="40">
        <v>3</v>
      </c>
      <c r="Y1681" s="40">
        <v>3</v>
      </c>
      <c r="Z1681" s="40">
        <v>2</v>
      </c>
      <c r="AA1681" s="12">
        <v>1300010</v>
      </c>
      <c r="AB1681" s="12">
        <v>1301001</v>
      </c>
      <c r="AC1681" s="12">
        <v>1301002</v>
      </c>
      <c r="AD1681" s="41">
        <v>1300020</v>
      </c>
      <c r="AE1681" s="12">
        <v>1301003</v>
      </c>
      <c r="AG1681" s="12">
        <v>5</v>
      </c>
      <c r="AH1681" s="12">
        <v>11</v>
      </c>
      <c r="AI1681" s="12">
        <v>3010</v>
      </c>
      <c r="AJ1681" s="12">
        <v>0</v>
      </c>
      <c r="AK1681" s="12">
        <v>53</v>
      </c>
      <c r="AL1681" s="12">
        <v>100</v>
      </c>
      <c r="BA1681" s="33">
        <f>VLOOKUP(C1681,knight_info!$J$7:$M$74,4,FALSE)</f>
        <v>2</v>
      </c>
      <c r="BB1681" s="51">
        <f t="shared" si="119"/>
        <v>53</v>
      </c>
      <c r="BC1681" s="51">
        <f>AL1681</f>
        <v>100</v>
      </c>
    </row>
    <row r="1682" ht="14.25" spans="1:55">
      <c r="A1682" s="12">
        <v>301037</v>
      </c>
      <c r="B1682" s="53">
        <v>3010</v>
      </c>
      <c r="C1682" s="53" t="s">
        <v>280</v>
      </c>
      <c r="D1682" s="14">
        <v>37</v>
      </c>
      <c r="E1682" s="14">
        <v>3</v>
      </c>
      <c r="F1682" s="14">
        <v>11</v>
      </c>
      <c r="G1682" s="14">
        <v>1</v>
      </c>
      <c r="H1682" s="14"/>
      <c r="I1682" s="14"/>
      <c r="J1682" s="14"/>
      <c r="K1682" s="14"/>
      <c r="L1682" s="14"/>
      <c r="M1682" s="12">
        <v>301013</v>
      </c>
      <c r="N1682" s="12">
        <v>301024</v>
      </c>
      <c r="O1682" s="12">
        <v>301033</v>
      </c>
      <c r="P1682" s="12">
        <v>301044</v>
      </c>
      <c r="R1682" s="12" t="s">
        <v>1082</v>
      </c>
      <c r="T1682" s="12" t="s">
        <v>778</v>
      </c>
      <c r="U1682" s="12" t="s">
        <v>1209</v>
      </c>
      <c r="V1682" s="12" t="s">
        <v>1210</v>
      </c>
      <c r="W1682" s="12">
        <v>301050</v>
      </c>
      <c r="X1682" s="40">
        <v>3</v>
      </c>
      <c r="Y1682" s="40">
        <v>3</v>
      </c>
      <c r="Z1682" s="40">
        <v>2</v>
      </c>
      <c r="AA1682" s="12">
        <v>1300010</v>
      </c>
      <c r="AB1682" s="12">
        <v>1301001</v>
      </c>
      <c r="AC1682" s="12">
        <v>1301002</v>
      </c>
      <c r="AD1682" s="41">
        <v>1300020</v>
      </c>
      <c r="AE1682" s="12">
        <v>1301003</v>
      </c>
      <c r="AG1682" s="12">
        <v>5</v>
      </c>
      <c r="AH1682" s="12">
        <v>11</v>
      </c>
      <c r="AI1682" s="12">
        <v>3010</v>
      </c>
      <c r="AJ1682" s="14"/>
      <c r="AK1682" s="14"/>
      <c r="AL1682" s="14"/>
      <c r="BA1682" s="33"/>
      <c r="BB1682" s="51"/>
      <c r="BC1682" s="51"/>
    </row>
    <row r="1683" ht="14.25" spans="1:55">
      <c r="A1683" s="12">
        <v>301038</v>
      </c>
      <c r="B1683" s="53">
        <v>3010</v>
      </c>
      <c r="C1683" s="53" t="s">
        <v>280</v>
      </c>
      <c r="D1683" s="14">
        <v>38</v>
      </c>
      <c r="E1683" s="14">
        <v>3</v>
      </c>
      <c r="F1683" s="14">
        <v>12</v>
      </c>
      <c r="G1683" s="14">
        <v>2</v>
      </c>
      <c r="H1683" s="14"/>
      <c r="I1683" s="14"/>
      <c r="J1683" s="14"/>
      <c r="K1683" s="14"/>
      <c r="L1683" s="14"/>
      <c r="M1683" s="12">
        <v>301013</v>
      </c>
      <c r="N1683" s="12">
        <v>301024</v>
      </c>
      <c r="O1683" s="12">
        <v>301033</v>
      </c>
      <c r="P1683" s="12">
        <v>301044</v>
      </c>
      <c r="U1683" s="12" t="s">
        <v>1209</v>
      </c>
      <c r="V1683" s="12" t="s">
        <v>1210</v>
      </c>
      <c r="W1683" s="12">
        <v>301050</v>
      </c>
      <c r="X1683" s="40">
        <v>3</v>
      </c>
      <c r="Y1683" s="40">
        <v>3</v>
      </c>
      <c r="Z1683" s="40">
        <v>2</v>
      </c>
      <c r="AA1683" s="12">
        <v>1300010</v>
      </c>
      <c r="AB1683" s="12">
        <v>1301001</v>
      </c>
      <c r="AC1683" s="12">
        <v>1301002</v>
      </c>
      <c r="AD1683" s="41">
        <v>1300020</v>
      </c>
      <c r="AE1683" s="12">
        <v>1301003</v>
      </c>
      <c r="AG1683" s="12">
        <v>5</v>
      </c>
      <c r="AH1683" s="12">
        <v>11</v>
      </c>
      <c r="AI1683" s="12">
        <v>3010</v>
      </c>
      <c r="AJ1683" s="14"/>
      <c r="AK1683" s="14"/>
      <c r="AL1683" s="14"/>
      <c r="BA1683" s="33"/>
      <c r="BB1683" s="51"/>
      <c r="BC1683" s="51"/>
    </row>
    <row r="1684" ht="14.25" spans="1:55">
      <c r="A1684" s="12">
        <v>301039</v>
      </c>
      <c r="B1684" s="53">
        <v>3010</v>
      </c>
      <c r="C1684" s="53" t="s">
        <v>280</v>
      </c>
      <c r="D1684" s="14">
        <v>39</v>
      </c>
      <c r="E1684" s="14">
        <v>3</v>
      </c>
      <c r="F1684" s="14">
        <v>13</v>
      </c>
      <c r="G1684" s="14">
        <v>3</v>
      </c>
      <c r="H1684" s="14"/>
      <c r="I1684" s="14"/>
      <c r="J1684" s="14"/>
      <c r="K1684" s="14"/>
      <c r="L1684" s="14"/>
      <c r="M1684" s="12">
        <v>301014</v>
      </c>
      <c r="N1684" s="12">
        <v>301024</v>
      </c>
      <c r="O1684" s="12">
        <v>301034</v>
      </c>
      <c r="P1684" s="12">
        <v>301044</v>
      </c>
      <c r="Q1684" s="12" t="s">
        <v>1082</v>
      </c>
      <c r="S1684" s="12" t="s">
        <v>1082</v>
      </c>
      <c r="U1684" s="12" t="s">
        <v>1211</v>
      </c>
      <c r="V1684" s="12" t="s">
        <v>1212</v>
      </c>
      <c r="W1684" s="12">
        <v>301050</v>
      </c>
      <c r="X1684" s="40">
        <v>3</v>
      </c>
      <c r="Y1684" s="40">
        <v>3</v>
      </c>
      <c r="Z1684" s="40">
        <v>2</v>
      </c>
      <c r="AA1684" s="12">
        <v>1300010</v>
      </c>
      <c r="AB1684" s="12">
        <v>1301001</v>
      </c>
      <c r="AC1684" s="12">
        <v>1301002</v>
      </c>
      <c r="AD1684" s="41">
        <v>1300020</v>
      </c>
      <c r="AE1684" s="12">
        <v>1301003</v>
      </c>
      <c r="AG1684" s="12">
        <v>5</v>
      </c>
      <c r="AH1684" s="12">
        <v>11</v>
      </c>
      <c r="AI1684" s="12">
        <v>3010</v>
      </c>
      <c r="AJ1684" s="14"/>
      <c r="AK1684" s="14"/>
      <c r="AL1684" s="14"/>
      <c r="BA1684" s="33"/>
      <c r="BB1684" s="51"/>
      <c r="BC1684" s="51"/>
    </row>
    <row r="1685" ht="14.25" spans="1:55">
      <c r="A1685" s="12">
        <v>301040</v>
      </c>
      <c r="B1685" s="53">
        <v>3010</v>
      </c>
      <c r="C1685" s="53" t="s">
        <v>280</v>
      </c>
      <c r="D1685" s="14">
        <v>40</v>
      </c>
      <c r="E1685" s="14">
        <v>3</v>
      </c>
      <c r="F1685" s="14">
        <v>14</v>
      </c>
      <c r="G1685" s="14">
        <v>4</v>
      </c>
      <c r="H1685" s="14"/>
      <c r="I1685" s="14"/>
      <c r="J1685" s="14"/>
      <c r="K1685" s="14"/>
      <c r="L1685" s="14"/>
      <c r="M1685" s="12">
        <v>301014</v>
      </c>
      <c r="N1685" s="12">
        <v>301025</v>
      </c>
      <c r="O1685" s="12">
        <v>301034</v>
      </c>
      <c r="P1685" s="12">
        <v>301045</v>
      </c>
      <c r="R1685" s="12" t="s">
        <v>1082</v>
      </c>
      <c r="T1685" s="12" t="s">
        <v>778</v>
      </c>
      <c r="U1685" s="12" t="s">
        <v>1211</v>
      </c>
      <c r="V1685" s="12" t="s">
        <v>1212</v>
      </c>
      <c r="W1685" s="12">
        <v>301050</v>
      </c>
      <c r="X1685" s="40">
        <v>3</v>
      </c>
      <c r="Y1685" s="40">
        <v>3</v>
      </c>
      <c r="Z1685" s="40">
        <v>2</v>
      </c>
      <c r="AA1685" s="12">
        <v>1300010</v>
      </c>
      <c r="AB1685" s="12">
        <v>1301001</v>
      </c>
      <c r="AC1685" s="12">
        <v>1301002</v>
      </c>
      <c r="AD1685" s="41">
        <v>1300020</v>
      </c>
      <c r="AE1685" s="12">
        <v>1301003</v>
      </c>
      <c r="AG1685" s="12">
        <v>5</v>
      </c>
      <c r="AH1685" s="12">
        <v>11</v>
      </c>
      <c r="AI1685" s="12">
        <v>3010</v>
      </c>
      <c r="AJ1685" s="14"/>
      <c r="AK1685" s="14"/>
      <c r="AL1685" s="14"/>
      <c r="BA1685" s="33"/>
      <c r="BB1685" s="51"/>
      <c r="BC1685" s="51"/>
    </row>
    <row r="1686" ht="14.25" spans="1:55">
      <c r="A1686" s="12">
        <v>301041</v>
      </c>
      <c r="B1686" s="53">
        <v>3010</v>
      </c>
      <c r="C1686" s="53" t="s">
        <v>280</v>
      </c>
      <c r="D1686" s="14">
        <v>41</v>
      </c>
      <c r="E1686" s="14">
        <v>3</v>
      </c>
      <c r="F1686" s="14">
        <v>15</v>
      </c>
      <c r="G1686" s="14">
        <v>5</v>
      </c>
      <c r="H1686" s="14"/>
      <c r="I1686" s="14"/>
      <c r="J1686" s="14"/>
      <c r="K1686" s="14"/>
      <c r="L1686" s="14"/>
      <c r="M1686" s="12">
        <v>301014</v>
      </c>
      <c r="N1686" s="12">
        <v>301025</v>
      </c>
      <c r="O1686" s="12">
        <v>301034</v>
      </c>
      <c r="P1686" s="12">
        <v>301045</v>
      </c>
      <c r="U1686" s="12" t="s">
        <v>1211</v>
      </c>
      <c r="V1686" s="12" t="s">
        <v>1212</v>
      </c>
      <c r="W1686" s="12">
        <v>301050</v>
      </c>
      <c r="X1686" s="40">
        <v>3</v>
      </c>
      <c r="Y1686" s="40">
        <v>3</v>
      </c>
      <c r="Z1686" s="40">
        <v>2</v>
      </c>
      <c r="AA1686" s="12">
        <v>1300010</v>
      </c>
      <c r="AB1686" s="12">
        <v>1301001</v>
      </c>
      <c r="AC1686" s="12">
        <v>1301002</v>
      </c>
      <c r="AD1686" s="41">
        <v>1300020</v>
      </c>
      <c r="AE1686" s="12">
        <v>1301003</v>
      </c>
      <c r="AG1686" s="12">
        <v>5</v>
      </c>
      <c r="AH1686" s="12">
        <v>11</v>
      </c>
      <c r="AI1686" s="12">
        <v>3010</v>
      </c>
      <c r="AJ1686" s="14"/>
      <c r="AK1686" s="14"/>
      <c r="AL1686" s="14"/>
      <c r="BA1686" s="33"/>
      <c r="BB1686" s="51"/>
      <c r="BC1686" s="51"/>
    </row>
    <row r="1687" s="35" customFormat="1" ht="14.25" spans="1:65">
      <c r="A1687" s="34">
        <v>301100</v>
      </c>
      <c r="B1687" s="82">
        <v>3011</v>
      </c>
      <c r="C1687" s="82" t="s">
        <v>284</v>
      </c>
      <c r="D1687" s="34">
        <v>0</v>
      </c>
      <c r="E1687" s="34">
        <v>1</v>
      </c>
      <c r="F1687" s="34">
        <v>1</v>
      </c>
      <c r="G1687" s="34"/>
      <c r="H1687" s="34">
        <v>0</v>
      </c>
      <c r="I1687" s="12">
        <v>0</v>
      </c>
      <c r="J1687" s="12">
        <v>0</v>
      </c>
      <c r="K1687" s="34">
        <v>1</v>
      </c>
      <c r="L1687" s="51"/>
      <c r="M1687" s="34" t="s">
        <v>1213</v>
      </c>
      <c r="N1687" s="34" t="s">
        <v>1214</v>
      </c>
      <c r="O1687" s="34" t="s">
        <v>1215</v>
      </c>
      <c r="P1687" s="34" t="s">
        <v>1216</v>
      </c>
      <c r="Q1687" s="34"/>
      <c r="R1687" s="34"/>
      <c r="S1687" s="34"/>
      <c r="T1687" s="34"/>
      <c r="U1687" s="12" t="s">
        <v>1217</v>
      </c>
      <c r="V1687" s="12" t="s">
        <v>1218</v>
      </c>
      <c r="W1687" s="34">
        <v>301150</v>
      </c>
      <c r="X1687" s="96">
        <v>4</v>
      </c>
      <c r="Y1687" s="96">
        <v>4</v>
      </c>
      <c r="Z1687" s="96">
        <v>2</v>
      </c>
      <c r="AA1687" s="51"/>
      <c r="AB1687" s="51"/>
      <c r="AC1687" s="51"/>
      <c r="AD1687" s="87"/>
      <c r="AE1687" s="51"/>
      <c r="AF1687" s="95"/>
      <c r="AG1687" s="51"/>
      <c r="AH1687" s="34">
        <v>11</v>
      </c>
      <c r="AI1687" s="34">
        <v>3011</v>
      </c>
      <c r="AJ1687" s="34">
        <v>20</v>
      </c>
      <c r="AK1687" s="34">
        <v>2</v>
      </c>
      <c r="AL1687" s="88">
        <v>640</v>
      </c>
      <c r="AM1687" s="88">
        <v>3</v>
      </c>
      <c r="AN1687" s="88">
        <v>384</v>
      </c>
      <c r="AO1687" s="88">
        <v>1</v>
      </c>
      <c r="AP1687" s="88">
        <v>2560</v>
      </c>
      <c r="AQ1687" s="34">
        <v>58</v>
      </c>
      <c r="AR1687" s="34">
        <v>20</v>
      </c>
      <c r="AS1687" s="34">
        <v>59</v>
      </c>
      <c r="AT1687" s="34">
        <v>12</v>
      </c>
      <c r="AU1687" s="34">
        <v>57</v>
      </c>
      <c r="AV1687" s="34">
        <v>80</v>
      </c>
      <c r="BA1687" s="33">
        <f>VLOOKUP(C1687,knight_info!$J$7:$M$74,4,FALSE)</f>
        <v>1</v>
      </c>
      <c r="BB1687" s="33">
        <f t="shared" ref="BB1687:BF1687" si="120">AK1687</f>
        <v>2</v>
      </c>
      <c r="BC1687" s="33">
        <f>ROUND(VLOOKUP($BA1687,$BD$1:$BH$5,3,FALSE)/5*AL1687,0)</f>
        <v>640</v>
      </c>
      <c r="BD1687" s="33">
        <f t="shared" si="120"/>
        <v>3</v>
      </c>
      <c r="BE1687" s="33">
        <f>ROUND(VLOOKUP($BA1687,$BD$1:$BH$5,4,FALSE)/3*AN1687,0)</f>
        <v>384</v>
      </c>
      <c r="BF1687" s="33">
        <f t="shared" si="120"/>
        <v>1</v>
      </c>
      <c r="BG1687" s="33">
        <f>ROUND(VLOOKUP($BA1687,$BD$1:$BH$5,5,FALSE)/20*AP1687,0)</f>
        <v>2560</v>
      </c>
      <c r="BH1687" s="33">
        <f t="shared" ref="BH1687:BL1687" si="121">AQ1687</f>
        <v>58</v>
      </c>
      <c r="BI1687" s="33">
        <f>ROUND(VLOOKUP($BA1687,$BD$1:$BH$5,3,FALSE)/5*AR1687,0)</f>
        <v>20</v>
      </c>
      <c r="BJ1687" s="33">
        <f t="shared" si="121"/>
        <v>59</v>
      </c>
      <c r="BK1687" s="33">
        <f>ROUND(VLOOKUP($BA1687,$BD$1:$BH$5,4,FALSE)/3*AT1687,0)</f>
        <v>12</v>
      </c>
      <c r="BL1687" s="33">
        <f t="shared" si="121"/>
        <v>57</v>
      </c>
      <c r="BM1687" s="33">
        <f>ROUND(VLOOKUP($BA1687,$BD$1:$BH$5,5,FALSE)/20*AV1687,0)</f>
        <v>80</v>
      </c>
    </row>
    <row r="1688" ht="14.25" spans="1:55">
      <c r="A1688" s="12">
        <v>301101</v>
      </c>
      <c r="B1688" s="53">
        <v>3011</v>
      </c>
      <c r="C1688" s="53" t="s">
        <v>284</v>
      </c>
      <c r="D1688" s="12">
        <v>1</v>
      </c>
      <c r="E1688" s="12">
        <v>1</v>
      </c>
      <c r="F1688" s="12">
        <v>1</v>
      </c>
      <c r="H1688" s="12">
        <v>1</v>
      </c>
      <c r="I1688" s="12">
        <v>0</v>
      </c>
      <c r="J1688" s="12">
        <v>0</v>
      </c>
      <c r="K1688" s="12">
        <v>1</v>
      </c>
      <c r="M1688" s="12" t="s">
        <v>1213</v>
      </c>
      <c r="N1688" s="12" t="s">
        <v>1214</v>
      </c>
      <c r="O1688" s="12" t="s">
        <v>1215</v>
      </c>
      <c r="P1688" s="12" t="s">
        <v>1216</v>
      </c>
      <c r="U1688" s="12" t="s">
        <v>1217</v>
      </c>
      <c r="V1688" s="12" t="s">
        <v>1218</v>
      </c>
      <c r="W1688" s="12">
        <v>301150</v>
      </c>
      <c r="X1688" s="40">
        <v>4</v>
      </c>
      <c r="Y1688" s="40">
        <v>4</v>
      </c>
      <c r="Z1688" s="40">
        <v>2</v>
      </c>
      <c r="AH1688" s="12">
        <v>11</v>
      </c>
      <c r="AI1688" s="12">
        <v>3011</v>
      </c>
      <c r="AJ1688" s="12">
        <v>20</v>
      </c>
      <c r="AK1688" s="12">
        <v>2</v>
      </c>
      <c r="AL1688" s="12">
        <v>500</v>
      </c>
      <c r="BA1688" s="33">
        <f>VLOOKUP(C1688,knight_info!$J$7:$M$74,4,FALSE)</f>
        <v>1</v>
      </c>
      <c r="BB1688" s="33">
        <f t="shared" ref="BB1688:BB1723" si="122">AK1688</f>
        <v>2</v>
      </c>
      <c r="BC1688" s="33">
        <f>ROUND(VLOOKUP($BA1688,$BD$1:$BH$5,3,FALSE)/5*AL1688,0)</f>
        <v>500</v>
      </c>
    </row>
    <row r="1689" ht="14.25" spans="1:55">
      <c r="A1689" s="12">
        <v>301102</v>
      </c>
      <c r="B1689" s="53">
        <v>3011</v>
      </c>
      <c r="C1689" s="53" t="s">
        <v>284</v>
      </c>
      <c r="D1689" s="12">
        <v>2</v>
      </c>
      <c r="E1689" s="12">
        <v>1</v>
      </c>
      <c r="F1689" s="12">
        <v>1</v>
      </c>
      <c r="H1689" s="12">
        <v>2</v>
      </c>
      <c r="I1689" s="12">
        <v>0</v>
      </c>
      <c r="J1689" s="12">
        <v>0</v>
      </c>
      <c r="K1689" s="12">
        <v>1</v>
      </c>
      <c r="M1689" s="12" t="s">
        <v>1213</v>
      </c>
      <c r="N1689" s="12" t="s">
        <v>1214</v>
      </c>
      <c r="O1689" s="12" t="s">
        <v>1215</v>
      </c>
      <c r="P1689" s="12" t="s">
        <v>1216</v>
      </c>
      <c r="U1689" s="12" t="s">
        <v>1217</v>
      </c>
      <c r="V1689" s="12" t="s">
        <v>1218</v>
      </c>
      <c r="W1689" s="12">
        <v>301150</v>
      </c>
      <c r="X1689" s="40">
        <v>4</v>
      </c>
      <c r="Y1689" s="40">
        <v>4</v>
      </c>
      <c r="Z1689" s="40">
        <v>2</v>
      </c>
      <c r="AH1689" s="12">
        <v>11</v>
      </c>
      <c r="AI1689" s="12">
        <v>3011</v>
      </c>
      <c r="AJ1689" s="12">
        <v>20</v>
      </c>
      <c r="AK1689" s="12">
        <v>3</v>
      </c>
      <c r="AL1689" s="12">
        <v>300</v>
      </c>
      <c r="BA1689" s="33">
        <f>VLOOKUP(C1689,knight_info!$J$7:$M$74,4,FALSE)</f>
        <v>1</v>
      </c>
      <c r="BB1689" s="33">
        <f t="shared" si="122"/>
        <v>3</v>
      </c>
      <c r="BC1689" s="33">
        <f>ROUND(VLOOKUP($BA1689,$BD$1:$BH$5,4,FALSE)/3*AL1689,0)</f>
        <v>300</v>
      </c>
    </row>
    <row r="1690" ht="14.25" spans="1:55">
      <c r="A1690" s="12">
        <v>301103</v>
      </c>
      <c r="B1690" s="53">
        <v>3011</v>
      </c>
      <c r="C1690" s="53" t="s">
        <v>284</v>
      </c>
      <c r="D1690" s="12">
        <v>3</v>
      </c>
      <c r="E1690" s="12">
        <v>1</v>
      </c>
      <c r="F1690" s="12">
        <v>1</v>
      </c>
      <c r="H1690" s="12">
        <v>3</v>
      </c>
      <c r="I1690" s="12">
        <v>0</v>
      </c>
      <c r="J1690" s="12">
        <v>0</v>
      </c>
      <c r="K1690" s="12">
        <v>1</v>
      </c>
      <c r="M1690" s="12" t="s">
        <v>1213</v>
      </c>
      <c r="N1690" s="12" t="s">
        <v>1214</v>
      </c>
      <c r="O1690" s="12" t="s">
        <v>1215</v>
      </c>
      <c r="P1690" s="12" t="s">
        <v>1216</v>
      </c>
      <c r="U1690" s="12" t="s">
        <v>1217</v>
      </c>
      <c r="V1690" s="12" t="s">
        <v>1218</v>
      </c>
      <c r="W1690" s="12">
        <v>301150</v>
      </c>
      <c r="X1690" s="40">
        <v>4</v>
      </c>
      <c r="Y1690" s="40">
        <v>4</v>
      </c>
      <c r="Z1690" s="40">
        <v>2</v>
      </c>
      <c r="AH1690" s="12">
        <v>11</v>
      </c>
      <c r="AI1690" s="12">
        <v>3011</v>
      </c>
      <c r="AJ1690" s="12">
        <v>0</v>
      </c>
      <c r="AK1690" s="12">
        <v>1</v>
      </c>
      <c r="AL1690" s="12">
        <v>2000</v>
      </c>
      <c r="BA1690" s="33">
        <f>VLOOKUP(C1690,knight_info!$J$7:$M$74,4,FALSE)</f>
        <v>1</v>
      </c>
      <c r="BB1690" s="33">
        <f t="shared" si="122"/>
        <v>1</v>
      </c>
      <c r="BC1690" s="33">
        <f>ROUND(VLOOKUP($BA1690,$BD$1:$BH$5,5,FALSE)/20*AL1690,0)</f>
        <v>2000</v>
      </c>
    </row>
    <row r="1691" ht="14.25" spans="1:55">
      <c r="A1691" s="12">
        <v>301104</v>
      </c>
      <c r="B1691" s="53">
        <v>3011</v>
      </c>
      <c r="C1691" s="53" t="s">
        <v>284</v>
      </c>
      <c r="D1691" s="12">
        <v>4</v>
      </c>
      <c r="E1691" s="12">
        <v>1</v>
      </c>
      <c r="F1691" s="12">
        <v>2</v>
      </c>
      <c r="H1691" s="12">
        <v>0</v>
      </c>
      <c r="I1691" s="12">
        <v>0</v>
      </c>
      <c r="J1691" s="12">
        <v>0</v>
      </c>
      <c r="K1691" s="12">
        <v>2</v>
      </c>
      <c r="L1691" s="12">
        <v>11</v>
      </c>
      <c r="M1691" s="12" t="s">
        <v>1213</v>
      </c>
      <c r="N1691" s="12" t="s">
        <v>1214</v>
      </c>
      <c r="O1691" s="12" t="s">
        <v>1215</v>
      </c>
      <c r="P1691" s="12" t="s">
        <v>1216</v>
      </c>
      <c r="U1691" s="12" t="s">
        <v>1217</v>
      </c>
      <c r="V1691" s="12" t="s">
        <v>1218</v>
      </c>
      <c r="W1691" s="12">
        <v>301150</v>
      </c>
      <c r="X1691" s="40">
        <v>4</v>
      </c>
      <c r="Y1691" s="40">
        <v>4</v>
      </c>
      <c r="Z1691" s="40">
        <v>2</v>
      </c>
      <c r="AA1691" s="12">
        <v>1300010</v>
      </c>
      <c r="AG1691" s="12">
        <v>5</v>
      </c>
      <c r="AH1691" s="12">
        <v>11</v>
      </c>
      <c r="AI1691" s="12">
        <v>3011</v>
      </c>
      <c r="AJ1691" s="12">
        <v>20</v>
      </c>
      <c r="AK1691" s="12">
        <v>53</v>
      </c>
      <c r="AL1691" s="12">
        <v>100</v>
      </c>
      <c r="BA1691" s="33">
        <f>VLOOKUP(C1691,knight_info!$J$7:$M$74,4,FALSE)</f>
        <v>1</v>
      </c>
      <c r="BB1691" s="51">
        <f t="shared" si="122"/>
        <v>53</v>
      </c>
      <c r="BC1691" s="51">
        <f>AL1691</f>
        <v>100</v>
      </c>
    </row>
    <row r="1692" ht="14.25" spans="1:55">
      <c r="A1692" s="12">
        <v>301105</v>
      </c>
      <c r="B1692" s="53">
        <v>3011</v>
      </c>
      <c r="C1692" s="53" t="s">
        <v>284</v>
      </c>
      <c r="D1692" s="12">
        <v>5</v>
      </c>
      <c r="E1692" s="12">
        <v>1</v>
      </c>
      <c r="F1692" s="12">
        <v>2</v>
      </c>
      <c r="H1692" s="12">
        <v>1</v>
      </c>
      <c r="I1692" s="12">
        <v>0</v>
      </c>
      <c r="J1692" s="12">
        <v>0</v>
      </c>
      <c r="K1692" s="12">
        <v>2</v>
      </c>
      <c r="M1692" s="12" t="s">
        <v>1213</v>
      </c>
      <c r="N1692" s="12" t="s">
        <v>1214</v>
      </c>
      <c r="O1692" s="12" t="s">
        <v>1215</v>
      </c>
      <c r="P1692" s="12" t="s">
        <v>1216</v>
      </c>
      <c r="U1692" s="12" t="s">
        <v>1217</v>
      </c>
      <c r="V1692" s="12" t="s">
        <v>1218</v>
      </c>
      <c r="W1692" s="12">
        <v>301150</v>
      </c>
      <c r="X1692" s="40">
        <v>4</v>
      </c>
      <c r="Y1692" s="40">
        <v>4</v>
      </c>
      <c r="Z1692" s="40">
        <v>2</v>
      </c>
      <c r="AA1692" s="12">
        <v>1300010</v>
      </c>
      <c r="AH1692" s="12">
        <v>11</v>
      </c>
      <c r="AI1692" s="12">
        <v>3011</v>
      </c>
      <c r="AJ1692" s="12">
        <v>20</v>
      </c>
      <c r="AK1692" s="12">
        <v>2</v>
      </c>
      <c r="AL1692" s="12">
        <v>500</v>
      </c>
      <c r="BA1692" s="33">
        <f>VLOOKUP(C1692,knight_info!$J$7:$M$74,4,FALSE)</f>
        <v>1</v>
      </c>
      <c r="BB1692" s="33">
        <f t="shared" si="122"/>
        <v>2</v>
      </c>
      <c r="BC1692" s="33">
        <f>ROUND(VLOOKUP($BA1692,$BD$1:$BH$5,3,FALSE)/5*AL1692,0)</f>
        <v>500</v>
      </c>
    </row>
    <row r="1693" ht="14.25" spans="1:55">
      <c r="A1693" s="12">
        <v>301106</v>
      </c>
      <c r="B1693" s="53">
        <v>3011</v>
      </c>
      <c r="C1693" s="53" t="s">
        <v>284</v>
      </c>
      <c r="D1693" s="12">
        <v>6</v>
      </c>
      <c r="E1693" s="12">
        <v>1</v>
      </c>
      <c r="F1693" s="12">
        <v>2</v>
      </c>
      <c r="H1693" s="12">
        <v>2</v>
      </c>
      <c r="I1693" s="12">
        <v>0</v>
      </c>
      <c r="J1693" s="12">
        <v>0</v>
      </c>
      <c r="K1693" s="12">
        <v>2</v>
      </c>
      <c r="M1693" s="12" t="s">
        <v>1213</v>
      </c>
      <c r="N1693" s="12" t="s">
        <v>1214</v>
      </c>
      <c r="O1693" s="12" t="s">
        <v>1215</v>
      </c>
      <c r="P1693" s="12" t="s">
        <v>1216</v>
      </c>
      <c r="U1693" s="12" t="s">
        <v>1217</v>
      </c>
      <c r="V1693" s="12" t="s">
        <v>1218</v>
      </c>
      <c r="W1693" s="12">
        <v>301150</v>
      </c>
      <c r="X1693" s="40">
        <v>4</v>
      </c>
      <c r="Y1693" s="40">
        <v>4</v>
      </c>
      <c r="Z1693" s="40">
        <v>2</v>
      </c>
      <c r="AA1693" s="12">
        <v>1300010</v>
      </c>
      <c r="AH1693" s="12">
        <v>11</v>
      </c>
      <c r="AI1693" s="12">
        <v>3011</v>
      </c>
      <c r="AJ1693" s="12">
        <v>20</v>
      </c>
      <c r="AK1693" s="12">
        <v>3</v>
      </c>
      <c r="AL1693" s="12">
        <v>300</v>
      </c>
      <c r="BA1693" s="33">
        <f>VLOOKUP(C1693,knight_info!$J$7:$M$74,4,FALSE)</f>
        <v>1</v>
      </c>
      <c r="BB1693" s="33">
        <f t="shared" si="122"/>
        <v>3</v>
      </c>
      <c r="BC1693" s="33">
        <f>ROUND(VLOOKUP($BA1693,$BD$1:$BH$5,4,FALSE)/3*AL1693,0)</f>
        <v>300</v>
      </c>
    </row>
    <row r="1694" ht="14.25" spans="1:55">
      <c r="A1694" s="12">
        <v>301107</v>
      </c>
      <c r="B1694" s="53">
        <v>3011</v>
      </c>
      <c r="C1694" s="53" t="s">
        <v>284</v>
      </c>
      <c r="D1694" s="12">
        <v>7</v>
      </c>
      <c r="E1694" s="12">
        <v>1</v>
      </c>
      <c r="F1694" s="12">
        <v>2</v>
      </c>
      <c r="H1694" s="12">
        <v>3</v>
      </c>
      <c r="I1694" s="12">
        <v>0</v>
      </c>
      <c r="J1694" s="12">
        <v>0</v>
      </c>
      <c r="K1694" s="12">
        <v>2</v>
      </c>
      <c r="M1694" s="12" t="s">
        <v>1213</v>
      </c>
      <c r="N1694" s="12" t="s">
        <v>1214</v>
      </c>
      <c r="O1694" s="12" t="s">
        <v>1215</v>
      </c>
      <c r="P1694" s="12" t="s">
        <v>1216</v>
      </c>
      <c r="U1694" s="12" t="s">
        <v>1217</v>
      </c>
      <c r="V1694" s="12" t="s">
        <v>1218</v>
      </c>
      <c r="W1694" s="12">
        <v>301150</v>
      </c>
      <c r="X1694" s="40">
        <v>4</v>
      </c>
      <c r="Y1694" s="40">
        <v>4</v>
      </c>
      <c r="Z1694" s="40">
        <v>2</v>
      </c>
      <c r="AA1694" s="12">
        <v>1300010</v>
      </c>
      <c r="AH1694" s="12">
        <v>11</v>
      </c>
      <c r="AI1694" s="12">
        <v>3011</v>
      </c>
      <c r="AJ1694" s="12">
        <v>0</v>
      </c>
      <c r="AK1694" s="12">
        <v>1</v>
      </c>
      <c r="AL1694" s="12">
        <v>2000</v>
      </c>
      <c r="BA1694" s="33">
        <f>VLOOKUP(C1694,knight_info!$J$7:$M$74,4,FALSE)</f>
        <v>1</v>
      </c>
      <c r="BB1694" s="33">
        <f t="shared" si="122"/>
        <v>1</v>
      </c>
      <c r="BC1694" s="33">
        <f>ROUND(VLOOKUP($BA1694,$BD$1:$BH$5,5,FALSE)/20*AL1694,0)</f>
        <v>2000</v>
      </c>
    </row>
    <row r="1695" ht="14.25" spans="1:55">
      <c r="A1695" s="12">
        <v>301108</v>
      </c>
      <c r="B1695" s="53">
        <v>3011</v>
      </c>
      <c r="C1695" s="53" t="s">
        <v>284</v>
      </c>
      <c r="D1695" s="12">
        <v>8</v>
      </c>
      <c r="E1695" s="12">
        <v>1</v>
      </c>
      <c r="F1695" s="12">
        <v>3</v>
      </c>
      <c r="H1695" s="12">
        <v>0</v>
      </c>
      <c r="I1695" s="12">
        <v>0</v>
      </c>
      <c r="J1695" s="12">
        <v>0</v>
      </c>
      <c r="K1695" s="12">
        <v>3</v>
      </c>
      <c r="L1695" s="12">
        <v>1</v>
      </c>
      <c r="M1695" s="12" t="s">
        <v>1213</v>
      </c>
      <c r="N1695" s="12" t="s">
        <v>1219</v>
      </c>
      <c r="O1695" s="12" t="s">
        <v>1215</v>
      </c>
      <c r="P1695" s="12" t="s">
        <v>1220</v>
      </c>
      <c r="R1695" s="12" t="s">
        <v>931</v>
      </c>
      <c r="T1695" s="12" t="s">
        <v>1095</v>
      </c>
      <c r="U1695" s="12" t="s">
        <v>1217</v>
      </c>
      <c r="V1695" s="12" t="s">
        <v>1218</v>
      </c>
      <c r="W1695" s="12">
        <v>301150</v>
      </c>
      <c r="X1695" s="40">
        <v>4</v>
      </c>
      <c r="Y1695" s="40">
        <v>4</v>
      </c>
      <c r="Z1695" s="40">
        <v>2</v>
      </c>
      <c r="AA1695" s="12">
        <v>1300010</v>
      </c>
      <c r="AG1695" s="12">
        <v>5</v>
      </c>
      <c r="AH1695" s="12">
        <v>11</v>
      </c>
      <c r="AI1695" s="12">
        <v>3011</v>
      </c>
      <c r="AJ1695" s="12">
        <v>20</v>
      </c>
      <c r="AK1695" s="12">
        <v>53</v>
      </c>
      <c r="AL1695" s="12">
        <v>100</v>
      </c>
      <c r="BA1695" s="33">
        <f>VLOOKUP(C1695,knight_info!$J$7:$M$74,4,FALSE)</f>
        <v>1</v>
      </c>
      <c r="BB1695" s="51">
        <f t="shared" si="122"/>
        <v>53</v>
      </c>
      <c r="BC1695" s="51">
        <f>AL1695</f>
        <v>100</v>
      </c>
    </row>
    <row r="1696" ht="14.25" spans="1:55">
      <c r="A1696" s="12">
        <v>301109</v>
      </c>
      <c r="B1696" s="53">
        <v>3011</v>
      </c>
      <c r="C1696" s="53" t="s">
        <v>284</v>
      </c>
      <c r="D1696" s="12">
        <v>9</v>
      </c>
      <c r="E1696" s="12">
        <v>1</v>
      </c>
      <c r="F1696" s="12">
        <v>3</v>
      </c>
      <c r="H1696" s="12">
        <v>1</v>
      </c>
      <c r="I1696" s="12">
        <v>0</v>
      </c>
      <c r="J1696" s="12">
        <v>0</v>
      </c>
      <c r="K1696" s="12">
        <v>3</v>
      </c>
      <c r="M1696" s="12" t="s">
        <v>1213</v>
      </c>
      <c r="N1696" s="12" t="s">
        <v>1219</v>
      </c>
      <c r="O1696" s="12" t="s">
        <v>1215</v>
      </c>
      <c r="P1696" s="12" t="s">
        <v>1220</v>
      </c>
      <c r="U1696" s="12" t="s">
        <v>1217</v>
      </c>
      <c r="V1696" s="12" t="s">
        <v>1218</v>
      </c>
      <c r="W1696" s="12">
        <v>301150</v>
      </c>
      <c r="X1696" s="40">
        <v>4</v>
      </c>
      <c r="Y1696" s="40">
        <v>4</v>
      </c>
      <c r="Z1696" s="40">
        <v>2</v>
      </c>
      <c r="AA1696" s="12">
        <v>1300010</v>
      </c>
      <c r="AH1696" s="12">
        <v>11</v>
      </c>
      <c r="AI1696" s="12">
        <v>3011</v>
      </c>
      <c r="AJ1696" s="12">
        <v>20</v>
      </c>
      <c r="AK1696" s="12">
        <v>2</v>
      </c>
      <c r="AL1696" s="12">
        <v>500</v>
      </c>
      <c r="BA1696" s="33">
        <f>VLOOKUP(C1696,knight_info!$J$7:$M$74,4,FALSE)</f>
        <v>1</v>
      </c>
      <c r="BB1696" s="33">
        <f t="shared" si="122"/>
        <v>2</v>
      </c>
      <c r="BC1696" s="33">
        <f>ROUND(VLOOKUP($BA1696,$BD$1:$BH$5,3,FALSE)/5*AL1696,0)</f>
        <v>500</v>
      </c>
    </row>
    <row r="1697" ht="14.25" spans="1:55">
      <c r="A1697" s="12">
        <v>301110</v>
      </c>
      <c r="B1697" s="53">
        <v>3011</v>
      </c>
      <c r="C1697" s="53" t="s">
        <v>284</v>
      </c>
      <c r="D1697" s="12">
        <v>10</v>
      </c>
      <c r="E1697" s="12">
        <v>1</v>
      </c>
      <c r="F1697" s="12">
        <v>3</v>
      </c>
      <c r="H1697" s="12">
        <v>2</v>
      </c>
      <c r="I1697" s="12">
        <v>0</v>
      </c>
      <c r="J1697" s="12">
        <v>0</v>
      </c>
      <c r="K1697" s="12">
        <v>3</v>
      </c>
      <c r="M1697" s="12" t="s">
        <v>1213</v>
      </c>
      <c r="N1697" s="12" t="s">
        <v>1219</v>
      </c>
      <c r="O1697" s="12" t="s">
        <v>1215</v>
      </c>
      <c r="P1697" s="12" t="s">
        <v>1220</v>
      </c>
      <c r="U1697" s="12" t="s">
        <v>1217</v>
      </c>
      <c r="V1697" s="12" t="s">
        <v>1218</v>
      </c>
      <c r="W1697" s="12">
        <v>301150</v>
      </c>
      <c r="X1697" s="40">
        <v>4</v>
      </c>
      <c r="Y1697" s="40">
        <v>4</v>
      </c>
      <c r="Z1697" s="40">
        <v>2</v>
      </c>
      <c r="AA1697" s="12">
        <v>1300010</v>
      </c>
      <c r="AH1697" s="12">
        <v>11</v>
      </c>
      <c r="AI1697" s="12">
        <v>3011</v>
      </c>
      <c r="AJ1697" s="12">
        <v>20</v>
      </c>
      <c r="AK1697" s="12">
        <v>3</v>
      </c>
      <c r="AL1697" s="12">
        <v>300</v>
      </c>
      <c r="BA1697" s="33">
        <f>VLOOKUP(C1697,knight_info!$J$7:$M$74,4,FALSE)</f>
        <v>1</v>
      </c>
      <c r="BB1697" s="33">
        <f t="shared" si="122"/>
        <v>3</v>
      </c>
      <c r="BC1697" s="33">
        <f>ROUND(VLOOKUP($BA1697,$BD$1:$BH$5,4,FALSE)/3*AL1697,0)</f>
        <v>300</v>
      </c>
    </row>
    <row r="1698" ht="14.25" spans="1:55">
      <c r="A1698" s="12">
        <v>301111</v>
      </c>
      <c r="B1698" s="53">
        <v>3011</v>
      </c>
      <c r="C1698" s="53" t="s">
        <v>284</v>
      </c>
      <c r="D1698" s="12">
        <v>11</v>
      </c>
      <c r="E1698" s="12">
        <v>1</v>
      </c>
      <c r="F1698" s="12">
        <v>3</v>
      </c>
      <c r="H1698" s="12">
        <v>3</v>
      </c>
      <c r="I1698" s="12">
        <v>0</v>
      </c>
      <c r="J1698" s="12">
        <v>0</v>
      </c>
      <c r="K1698" s="12">
        <v>3</v>
      </c>
      <c r="M1698" s="12" t="s">
        <v>1213</v>
      </c>
      <c r="N1698" s="12" t="s">
        <v>1219</v>
      </c>
      <c r="O1698" s="12" t="s">
        <v>1215</v>
      </c>
      <c r="P1698" s="12" t="s">
        <v>1220</v>
      </c>
      <c r="U1698" s="12" t="s">
        <v>1217</v>
      </c>
      <c r="V1698" s="12" t="s">
        <v>1218</v>
      </c>
      <c r="W1698" s="12">
        <v>301150</v>
      </c>
      <c r="X1698" s="40">
        <v>4</v>
      </c>
      <c r="Y1698" s="40">
        <v>4</v>
      </c>
      <c r="Z1698" s="40">
        <v>2</v>
      </c>
      <c r="AA1698" s="12">
        <v>1300010</v>
      </c>
      <c r="AH1698" s="12">
        <v>11</v>
      </c>
      <c r="AI1698" s="12">
        <v>3011</v>
      </c>
      <c r="AJ1698" s="12">
        <v>0</v>
      </c>
      <c r="AK1698" s="12">
        <v>1</v>
      </c>
      <c r="AL1698" s="12">
        <v>2000</v>
      </c>
      <c r="BA1698" s="33">
        <f>VLOOKUP(C1698,knight_info!$J$7:$M$74,4,FALSE)</f>
        <v>1</v>
      </c>
      <c r="BB1698" s="33">
        <f t="shared" si="122"/>
        <v>1</v>
      </c>
      <c r="BC1698" s="33">
        <f>ROUND(VLOOKUP($BA1698,$BD$1:$BH$5,5,FALSE)/20*AL1698,0)</f>
        <v>2000</v>
      </c>
    </row>
    <row r="1699" ht="14.25" spans="1:55">
      <c r="A1699" s="12">
        <v>301112</v>
      </c>
      <c r="B1699" s="53">
        <v>3011</v>
      </c>
      <c r="C1699" s="53" t="s">
        <v>284</v>
      </c>
      <c r="D1699" s="12">
        <v>12</v>
      </c>
      <c r="E1699" s="12">
        <v>1</v>
      </c>
      <c r="F1699" s="12">
        <v>4</v>
      </c>
      <c r="H1699" s="12">
        <v>0</v>
      </c>
      <c r="I1699" s="12">
        <v>0</v>
      </c>
      <c r="J1699" s="12">
        <v>0</v>
      </c>
      <c r="K1699" s="12">
        <v>4</v>
      </c>
      <c r="L1699" s="12">
        <v>12</v>
      </c>
      <c r="M1699" s="12" t="s">
        <v>1213</v>
      </c>
      <c r="N1699" s="12" t="s">
        <v>1219</v>
      </c>
      <c r="O1699" s="12" t="s">
        <v>1215</v>
      </c>
      <c r="P1699" s="12" t="s">
        <v>1220</v>
      </c>
      <c r="Q1699" s="12" t="s">
        <v>1202</v>
      </c>
      <c r="S1699" s="12" t="s">
        <v>1221</v>
      </c>
      <c r="U1699" s="12" t="s">
        <v>1217</v>
      </c>
      <c r="V1699" s="12" t="s">
        <v>1218</v>
      </c>
      <c r="W1699" s="12">
        <v>301150</v>
      </c>
      <c r="X1699" s="40">
        <v>4</v>
      </c>
      <c r="Y1699" s="40">
        <v>4</v>
      </c>
      <c r="Z1699" s="40">
        <v>2</v>
      </c>
      <c r="AA1699" s="12">
        <v>1300010</v>
      </c>
      <c r="AB1699" s="12">
        <v>1301101</v>
      </c>
      <c r="AG1699" s="12">
        <v>5</v>
      </c>
      <c r="AH1699" s="12">
        <v>11</v>
      </c>
      <c r="AI1699" s="12">
        <v>3011</v>
      </c>
      <c r="AJ1699" s="12">
        <v>20</v>
      </c>
      <c r="AK1699" s="12">
        <v>53</v>
      </c>
      <c r="AL1699" s="12">
        <v>100</v>
      </c>
      <c r="BA1699" s="33">
        <f>VLOOKUP(C1699,knight_info!$J$7:$M$74,4,FALSE)</f>
        <v>1</v>
      </c>
      <c r="BB1699" s="51">
        <f t="shared" si="122"/>
        <v>53</v>
      </c>
      <c r="BC1699" s="51">
        <f>AL1699</f>
        <v>100</v>
      </c>
    </row>
    <row r="1700" ht="14.25" spans="1:55">
      <c r="A1700" s="12">
        <v>301113</v>
      </c>
      <c r="B1700" s="53">
        <v>3011</v>
      </c>
      <c r="C1700" s="53" t="s">
        <v>284</v>
      </c>
      <c r="D1700" s="12">
        <v>13</v>
      </c>
      <c r="E1700" s="12">
        <v>1</v>
      </c>
      <c r="F1700" s="12">
        <v>4</v>
      </c>
      <c r="H1700" s="12">
        <v>1</v>
      </c>
      <c r="I1700" s="12">
        <v>0</v>
      </c>
      <c r="J1700" s="12">
        <v>0</v>
      </c>
      <c r="K1700" s="12">
        <v>4</v>
      </c>
      <c r="M1700" s="12" t="s">
        <v>1213</v>
      </c>
      <c r="N1700" s="12" t="s">
        <v>1219</v>
      </c>
      <c r="O1700" s="12" t="s">
        <v>1215</v>
      </c>
      <c r="P1700" s="12" t="s">
        <v>1220</v>
      </c>
      <c r="U1700" s="12" t="s">
        <v>1217</v>
      </c>
      <c r="V1700" s="12" t="s">
        <v>1218</v>
      </c>
      <c r="W1700" s="12">
        <v>301150</v>
      </c>
      <c r="X1700" s="40">
        <v>4</v>
      </c>
      <c r="Y1700" s="40">
        <v>4</v>
      </c>
      <c r="Z1700" s="40">
        <v>2</v>
      </c>
      <c r="AA1700" s="12">
        <v>1300010</v>
      </c>
      <c r="AB1700" s="12">
        <v>1301101</v>
      </c>
      <c r="AH1700" s="12">
        <v>11</v>
      </c>
      <c r="AI1700" s="12">
        <v>3011</v>
      </c>
      <c r="AJ1700" s="12">
        <v>20</v>
      </c>
      <c r="AK1700" s="12">
        <v>2</v>
      </c>
      <c r="AL1700" s="12">
        <v>500</v>
      </c>
      <c r="BA1700" s="33">
        <f>VLOOKUP(C1700,knight_info!$J$7:$M$74,4,FALSE)</f>
        <v>1</v>
      </c>
      <c r="BB1700" s="33">
        <f t="shared" si="122"/>
        <v>2</v>
      </c>
      <c r="BC1700" s="33">
        <f>ROUND(VLOOKUP($BA1700,$BD$1:$BH$5,3,FALSE)/5*AL1700,0)</f>
        <v>500</v>
      </c>
    </row>
    <row r="1701" ht="14.25" spans="1:55">
      <c r="A1701" s="12">
        <v>301114</v>
      </c>
      <c r="B1701" s="53">
        <v>3011</v>
      </c>
      <c r="C1701" s="53" t="s">
        <v>284</v>
      </c>
      <c r="D1701" s="12">
        <v>14</v>
      </c>
      <c r="E1701" s="12">
        <v>1</v>
      </c>
      <c r="F1701" s="12">
        <v>4</v>
      </c>
      <c r="H1701" s="12">
        <v>2</v>
      </c>
      <c r="I1701" s="12">
        <v>0</v>
      </c>
      <c r="J1701" s="12">
        <v>0</v>
      </c>
      <c r="K1701" s="64">
        <v>4</v>
      </c>
      <c r="L1701" s="64"/>
      <c r="M1701" s="64" t="s">
        <v>1213</v>
      </c>
      <c r="N1701" s="64" t="s">
        <v>1219</v>
      </c>
      <c r="O1701" s="64" t="s">
        <v>1215</v>
      </c>
      <c r="P1701" s="64" t="s">
        <v>1220</v>
      </c>
      <c r="U1701" s="12" t="s">
        <v>1217</v>
      </c>
      <c r="V1701" s="12" t="s">
        <v>1218</v>
      </c>
      <c r="W1701" s="64">
        <v>301150</v>
      </c>
      <c r="X1701" s="40">
        <v>4</v>
      </c>
      <c r="Y1701" s="40">
        <v>4</v>
      </c>
      <c r="Z1701" s="81">
        <v>2</v>
      </c>
      <c r="AA1701" s="12">
        <v>1300010</v>
      </c>
      <c r="AB1701" s="64">
        <v>1301101</v>
      </c>
      <c r="AC1701" s="64"/>
      <c r="AH1701" s="12">
        <v>11</v>
      </c>
      <c r="AI1701" s="12">
        <v>3011</v>
      </c>
      <c r="AJ1701" s="12">
        <v>20</v>
      </c>
      <c r="AK1701" s="12">
        <v>3</v>
      </c>
      <c r="AL1701" s="12">
        <v>300</v>
      </c>
      <c r="BA1701" s="33">
        <f>VLOOKUP(C1701,knight_info!$J$7:$M$74,4,FALSE)</f>
        <v>1</v>
      </c>
      <c r="BB1701" s="33">
        <f t="shared" si="122"/>
        <v>3</v>
      </c>
      <c r="BC1701" s="33">
        <f>ROUND(VLOOKUP($BA1701,$BD$1:$BH$5,4,FALSE)/3*AL1701,0)</f>
        <v>300</v>
      </c>
    </row>
    <row r="1702" ht="14.25" spans="1:55">
      <c r="A1702" s="12">
        <v>301115</v>
      </c>
      <c r="B1702" s="53">
        <v>3011</v>
      </c>
      <c r="C1702" s="53" t="s">
        <v>284</v>
      </c>
      <c r="D1702" s="12">
        <v>15</v>
      </c>
      <c r="E1702" s="12">
        <v>1</v>
      </c>
      <c r="F1702" s="12">
        <v>4</v>
      </c>
      <c r="H1702" s="12">
        <v>3</v>
      </c>
      <c r="I1702" s="12">
        <v>0</v>
      </c>
      <c r="J1702" s="12">
        <v>0</v>
      </c>
      <c r="K1702" s="64">
        <v>4</v>
      </c>
      <c r="L1702" s="64"/>
      <c r="M1702" s="64" t="s">
        <v>1213</v>
      </c>
      <c r="N1702" s="64" t="s">
        <v>1219</v>
      </c>
      <c r="O1702" s="64" t="s">
        <v>1215</v>
      </c>
      <c r="P1702" s="64" t="s">
        <v>1220</v>
      </c>
      <c r="U1702" s="12" t="s">
        <v>1217</v>
      </c>
      <c r="V1702" s="12" t="s">
        <v>1218</v>
      </c>
      <c r="W1702" s="64">
        <v>301150</v>
      </c>
      <c r="X1702" s="40">
        <v>4</v>
      </c>
      <c r="Y1702" s="40">
        <v>4</v>
      </c>
      <c r="Z1702" s="81">
        <v>2</v>
      </c>
      <c r="AA1702" s="12">
        <v>1300010</v>
      </c>
      <c r="AB1702" s="64">
        <v>1301101</v>
      </c>
      <c r="AC1702" s="64"/>
      <c r="AH1702" s="12">
        <v>11</v>
      </c>
      <c r="AI1702" s="12">
        <v>3011</v>
      </c>
      <c r="AJ1702" s="12">
        <v>0</v>
      </c>
      <c r="AK1702" s="12">
        <v>1</v>
      </c>
      <c r="AL1702" s="12">
        <v>2000</v>
      </c>
      <c r="BA1702" s="33">
        <f>VLOOKUP(C1702,knight_info!$J$7:$M$74,4,FALSE)</f>
        <v>1</v>
      </c>
      <c r="BB1702" s="33">
        <f t="shared" si="122"/>
        <v>1</v>
      </c>
      <c r="BC1702" s="33">
        <f>ROUND(VLOOKUP($BA1702,$BD$1:$BH$5,5,FALSE)/20*AL1702,0)</f>
        <v>2000</v>
      </c>
    </row>
    <row r="1703" ht="14.25" spans="1:55">
      <c r="A1703" s="12">
        <v>301116</v>
      </c>
      <c r="B1703" s="53">
        <v>3011</v>
      </c>
      <c r="C1703" s="53" t="s">
        <v>284</v>
      </c>
      <c r="D1703" s="12">
        <v>16</v>
      </c>
      <c r="E1703" s="12">
        <v>1</v>
      </c>
      <c r="F1703" s="12">
        <v>5</v>
      </c>
      <c r="H1703" s="12">
        <v>0</v>
      </c>
      <c r="I1703" s="12">
        <v>1</v>
      </c>
      <c r="J1703" s="12" t="s">
        <v>1083</v>
      </c>
      <c r="K1703" s="12">
        <v>5</v>
      </c>
      <c r="L1703" s="12">
        <v>2</v>
      </c>
      <c r="M1703" s="12" t="s">
        <v>1222</v>
      </c>
      <c r="N1703" s="12" t="s">
        <v>1219</v>
      </c>
      <c r="O1703" s="12" t="s">
        <v>1223</v>
      </c>
      <c r="P1703" s="12" t="s">
        <v>1220</v>
      </c>
      <c r="Q1703" s="12" t="s">
        <v>1082</v>
      </c>
      <c r="S1703" s="12" t="s">
        <v>931</v>
      </c>
      <c r="U1703" s="12" t="s">
        <v>1224</v>
      </c>
      <c r="V1703" s="12" t="s">
        <v>1225</v>
      </c>
      <c r="W1703" s="12">
        <v>301150</v>
      </c>
      <c r="X1703" s="40">
        <v>4</v>
      </c>
      <c r="Y1703" s="40">
        <v>4</v>
      </c>
      <c r="Z1703" s="40">
        <v>2</v>
      </c>
      <c r="AA1703" s="12">
        <v>1300010</v>
      </c>
      <c r="AB1703" s="12">
        <v>1301101</v>
      </c>
      <c r="AG1703" s="12">
        <v>5</v>
      </c>
      <c r="AH1703" s="12">
        <v>11</v>
      </c>
      <c r="AI1703" s="12">
        <v>3011</v>
      </c>
      <c r="AJ1703" s="12">
        <v>40</v>
      </c>
      <c r="AK1703" s="12">
        <v>53</v>
      </c>
      <c r="AL1703" s="12">
        <v>100</v>
      </c>
      <c r="BA1703" s="33">
        <f>VLOOKUP(C1703,knight_info!$J$7:$M$74,4,FALSE)</f>
        <v>1</v>
      </c>
      <c r="BB1703" s="51">
        <f t="shared" si="122"/>
        <v>53</v>
      </c>
      <c r="BC1703" s="51">
        <f>AL1703</f>
        <v>100</v>
      </c>
    </row>
    <row r="1704" ht="14.25" spans="1:55">
      <c r="A1704" s="12">
        <v>301117</v>
      </c>
      <c r="B1704" s="53">
        <v>3011</v>
      </c>
      <c r="C1704" s="53" t="s">
        <v>284</v>
      </c>
      <c r="D1704" s="12">
        <v>17</v>
      </c>
      <c r="E1704" s="12">
        <v>1</v>
      </c>
      <c r="F1704" s="12">
        <v>5</v>
      </c>
      <c r="H1704" s="12">
        <v>1</v>
      </c>
      <c r="I1704" s="12">
        <v>0</v>
      </c>
      <c r="J1704" s="12">
        <v>0</v>
      </c>
      <c r="K1704" s="12">
        <v>5</v>
      </c>
      <c r="M1704" s="12" t="s">
        <v>1222</v>
      </c>
      <c r="N1704" s="12" t="s">
        <v>1219</v>
      </c>
      <c r="O1704" s="12" t="s">
        <v>1223</v>
      </c>
      <c r="P1704" s="12" t="s">
        <v>1220</v>
      </c>
      <c r="U1704" s="12" t="s">
        <v>1224</v>
      </c>
      <c r="V1704" s="12" t="s">
        <v>1225</v>
      </c>
      <c r="W1704" s="12">
        <v>301150</v>
      </c>
      <c r="X1704" s="40">
        <v>4</v>
      </c>
      <c r="Y1704" s="40">
        <v>4</v>
      </c>
      <c r="Z1704" s="40">
        <v>2</v>
      </c>
      <c r="AA1704" s="12">
        <v>1300010</v>
      </c>
      <c r="AB1704" s="12">
        <v>1301101</v>
      </c>
      <c r="AH1704" s="12">
        <v>11</v>
      </c>
      <c r="AI1704" s="12">
        <v>3011</v>
      </c>
      <c r="AJ1704" s="12">
        <v>40</v>
      </c>
      <c r="AK1704" s="12">
        <v>2</v>
      </c>
      <c r="AL1704" s="12">
        <v>1000</v>
      </c>
      <c r="BA1704" s="33">
        <f>VLOOKUP(C1704,knight_info!$J$7:$M$74,4,FALSE)</f>
        <v>1</v>
      </c>
      <c r="BB1704" s="33">
        <f t="shared" si="122"/>
        <v>2</v>
      </c>
      <c r="BC1704" s="33">
        <f>ROUND(VLOOKUP($BA1704,$BD$1:$BH$5,3,FALSE)/5*AL1704,0)</f>
        <v>1000</v>
      </c>
    </row>
    <row r="1705" ht="14.25" spans="1:55">
      <c r="A1705" s="12">
        <v>301118</v>
      </c>
      <c r="B1705" s="53">
        <v>3011</v>
      </c>
      <c r="C1705" s="53" t="s">
        <v>284</v>
      </c>
      <c r="D1705" s="12">
        <v>18</v>
      </c>
      <c r="E1705" s="12">
        <v>1</v>
      </c>
      <c r="F1705" s="12">
        <v>5</v>
      </c>
      <c r="H1705" s="12">
        <v>2</v>
      </c>
      <c r="I1705" s="12">
        <v>0</v>
      </c>
      <c r="J1705" s="12">
        <v>0</v>
      </c>
      <c r="K1705" s="12">
        <v>5</v>
      </c>
      <c r="M1705" s="12" t="s">
        <v>1222</v>
      </c>
      <c r="N1705" s="12" t="s">
        <v>1219</v>
      </c>
      <c r="O1705" s="12" t="s">
        <v>1223</v>
      </c>
      <c r="P1705" s="12" t="s">
        <v>1220</v>
      </c>
      <c r="U1705" s="12" t="s">
        <v>1224</v>
      </c>
      <c r="V1705" s="12" t="s">
        <v>1225</v>
      </c>
      <c r="W1705" s="12">
        <v>301150</v>
      </c>
      <c r="X1705" s="40">
        <v>4</v>
      </c>
      <c r="Y1705" s="40">
        <v>4</v>
      </c>
      <c r="Z1705" s="40">
        <v>2</v>
      </c>
      <c r="AA1705" s="12">
        <v>1300010</v>
      </c>
      <c r="AB1705" s="12">
        <v>1301101</v>
      </c>
      <c r="AH1705" s="12">
        <v>11</v>
      </c>
      <c r="AI1705" s="12">
        <v>3011</v>
      </c>
      <c r="AJ1705" s="12">
        <v>40</v>
      </c>
      <c r="AK1705" s="12">
        <v>3</v>
      </c>
      <c r="AL1705" s="12">
        <v>600</v>
      </c>
      <c r="BA1705" s="33">
        <f>VLOOKUP(C1705,knight_info!$J$7:$M$74,4,FALSE)</f>
        <v>1</v>
      </c>
      <c r="BB1705" s="33">
        <f t="shared" si="122"/>
        <v>3</v>
      </c>
      <c r="BC1705" s="33">
        <f>ROUND(VLOOKUP($BA1705,$BD$1:$BH$5,4,FALSE)/3*AL1705,0)</f>
        <v>600</v>
      </c>
    </row>
    <row r="1706" ht="14.25" spans="1:55">
      <c r="A1706" s="12">
        <v>301119</v>
      </c>
      <c r="B1706" s="53">
        <v>3011</v>
      </c>
      <c r="C1706" s="53" t="s">
        <v>284</v>
      </c>
      <c r="D1706" s="12">
        <v>19</v>
      </c>
      <c r="E1706" s="12">
        <v>1</v>
      </c>
      <c r="F1706" s="12">
        <v>5</v>
      </c>
      <c r="H1706" s="12">
        <v>3</v>
      </c>
      <c r="I1706" s="12">
        <v>0</v>
      </c>
      <c r="J1706" s="12">
        <v>0</v>
      </c>
      <c r="K1706" s="12">
        <v>5</v>
      </c>
      <c r="M1706" s="12" t="s">
        <v>1222</v>
      </c>
      <c r="N1706" s="12" t="s">
        <v>1219</v>
      </c>
      <c r="O1706" s="12" t="s">
        <v>1223</v>
      </c>
      <c r="P1706" s="12" t="s">
        <v>1220</v>
      </c>
      <c r="U1706" s="12" t="s">
        <v>1224</v>
      </c>
      <c r="V1706" s="12" t="s">
        <v>1225</v>
      </c>
      <c r="W1706" s="12">
        <v>301150</v>
      </c>
      <c r="X1706" s="40">
        <v>4</v>
      </c>
      <c r="Y1706" s="40">
        <v>4</v>
      </c>
      <c r="Z1706" s="40">
        <v>2</v>
      </c>
      <c r="AA1706" s="12">
        <v>1300010</v>
      </c>
      <c r="AB1706" s="12">
        <v>1301101</v>
      </c>
      <c r="AH1706" s="12">
        <v>11</v>
      </c>
      <c r="AI1706" s="12">
        <v>3011</v>
      </c>
      <c r="AJ1706" s="12">
        <v>0</v>
      </c>
      <c r="AK1706" s="12">
        <v>1</v>
      </c>
      <c r="AL1706" s="12">
        <v>4000</v>
      </c>
      <c r="BA1706" s="33">
        <f>VLOOKUP(C1706,knight_info!$J$7:$M$74,4,FALSE)</f>
        <v>1</v>
      </c>
      <c r="BB1706" s="33">
        <f t="shared" si="122"/>
        <v>1</v>
      </c>
      <c r="BC1706" s="33">
        <f>ROUND(VLOOKUP($BA1706,$BD$1:$BH$5,5,FALSE)/20*AL1706,0)</f>
        <v>4000</v>
      </c>
    </row>
    <row r="1707" ht="14.25" spans="1:55">
      <c r="A1707" s="12">
        <v>301120</v>
      </c>
      <c r="B1707" s="53">
        <v>3011</v>
      </c>
      <c r="C1707" s="53" t="s">
        <v>284</v>
      </c>
      <c r="D1707" s="12">
        <v>20</v>
      </c>
      <c r="E1707" s="12">
        <v>2</v>
      </c>
      <c r="F1707" s="12">
        <v>6</v>
      </c>
      <c r="H1707" s="12">
        <v>0</v>
      </c>
      <c r="I1707" s="12">
        <v>0</v>
      </c>
      <c r="J1707" s="12">
        <v>0</v>
      </c>
      <c r="K1707" s="12">
        <v>5</v>
      </c>
      <c r="L1707" s="12">
        <v>13</v>
      </c>
      <c r="M1707" s="12" t="s">
        <v>1222</v>
      </c>
      <c r="N1707" s="12" t="s">
        <v>1219</v>
      </c>
      <c r="O1707" s="12" t="s">
        <v>1223</v>
      </c>
      <c r="P1707" s="12" t="s">
        <v>1220</v>
      </c>
      <c r="U1707" s="12" t="s">
        <v>1224</v>
      </c>
      <c r="V1707" s="12" t="s">
        <v>1225</v>
      </c>
      <c r="W1707" s="12">
        <v>301150</v>
      </c>
      <c r="X1707" s="40">
        <v>4</v>
      </c>
      <c r="Y1707" s="40">
        <v>4</v>
      </c>
      <c r="Z1707" s="40">
        <v>2</v>
      </c>
      <c r="AA1707" s="12">
        <v>1300010</v>
      </c>
      <c r="AB1707" s="12">
        <v>1301101</v>
      </c>
      <c r="AC1707" s="12">
        <v>1301102</v>
      </c>
      <c r="AG1707" s="12">
        <v>5</v>
      </c>
      <c r="AH1707" s="12">
        <v>11</v>
      </c>
      <c r="AI1707" s="12">
        <v>3011</v>
      </c>
      <c r="AJ1707" s="12">
        <v>40</v>
      </c>
      <c r="AK1707" s="12">
        <v>53</v>
      </c>
      <c r="AL1707" s="12">
        <v>100</v>
      </c>
      <c r="BA1707" s="33">
        <f>VLOOKUP(C1707,knight_info!$J$7:$M$74,4,FALSE)</f>
        <v>1</v>
      </c>
      <c r="BB1707" s="51">
        <f t="shared" si="122"/>
        <v>53</v>
      </c>
      <c r="BC1707" s="51">
        <f>AL1707</f>
        <v>100</v>
      </c>
    </row>
    <row r="1708" ht="14.25" spans="1:55">
      <c r="A1708" s="12">
        <v>301121</v>
      </c>
      <c r="B1708" s="53">
        <v>3011</v>
      </c>
      <c r="C1708" s="53" t="s">
        <v>284</v>
      </c>
      <c r="D1708" s="12">
        <v>21</v>
      </c>
      <c r="E1708" s="12">
        <v>2</v>
      </c>
      <c r="F1708" s="12">
        <v>6</v>
      </c>
      <c r="H1708" s="12">
        <v>1</v>
      </c>
      <c r="I1708" s="12">
        <v>0</v>
      </c>
      <c r="J1708" s="12">
        <v>0</v>
      </c>
      <c r="K1708" s="12">
        <v>5</v>
      </c>
      <c r="M1708" s="12" t="s">
        <v>1222</v>
      </c>
      <c r="N1708" s="12" t="s">
        <v>1219</v>
      </c>
      <c r="O1708" s="12" t="s">
        <v>1223</v>
      </c>
      <c r="P1708" s="12" t="s">
        <v>1220</v>
      </c>
      <c r="U1708" s="12" t="s">
        <v>1224</v>
      </c>
      <c r="V1708" s="12" t="s">
        <v>1225</v>
      </c>
      <c r="W1708" s="12">
        <v>301150</v>
      </c>
      <c r="X1708" s="40">
        <v>4</v>
      </c>
      <c r="Y1708" s="40">
        <v>4</v>
      </c>
      <c r="Z1708" s="40">
        <v>2</v>
      </c>
      <c r="AA1708" s="12">
        <v>1300010</v>
      </c>
      <c r="AB1708" s="12">
        <v>1301101</v>
      </c>
      <c r="AC1708" s="12">
        <v>1301102</v>
      </c>
      <c r="AH1708" s="12">
        <v>11</v>
      </c>
      <c r="AI1708" s="12">
        <v>3011</v>
      </c>
      <c r="AJ1708" s="12">
        <v>40</v>
      </c>
      <c r="AK1708" s="12">
        <v>2</v>
      </c>
      <c r="AL1708" s="12">
        <v>1000</v>
      </c>
      <c r="BA1708" s="33">
        <f>VLOOKUP(C1708,knight_info!$J$7:$M$74,4,FALSE)</f>
        <v>1</v>
      </c>
      <c r="BB1708" s="33">
        <f t="shared" si="122"/>
        <v>2</v>
      </c>
      <c r="BC1708" s="33">
        <f>ROUND(VLOOKUP($BA1708,$BD$1:$BH$5,3,FALSE)/5*AL1708,0)</f>
        <v>1000</v>
      </c>
    </row>
    <row r="1709" ht="14.25" spans="1:55">
      <c r="A1709" s="12">
        <v>301122</v>
      </c>
      <c r="B1709" s="53">
        <v>3011</v>
      </c>
      <c r="C1709" s="53" t="s">
        <v>284</v>
      </c>
      <c r="D1709" s="12">
        <v>22</v>
      </c>
      <c r="E1709" s="12">
        <v>2</v>
      </c>
      <c r="F1709" s="12">
        <v>6</v>
      </c>
      <c r="H1709" s="12">
        <v>2</v>
      </c>
      <c r="I1709" s="12">
        <v>0</v>
      </c>
      <c r="J1709" s="12">
        <v>0</v>
      </c>
      <c r="K1709" s="12">
        <v>5</v>
      </c>
      <c r="M1709" s="12" t="s">
        <v>1222</v>
      </c>
      <c r="N1709" s="12" t="s">
        <v>1219</v>
      </c>
      <c r="O1709" s="12" t="s">
        <v>1223</v>
      </c>
      <c r="P1709" s="12" t="s">
        <v>1220</v>
      </c>
      <c r="U1709" s="12" t="s">
        <v>1224</v>
      </c>
      <c r="V1709" s="12" t="s">
        <v>1225</v>
      </c>
      <c r="W1709" s="12">
        <v>301150</v>
      </c>
      <c r="X1709" s="40">
        <v>4</v>
      </c>
      <c r="Y1709" s="40">
        <v>4</v>
      </c>
      <c r="Z1709" s="40">
        <v>2</v>
      </c>
      <c r="AA1709" s="12">
        <v>1300010</v>
      </c>
      <c r="AB1709" s="12">
        <v>1301101</v>
      </c>
      <c r="AC1709" s="12">
        <v>1301102</v>
      </c>
      <c r="AH1709" s="12">
        <v>11</v>
      </c>
      <c r="AI1709" s="12">
        <v>3011</v>
      </c>
      <c r="AJ1709" s="12">
        <v>40</v>
      </c>
      <c r="AK1709" s="12">
        <v>3</v>
      </c>
      <c r="AL1709" s="12">
        <v>600</v>
      </c>
      <c r="BA1709" s="33">
        <f>VLOOKUP(C1709,knight_info!$J$7:$M$74,4,FALSE)</f>
        <v>1</v>
      </c>
      <c r="BB1709" s="33">
        <f t="shared" si="122"/>
        <v>3</v>
      </c>
      <c r="BC1709" s="33">
        <f>ROUND(VLOOKUP($BA1709,$BD$1:$BH$5,4,FALSE)/3*AL1709,0)</f>
        <v>600</v>
      </c>
    </row>
    <row r="1710" ht="14.25" spans="1:55">
      <c r="A1710" s="12">
        <v>301123</v>
      </c>
      <c r="B1710" s="53">
        <v>3011</v>
      </c>
      <c r="C1710" s="53" t="s">
        <v>284</v>
      </c>
      <c r="D1710" s="12">
        <v>23</v>
      </c>
      <c r="E1710" s="12">
        <v>2</v>
      </c>
      <c r="F1710" s="12">
        <v>6</v>
      </c>
      <c r="H1710" s="12">
        <v>3</v>
      </c>
      <c r="I1710" s="12">
        <v>0</v>
      </c>
      <c r="J1710" s="12">
        <v>0</v>
      </c>
      <c r="K1710" s="12">
        <v>5</v>
      </c>
      <c r="M1710" s="12" t="s">
        <v>1222</v>
      </c>
      <c r="N1710" s="12" t="s">
        <v>1219</v>
      </c>
      <c r="O1710" s="12" t="s">
        <v>1223</v>
      </c>
      <c r="P1710" s="12" t="s">
        <v>1220</v>
      </c>
      <c r="U1710" s="12" t="s">
        <v>1224</v>
      </c>
      <c r="V1710" s="12" t="s">
        <v>1225</v>
      </c>
      <c r="W1710" s="12">
        <v>301150</v>
      </c>
      <c r="X1710" s="40">
        <v>4</v>
      </c>
      <c r="Y1710" s="40">
        <v>4</v>
      </c>
      <c r="Z1710" s="40">
        <v>2</v>
      </c>
      <c r="AA1710" s="12">
        <v>1300010</v>
      </c>
      <c r="AB1710" s="12">
        <v>1301101</v>
      </c>
      <c r="AC1710" s="12">
        <v>1301102</v>
      </c>
      <c r="AH1710" s="12">
        <v>11</v>
      </c>
      <c r="AI1710" s="12">
        <v>3011</v>
      </c>
      <c r="AJ1710" s="12">
        <v>0</v>
      </c>
      <c r="AK1710" s="12">
        <v>1</v>
      </c>
      <c r="AL1710" s="12">
        <v>4000</v>
      </c>
      <c r="BA1710" s="33">
        <f>VLOOKUP(C1710,knight_info!$J$7:$M$74,4,FALSE)</f>
        <v>1</v>
      </c>
      <c r="BB1710" s="33">
        <f t="shared" si="122"/>
        <v>1</v>
      </c>
      <c r="BC1710" s="33">
        <f>ROUND(VLOOKUP($BA1710,$BD$1:$BH$5,5,FALSE)/20*AL1710,0)</f>
        <v>4000</v>
      </c>
    </row>
    <row r="1711" ht="14.25" spans="1:55">
      <c r="A1711" s="12">
        <v>301124</v>
      </c>
      <c r="B1711" s="53">
        <v>3011</v>
      </c>
      <c r="C1711" s="53" t="s">
        <v>284</v>
      </c>
      <c r="D1711" s="12">
        <v>24</v>
      </c>
      <c r="E1711" s="12">
        <v>2</v>
      </c>
      <c r="F1711" s="12">
        <v>7</v>
      </c>
      <c r="H1711" s="12">
        <v>0</v>
      </c>
      <c r="I1711" s="12">
        <v>0</v>
      </c>
      <c r="J1711" s="12">
        <v>0</v>
      </c>
      <c r="K1711" s="12">
        <v>5</v>
      </c>
      <c r="L1711" s="12">
        <v>1</v>
      </c>
      <c r="M1711" s="12" t="s">
        <v>1222</v>
      </c>
      <c r="N1711" s="12" t="s">
        <v>1226</v>
      </c>
      <c r="O1711" s="12" t="s">
        <v>1223</v>
      </c>
      <c r="P1711" s="12" t="s">
        <v>1227</v>
      </c>
      <c r="R1711" s="12" t="s">
        <v>931</v>
      </c>
      <c r="T1711" s="12" t="s">
        <v>1095</v>
      </c>
      <c r="U1711" s="12" t="s">
        <v>1224</v>
      </c>
      <c r="V1711" s="12" t="s">
        <v>1225</v>
      </c>
      <c r="W1711" s="12">
        <v>301150</v>
      </c>
      <c r="X1711" s="40">
        <v>4</v>
      </c>
      <c r="Y1711" s="40">
        <v>4</v>
      </c>
      <c r="Z1711" s="40">
        <v>2</v>
      </c>
      <c r="AA1711" s="12">
        <v>1300010</v>
      </c>
      <c r="AB1711" s="12">
        <v>1301101</v>
      </c>
      <c r="AC1711" s="12">
        <v>1301102</v>
      </c>
      <c r="AG1711" s="12">
        <v>5</v>
      </c>
      <c r="AH1711" s="12">
        <v>11</v>
      </c>
      <c r="AI1711" s="12">
        <v>3011</v>
      </c>
      <c r="AJ1711" s="12">
        <v>40</v>
      </c>
      <c r="AK1711" s="12">
        <v>53</v>
      </c>
      <c r="AL1711" s="12">
        <v>100</v>
      </c>
      <c r="BA1711" s="33">
        <f>VLOOKUP(C1711,knight_info!$J$7:$M$74,4,FALSE)</f>
        <v>1</v>
      </c>
      <c r="BB1711" s="51">
        <f t="shared" si="122"/>
        <v>53</v>
      </c>
      <c r="BC1711" s="51">
        <f>AL1711</f>
        <v>100</v>
      </c>
    </row>
    <row r="1712" ht="14.25" spans="1:55">
      <c r="A1712" s="12">
        <v>301125</v>
      </c>
      <c r="B1712" s="53">
        <v>3011</v>
      </c>
      <c r="C1712" s="53" t="s">
        <v>284</v>
      </c>
      <c r="D1712" s="12">
        <v>25</v>
      </c>
      <c r="E1712" s="12">
        <v>2</v>
      </c>
      <c r="F1712" s="12">
        <v>7</v>
      </c>
      <c r="H1712" s="12">
        <v>1</v>
      </c>
      <c r="I1712" s="12">
        <v>0</v>
      </c>
      <c r="J1712" s="12">
        <v>0</v>
      </c>
      <c r="K1712" s="12">
        <v>5</v>
      </c>
      <c r="M1712" s="12" t="s">
        <v>1222</v>
      </c>
      <c r="N1712" s="12" t="s">
        <v>1226</v>
      </c>
      <c r="O1712" s="12" t="s">
        <v>1223</v>
      </c>
      <c r="P1712" s="12" t="s">
        <v>1227</v>
      </c>
      <c r="U1712" s="12" t="s">
        <v>1224</v>
      </c>
      <c r="V1712" s="12" t="s">
        <v>1225</v>
      </c>
      <c r="W1712" s="12">
        <v>301150</v>
      </c>
      <c r="X1712" s="40">
        <v>4</v>
      </c>
      <c r="Y1712" s="40">
        <v>4</v>
      </c>
      <c r="Z1712" s="40">
        <v>2</v>
      </c>
      <c r="AA1712" s="12">
        <v>1300010</v>
      </c>
      <c r="AB1712" s="12">
        <v>1301101</v>
      </c>
      <c r="AC1712" s="12">
        <v>1301102</v>
      </c>
      <c r="AH1712" s="12">
        <v>11</v>
      </c>
      <c r="AI1712" s="12">
        <v>3011</v>
      </c>
      <c r="AJ1712" s="12">
        <v>40</v>
      </c>
      <c r="AK1712" s="12">
        <v>2</v>
      </c>
      <c r="AL1712" s="12">
        <v>1000</v>
      </c>
      <c r="BA1712" s="33">
        <f>VLOOKUP(C1712,knight_info!$J$7:$M$74,4,FALSE)</f>
        <v>1</v>
      </c>
      <c r="BB1712" s="33">
        <f t="shared" si="122"/>
        <v>2</v>
      </c>
      <c r="BC1712" s="33">
        <f>ROUND(VLOOKUP($BA1712,$BD$1:$BH$5,3,FALSE)/5*AL1712,0)</f>
        <v>1000</v>
      </c>
    </row>
    <row r="1713" ht="14.25" spans="1:55">
      <c r="A1713" s="12">
        <v>301126</v>
      </c>
      <c r="B1713" s="53">
        <v>3011</v>
      </c>
      <c r="C1713" s="53" t="s">
        <v>284</v>
      </c>
      <c r="D1713" s="12">
        <v>26</v>
      </c>
      <c r="E1713" s="12">
        <v>2</v>
      </c>
      <c r="F1713" s="12">
        <v>7</v>
      </c>
      <c r="H1713" s="12">
        <v>2</v>
      </c>
      <c r="I1713" s="12">
        <v>0</v>
      </c>
      <c r="J1713" s="12">
        <v>0</v>
      </c>
      <c r="K1713" s="12">
        <v>5</v>
      </c>
      <c r="M1713" s="12" t="s">
        <v>1222</v>
      </c>
      <c r="N1713" s="12" t="s">
        <v>1226</v>
      </c>
      <c r="O1713" s="12" t="s">
        <v>1223</v>
      </c>
      <c r="P1713" s="12" t="s">
        <v>1227</v>
      </c>
      <c r="U1713" s="12" t="s">
        <v>1224</v>
      </c>
      <c r="V1713" s="12" t="s">
        <v>1225</v>
      </c>
      <c r="W1713" s="12">
        <v>301150</v>
      </c>
      <c r="X1713" s="40">
        <v>4</v>
      </c>
      <c r="Y1713" s="40">
        <v>4</v>
      </c>
      <c r="Z1713" s="40">
        <v>2</v>
      </c>
      <c r="AA1713" s="12">
        <v>1300010</v>
      </c>
      <c r="AB1713" s="12">
        <v>1301101</v>
      </c>
      <c r="AC1713" s="12">
        <v>1301102</v>
      </c>
      <c r="AH1713" s="12">
        <v>11</v>
      </c>
      <c r="AI1713" s="12">
        <v>3011</v>
      </c>
      <c r="AJ1713" s="12">
        <v>40</v>
      </c>
      <c r="AK1713" s="12">
        <v>3</v>
      </c>
      <c r="AL1713" s="12">
        <v>600</v>
      </c>
      <c r="BA1713" s="33">
        <f>VLOOKUP(C1713,knight_info!$J$7:$M$74,4,FALSE)</f>
        <v>1</v>
      </c>
      <c r="BB1713" s="33">
        <f t="shared" si="122"/>
        <v>3</v>
      </c>
      <c r="BC1713" s="33">
        <f>ROUND(VLOOKUP($BA1713,$BD$1:$BH$5,4,FALSE)/3*AL1713,0)</f>
        <v>600</v>
      </c>
    </row>
    <row r="1714" ht="14.25" spans="1:55">
      <c r="A1714" s="12">
        <v>301127</v>
      </c>
      <c r="B1714" s="53">
        <v>3011</v>
      </c>
      <c r="C1714" s="53" t="s">
        <v>284</v>
      </c>
      <c r="D1714" s="12">
        <v>27</v>
      </c>
      <c r="E1714" s="12">
        <v>2</v>
      </c>
      <c r="F1714" s="12">
        <v>7</v>
      </c>
      <c r="H1714" s="12">
        <v>3</v>
      </c>
      <c r="I1714" s="12">
        <v>0</v>
      </c>
      <c r="J1714" s="12">
        <v>0</v>
      </c>
      <c r="K1714" s="12">
        <v>5</v>
      </c>
      <c r="M1714" s="12" t="s">
        <v>1222</v>
      </c>
      <c r="N1714" s="12" t="s">
        <v>1226</v>
      </c>
      <c r="O1714" s="12" t="s">
        <v>1223</v>
      </c>
      <c r="P1714" s="12" t="s">
        <v>1227</v>
      </c>
      <c r="U1714" s="12" t="s">
        <v>1224</v>
      </c>
      <c r="V1714" s="12" t="s">
        <v>1225</v>
      </c>
      <c r="W1714" s="12">
        <v>301150</v>
      </c>
      <c r="X1714" s="40">
        <v>4</v>
      </c>
      <c r="Y1714" s="40">
        <v>4</v>
      </c>
      <c r="Z1714" s="40">
        <v>2</v>
      </c>
      <c r="AA1714" s="12">
        <v>1300010</v>
      </c>
      <c r="AB1714" s="12">
        <v>1301101</v>
      </c>
      <c r="AC1714" s="12">
        <v>1301102</v>
      </c>
      <c r="AH1714" s="12">
        <v>11</v>
      </c>
      <c r="AI1714" s="12">
        <v>3011</v>
      </c>
      <c r="AJ1714" s="12">
        <v>0</v>
      </c>
      <c r="AK1714" s="12">
        <v>1</v>
      </c>
      <c r="AL1714" s="12">
        <v>4000</v>
      </c>
      <c r="BA1714" s="33">
        <f>VLOOKUP(C1714,knight_info!$J$7:$M$74,4,FALSE)</f>
        <v>1</v>
      </c>
      <c r="BB1714" s="33">
        <f t="shared" si="122"/>
        <v>1</v>
      </c>
      <c r="BC1714" s="33">
        <f>ROUND(VLOOKUP($BA1714,$BD$1:$BH$5,5,FALSE)/20*AL1714,0)</f>
        <v>4000</v>
      </c>
    </row>
    <row r="1715" ht="14.25" spans="1:55">
      <c r="A1715" s="12">
        <v>301128</v>
      </c>
      <c r="B1715" s="53">
        <v>3011</v>
      </c>
      <c r="C1715" s="53" t="s">
        <v>284</v>
      </c>
      <c r="D1715" s="12">
        <v>28</v>
      </c>
      <c r="E1715" s="12">
        <v>2</v>
      </c>
      <c r="F1715" s="12">
        <v>8</v>
      </c>
      <c r="H1715" s="12">
        <v>0</v>
      </c>
      <c r="I1715" s="12">
        <v>0</v>
      </c>
      <c r="J1715" s="12">
        <v>0</v>
      </c>
      <c r="K1715" s="12">
        <v>5</v>
      </c>
      <c r="L1715" s="12">
        <v>14</v>
      </c>
      <c r="M1715" s="12" t="s">
        <v>1222</v>
      </c>
      <c r="N1715" s="12" t="s">
        <v>1226</v>
      </c>
      <c r="O1715" s="12" t="s">
        <v>1223</v>
      </c>
      <c r="P1715" s="12" t="s">
        <v>1227</v>
      </c>
      <c r="R1715" s="12" t="s">
        <v>1221</v>
      </c>
      <c r="T1715" s="12" t="s">
        <v>1228</v>
      </c>
      <c r="U1715" s="12" t="s">
        <v>1224</v>
      </c>
      <c r="V1715" s="12" t="s">
        <v>1225</v>
      </c>
      <c r="W1715" s="12">
        <v>301150</v>
      </c>
      <c r="X1715" s="40">
        <v>4</v>
      </c>
      <c r="Y1715" s="40">
        <v>4</v>
      </c>
      <c r="Z1715" s="40">
        <v>2</v>
      </c>
      <c r="AA1715" s="12">
        <v>1300010</v>
      </c>
      <c r="AB1715" s="12">
        <v>1301101</v>
      </c>
      <c r="AC1715" s="12">
        <v>1301102</v>
      </c>
      <c r="AD1715" s="41">
        <v>1300020</v>
      </c>
      <c r="AG1715" s="12">
        <v>5</v>
      </c>
      <c r="AH1715" s="12">
        <v>11</v>
      </c>
      <c r="AI1715" s="12">
        <v>3011</v>
      </c>
      <c r="AJ1715" s="12">
        <v>40</v>
      </c>
      <c r="AK1715" s="12">
        <v>53</v>
      </c>
      <c r="AL1715" s="12">
        <v>100</v>
      </c>
      <c r="BA1715" s="33">
        <f>VLOOKUP(C1715,knight_info!$J$7:$M$74,4,FALSE)</f>
        <v>1</v>
      </c>
      <c r="BB1715" s="51">
        <f t="shared" si="122"/>
        <v>53</v>
      </c>
      <c r="BC1715" s="51">
        <f>AL1715</f>
        <v>100</v>
      </c>
    </row>
    <row r="1716" ht="14.25" spans="1:55">
      <c r="A1716" s="12">
        <v>301129</v>
      </c>
      <c r="B1716" s="53">
        <v>3011</v>
      </c>
      <c r="C1716" s="53" t="s">
        <v>284</v>
      </c>
      <c r="D1716" s="12">
        <v>29</v>
      </c>
      <c r="E1716" s="12">
        <v>2</v>
      </c>
      <c r="F1716" s="12">
        <v>8</v>
      </c>
      <c r="H1716" s="12">
        <v>1</v>
      </c>
      <c r="I1716" s="12">
        <v>0</v>
      </c>
      <c r="J1716" s="12">
        <v>0</v>
      </c>
      <c r="K1716" s="12">
        <v>5</v>
      </c>
      <c r="M1716" s="12" t="s">
        <v>1222</v>
      </c>
      <c r="N1716" s="12" t="s">
        <v>1226</v>
      </c>
      <c r="O1716" s="12" t="s">
        <v>1223</v>
      </c>
      <c r="P1716" s="12" t="s">
        <v>1227</v>
      </c>
      <c r="U1716" s="12" t="s">
        <v>1224</v>
      </c>
      <c r="V1716" s="12" t="s">
        <v>1225</v>
      </c>
      <c r="W1716" s="12">
        <v>301150</v>
      </c>
      <c r="X1716" s="40">
        <v>4</v>
      </c>
      <c r="Y1716" s="40">
        <v>4</v>
      </c>
      <c r="Z1716" s="40">
        <v>2</v>
      </c>
      <c r="AA1716" s="12">
        <v>1300010</v>
      </c>
      <c r="AB1716" s="12">
        <v>1301101</v>
      </c>
      <c r="AC1716" s="12">
        <v>1301102</v>
      </c>
      <c r="AD1716" s="41">
        <v>1300020</v>
      </c>
      <c r="AH1716" s="12">
        <v>11</v>
      </c>
      <c r="AI1716" s="12">
        <v>3011</v>
      </c>
      <c r="AJ1716" s="12">
        <v>40</v>
      </c>
      <c r="AK1716" s="12">
        <v>2</v>
      </c>
      <c r="AL1716" s="12">
        <v>1000</v>
      </c>
      <c r="BA1716" s="33">
        <f>VLOOKUP(C1716,knight_info!$J$7:$M$74,4,FALSE)</f>
        <v>1</v>
      </c>
      <c r="BB1716" s="33">
        <f t="shared" si="122"/>
        <v>2</v>
      </c>
      <c r="BC1716" s="33">
        <f>ROUND(VLOOKUP($BA1716,$BD$1:$BH$5,3,FALSE)/5*AL1716,0)</f>
        <v>1000</v>
      </c>
    </row>
    <row r="1717" ht="14.25" spans="1:55">
      <c r="A1717" s="12">
        <v>301130</v>
      </c>
      <c r="B1717" s="53">
        <v>3011</v>
      </c>
      <c r="C1717" s="53" t="s">
        <v>284</v>
      </c>
      <c r="D1717" s="12">
        <v>30</v>
      </c>
      <c r="E1717" s="12">
        <v>2</v>
      </c>
      <c r="F1717" s="12">
        <v>8</v>
      </c>
      <c r="H1717" s="12">
        <v>2</v>
      </c>
      <c r="I1717" s="12">
        <v>0</v>
      </c>
      <c r="J1717" s="12">
        <v>0</v>
      </c>
      <c r="K1717" s="12">
        <v>5</v>
      </c>
      <c r="L1717" s="64"/>
      <c r="M1717" s="12" t="s">
        <v>1222</v>
      </c>
      <c r="N1717" s="12" t="s">
        <v>1226</v>
      </c>
      <c r="O1717" s="12" t="s">
        <v>1223</v>
      </c>
      <c r="P1717" s="12" t="s">
        <v>1227</v>
      </c>
      <c r="U1717" s="12" t="s">
        <v>1224</v>
      </c>
      <c r="V1717" s="12" t="s">
        <v>1225</v>
      </c>
      <c r="W1717" s="12">
        <v>301150</v>
      </c>
      <c r="X1717" s="40">
        <v>4</v>
      </c>
      <c r="Y1717" s="40">
        <v>4</v>
      </c>
      <c r="Z1717" s="40">
        <v>2</v>
      </c>
      <c r="AA1717" s="12">
        <v>1300010</v>
      </c>
      <c r="AB1717" s="12">
        <v>1301101</v>
      </c>
      <c r="AC1717" s="12">
        <v>1301102</v>
      </c>
      <c r="AD1717" s="41">
        <v>1300020</v>
      </c>
      <c r="AH1717" s="12">
        <v>11</v>
      </c>
      <c r="AI1717" s="12">
        <v>3011</v>
      </c>
      <c r="AJ1717" s="12">
        <v>40</v>
      </c>
      <c r="AK1717" s="12">
        <v>3</v>
      </c>
      <c r="AL1717" s="12">
        <v>600</v>
      </c>
      <c r="BA1717" s="33">
        <f>VLOOKUP(C1717,knight_info!$J$7:$M$74,4,FALSE)</f>
        <v>1</v>
      </c>
      <c r="BB1717" s="33">
        <f t="shared" si="122"/>
        <v>3</v>
      </c>
      <c r="BC1717" s="33">
        <f>ROUND(VLOOKUP($BA1717,$BD$1:$BH$5,4,FALSE)/3*AL1717,0)</f>
        <v>600</v>
      </c>
    </row>
    <row r="1718" ht="14.25" spans="1:55">
      <c r="A1718" s="12">
        <v>301131</v>
      </c>
      <c r="B1718" s="53">
        <v>3011</v>
      </c>
      <c r="C1718" s="53" t="s">
        <v>284</v>
      </c>
      <c r="D1718" s="12">
        <v>31</v>
      </c>
      <c r="E1718" s="12">
        <v>2</v>
      </c>
      <c r="F1718" s="12">
        <v>8</v>
      </c>
      <c r="H1718" s="12">
        <v>3</v>
      </c>
      <c r="I1718" s="12">
        <v>0</v>
      </c>
      <c r="J1718" s="12">
        <v>0</v>
      </c>
      <c r="K1718" s="12">
        <v>5</v>
      </c>
      <c r="L1718" s="64"/>
      <c r="M1718" s="12" t="s">
        <v>1222</v>
      </c>
      <c r="N1718" s="12" t="s">
        <v>1226</v>
      </c>
      <c r="O1718" s="12" t="s">
        <v>1223</v>
      </c>
      <c r="P1718" s="12" t="s">
        <v>1227</v>
      </c>
      <c r="U1718" s="12" t="s">
        <v>1224</v>
      </c>
      <c r="V1718" s="12" t="s">
        <v>1225</v>
      </c>
      <c r="W1718" s="12">
        <v>301150</v>
      </c>
      <c r="X1718" s="40">
        <v>4</v>
      </c>
      <c r="Y1718" s="40">
        <v>4</v>
      </c>
      <c r="Z1718" s="40">
        <v>2</v>
      </c>
      <c r="AA1718" s="12">
        <v>1300010</v>
      </c>
      <c r="AB1718" s="12">
        <v>1301101</v>
      </c>
      <c r="AC1718" s="12">
        <v>1301102</v>
      </c>
      <c r="AD1718" s="41">
        <v>1300020</v>
      </c>
      <c r="AH1718" s="12">
        <v>11</v>
      </c>
      <c r="AI1718" s="12">
        <v>3011</v>
      </c>
      <c r="AJ1718" s="12">
        <v>0</v>
      </c>
      <c r="AK1718" s="12">
        <v>1</v>
      </c>
      <c r="AL1718" s="12">
        <v>4000</v>
      </c>
      <c r="BA1718" s="33">
        <f>VLOOKUP(C1718,knight_info!$J$7:$M$74,4,FALSE)</f>
        <v>1</v>
      </c>
      <c r="BB1718" s="33">
        <f t="shared" si="122"/>
        <v>1</v>
      </c>
      <c r="BC1718" s="33">
        <f>ROUND(VLOOKUP($BA1718,$BD$1:$BH$5,5,FALSE)/20*AL1718,0)</f>
        <v>4000</v>
      </c>
    </row>
    <row r="1719" ht="14.25" spans="1:55">
      <c r="A1719" s="12">
        <v>301132</v>
      </c>
      <c r="B1719" s="53">
        <v>3011</v>
      </c>
      <c r="C1719" s="53" t="s">
        <v>284</v>
      </c>
      <c r="D1719" s="12">
        <v>32</v>
      </c>
      <c r="E1719" s="12">
        <v>2</v>
      </c>
      <c r="F1719" s="12">
        <v>9</v>
      </c>
      <c r="H1719" s="12">
        <v>0</v>
      </c>
      <c r="I1719" s="12">
        <v>1</v>
      </c>
      <c r="J1719" s="12" t="s">
        <v>1086</v>
      </c>
      <c r="K1719" s="12">
        <v>5</v>
      </c>
      <c r="L1719" s="12">
        <v>2</v>
      </c>
      <c r="M1719" s="12" t="s">
        <v>1229</v>
      </c>
      <c r="N1719" s="12" t="s">
        <v>1226</v>
      </c>
      <c r="O1719" s="12" t="s">
        <v>1230</v>
      </c>
      <c r="P1719" s="12" t="s">
        <v>1227</v>
      </c>
      <c r="Q1719" s="12" t="s">
        <v>1082</v>
      </c>
      <c r="S1719" s="12" t="s">
        <v>931</v>
      </c>
      <c r="U1719" s="12" t="s">
        <v>1231</v>
      </c>
      <c r="V1719" s="12" t="s">
        <v>1232</v>
      </c>
      <c r="W1719" s="12">
        <v>301150</v>
      </c>
      <c r="X1719" s="40">
        <v>4</v>
      </c>
      <c r="Y1719" s="40">
        <v>4</v>
      </c>
      <c r="Z1719" s="40">
        <v>2</v>
      </c>
      <c r="AA1719" s="12">
        <v>1300010</v>
      </c>
      <c r="AB1719" s="12">
        <v>1301101</v>
      </c>
      <c r="AC1719" s="12">
        <v>1301102</v>
      </c>
      <c r="AD1719" s="41">
        <v>1300020</v>
      </c>
      <c r="AG1719" s="12">
        <v>5</v>
      </c>
      <c r="AH1719" s="12">
        <v>11</v>
      </c>
      <c r="AI1719" s="12">
        <v>3011</v>
      </c>
      <c r="AJ1719" s="12">
        <v>60</v>
      </c>
      <c r="AK1719" s="12">
        <v>53</v>
      </c>
      <c r="AL1719" s="12">
        <v>100</v>
      </c>
      <c r="BA1719" s="33">
        <f>VLOOKUP(C1719,knight_info!$J$7:$M$74,4,FALSE)</f>
        <v>1</v>
      </c>
      <c r="BB1719" s="51">
        <f t="shared" si="122"/>
        <v>53</v>
      </c>
      <c r="BC1719" s="51">
        <f>AL1719</f>
        <v>100</v>
      </c>
    </row>
    <row r="1720" ht="14.25" spans="1:55">
      <c r="A1720" s="12">
        <v>301133</v>
      </c>
      <c r="B1720" s="53">
        <v>3011</v>
      </c>
      <c r="C1720" s="53" t="s">
        <v>284</v>
      </c>
      <c r="D1720" s="12">
        <v>33</v>
      </c>
      <c r="E1720" s="12">
        <v>2</v>
      </c>
      <c r="F1720" s="12">
        <v>9</v>
      </c>
      <c r="H1720" s="12">
        <v>1</v>
      </c>
      <c r="I1720" s="12">
        <v>0</v>
      </c>
      <c r="J1720" s="12">
        <v>0</v>
      </c>
      <c r="K1720" s="12">
        <v>5</v>
      </c>
      <c r="M1720" s="12" t="s">
        <v>1229</v>
      </c>
      <c r="N1720" s="12" t="s">
        <v>1226</v>
      </c>
      <c r="O1720" s="12" t="s">
        <v>1230</v>
      </c>
      <c r="P1720" s="12" t="s">
        <v>1227</v>
      </c>
      <c r="U1720" s="12" t="s">
        <v>1231</v>
      </c>
      <c r="V1720" s="12" t="s">
        <v>1232</v>
      </c>
      <c r="W1720" s="12">
        <v>301150</v>
      </c>
      <c r="X1720" s="40">
        <v>4</v>
      </c>
      <c r="Y1720" s="40">
        <v>4</v>
      </c>
      <c r="Z1720" s="40">
        <v>2</v>
      </c>
      <c r="AA1720" s="12">
        <v>1300010</v>
      </c>
      <c r="AB1720" s="12">
        <v>1301101</v>
      </c>
      <c r="AC1720" s="12">
        <v>1301102</v>
      </c>
      <c r="AD1720" s="41">
        <v>1300020</v>
      </c>
      <c r="AH1720" s="12">
        <v>11</v>
      </c>
      <c r="AI1720" s="12">
        <v>3011</v>
      </c>
      <c r="AJ1720" s="12">
        <v>60</v>
      </c>
      <c r="AK1720" s="12">
        <v>2</v>
      </c>
      <c r="AL1720" s="12">
        <v>1500</v>
      </c>
      <c r="BA1720" s="33">
        <f>VLOOKUP(C1720,knight_info!$J$7:$M$74,4,FALSE)</f>
        <v>1</v>
      </c>
      <c r="BB1720" s="33">
        <f t="shared" si="122"/>
        <v>2</v>
      </c>
      <c r="BC1720" s="33">
        <f>ROUND(VLOOKUP($BA1720,$BD$1:$BH$5,3,FALSE)/5*AL1720,0)</f>
        <v>1500</v>
      </c>
    </row>
    <row r="1721" ht="14.25" spans="1:55">
      <c r="A1721" s="12">
        <v>301134</v>
      </c>
      <c r="B1721" s="53">
        <v>3011</v>
      </c>
      <c r="C1721" s="53" t="s">
        <v>284</v>
      </c>
      <c r="D1721" s="12">
        <v>34</v>
      </c>
      <c r="E1721" s="12">
        <v>2</v>
      </c>
      <c r="F1721" s="12">
        <v>9</v>
      </c>
      <c r="H1721" s="12">
        <v>2</v>
      </c>
      <c r="I1721" s="12">
        <v>0</v>
      </c>
      <c r="J1721" s="12">
        <v>0</v>
      </c>
      <c r="K1721" s="12">
        <v>5</v>
      </c>
      <c r="M1721" s="12" t="s">
        <v>1229</v>
      </c>
      <c r="N1721" s="12" t="s">
        <v>1226</v>
      </c>
      <c r="O1721" s="12" t="s">
        <v>1230</v>
      </c>
      <c r="P1721" s="12" t="s">
        <v>1227</v>
      </c>
      <c r="U1721" s="12" t="s">
        <v>1231</v>
      </c>
      <c r="V1721" s="12" t="s">
        <v>1232</v>
      </c>
      <c r="W1721" s="12">
        <v>301150</v>
      </c>
      <c r="X1721" s="40">
        <v>4</v>
      </c>
      <c r="Y1721" s="40">
        <v>4</v>
      </c>
      <c r="Z1721" s="40">
        <v>2</v>
      </c>
      <c r="AA1721" s="12">
        <v>1300010</v>
      </c>
      <c r="AB1721" s="12">
        <v>1301101</v>
      </c>
      <c r="AC1721" s="12">
        <v>1301102</v>
      </c>
      <c r="AD1721" s="41">
        <v>1300020</v>
      </c>
      <c r="AH1721" s="12">
        <v>11</v>
      </c>
      <c r="AI1721" s="12">
        <v>3011</v>
      </c>
      <c r="AJ1721" s="12">
        <v>60</v>
      </c>
      <c r="AK1721" s="12">
        <v>3</v>
      </c>
      <c r="AL1721" s="12">
        <v>900</v>
      </c>
      <c r="BA1721" s="33">
        <f>VLOOKUP(C1721,knight_info!$J$7:$M$74,4,FALSE)</f>
        <v>1</v>
      </c>
      <c r="BB1721" s="33">
        <f t="shared" si="122"/>
        <v>3</v>
      </c>
      <c r="BC1721" s="33">
        <f>ROUND(VLOOKUP($BA1721,$BD$1:$BH$5,4,FALSE)/3*AL1721,0)</f>
        <v>900</v>
      </c>
    </row>
    <row r="1722" ht="14.25" spans="1:55">
      <c r="A1722" s="12">
        <v>301135</v>
      </c>
      <c r="B1722" s="53">
        <v>3011</v>
      </c>
      <c r="C1722" s="53" t="s">
        <v>284</v>
      </c>
      <c r="D1722" s="12">
        <v>35</v>
      </c>
      <c r="E1722" s="12">
        <v>2</v>
      </c>
      <c r="F1722" s="12">
        <v>9</v>
      </c>
      <c r="H1722" s="12">
        <v>3</v>
      </c>
      <c r="I1722" s="12">
        <v>0</v>
      </c>
      <c r="J1722" s="12">
        <v>0</v>
      </c>
      <c r="K1722" s="12">
        <v>5</v>
      </c>
      <c r="M1722" s="12" t="s">
        <v>1229</v>
      </c>
      <c r="N1722" s="12" t="s">
        <v>1226</v>
      </c>
      <c r="O1722" s="12" t="s">
        <v>1230</v>
      </c>
      <c r="P1722" s="12" t="s">
        <v>1227</v>
      </c>
      <c r="U1722" s="12" t="s">
        <v>1231</v>
      </c>
      <c r="V1722" s="12" t="s">
        <v>1232</v>
      </c>
      <c r="W1722" s="12">
        <v>301150</v>
      </c>
      <c r="X1722" s="40">
        <v>4</v>
      </c>
      <c r="Y1722" s="40">
        <v>4</v>
      </c>
      <c r="Z1722" s="40">
        <v>2</v>
      </c>
      <c r="AA1722" s="12">
        <v>1300010</v>
      </c>
      <c r="AB1722" s="12">
        <v>1301101</v>
      </c>
      <c r="AC1722" s="12">
        <v>1301102</v>
      </c>
      <c r="AD1722" s="41">
        <v>1300020</v>
      </c>
      <c r="AH1722" s="12">
        <v>11</v>
      </c>
      <c r="AI1722" s="12">
        <v>3011</v>
      </c>
      <c r="AJ1722" s="12">
        <v>0</v>
      </c>
      <c r="AK1722" s="12">
        <v>1</v>
      </c>
      <c r="AL1722" s="12">
        <v>6000</v>
      </c>
      <c r="BA1722" s="33">
        <f>VLOOKUP(C1722,knight_info!$J$7:$M$74,4,FALSE)</f>
        <v>1</v>
      </c>
      <c r="BB1722" s="33">
        <f t="shared" si="122"/>
        <v>1</v>
      </c>
      <c r="BC1722" s="33">
        <f>ROUND(VLOOKUP($BA1722,$BD$1:$BH$5,5,FALSE)/20*AL1722,0)</f>
        <v>6000</v>
      </c>
    </row>
    <row r="1723" ht="14.25" spans="1:55">
      <c r="A1723" s="12">
        <v>301136</v>
      </c>
      <c r="B1723" s="53">
        <v>3011</v>
      </c>
      <c r="C1723" s="53" t="s">
        <v>284</v>
      </c>
      <c r="D1723" s="12">
        <v>36</v>
      </c>
      <c r="E1723" s="12">
        <v>2</v>
      </c>
      <c r="F1723" s="12">
        <v>10</v>
      </c>
      <c r="H1723" s="12">
        <v>0</v>
      </c>
      <c r="I1723" s="12">
        <v>0</v>
      </c>
      <c r="J1723" s="12">
        <v>0</v>
      </c>
      <c r="K1723" s="12">
        <v>5</v>
      </c>
      <c r="L1723" s="12">
        <v>15</v>
      </c>
      <c r="M1723" s="12" t="s">
        <v>1229</v>
      </c>
      <c r="N1723" s="12" t="s">
        <v>1226</v>
      </c>
      <c r="O1723" s="12" t="s">
        <v>1230</v>
      </c>
      <c r="P1723" s="12" t="s">
        <v>1227</v>
      </c>
      <c r="U1723" s="12" t="s">
        <v>1231</v>
      </c>
      <c r="V1723" s="12" t="s">
        <v>1232</v>
      </c>
      <c r="W1723" s="12">
        <v>301150</v>
      </c>
      <c r="X1723" s="40">
        <v>4</v>
      </c>
      <c r="Y1723" s="40">
        <v>4</v>
      </c>
      <c r="Z1723" s="40">
        <v>2</v>
      </c>
      <c r="AA1723" s="12">
        <v>1300010</v>
      </c>
      <c r="AB1723" s="12">
        <v>1301101</v>
      </c>
      <c r="AC1723" s="12">
        <v>1301102</v>
      </c>
      <c r="AD1723" s="41">
        <v>1300020</v>
      </c>
      <c r="AE1723" s="12">
        <v>1301103</v>
      </c>
      <c r="AG1723" s="12">
        <v>5</v>
      </c>
      <c r="AH1723" s="12">
        <v>11</v>
      </c>
      <c r="AI1723" s="12">
        <v>3011</v>
      </c>
      <c r="AJ1723" s="12">
        <v>0</v>
      </c>
      <c r="AK1723" s="12">
        <v>53</v>
      </c>
      <c r="AL1723" s="12">
        <v>100</v>
      </c>
      <c r="BA1723" s="33">
        <f>VLOOKUP(C1723,knight_info!$J$7:$M$74,4,FALSE)</f>
        <v>1</v>
      </c>
      <c r="BB1723" s="51">
        <f t="shared" si="122"/>
        <v>53</v>
      </c>
      <c r="BC1723" s="51">
        <f>AL1723</f>
        <v>100</v>
      </c>
    </row>
    <row r="1724" ht="14.25" spans="1:55">
      <c r="A1724" s="12">
        <v>301137</v>
      </c>
      <c r="B1724" s="53">
        <v>3011</v>
      </c>
      <c r="C1724" s="53" t="s">
        <v>284</v>
      </c>
      <c r="D1724" s="14">
        <v>37</v>
      </c>
      <c r="E1724" s="14">
        <v>3</v>
      </c>
      <c r="F1724" s="14">
        <v>11</v>
      </c>
      <c r="G1724" s="14">
        <v>1</v>
      </c>
      <c r="H1724" s="14"/>
      <c r="I1724" s="14"/>
      <c r="J1724" s="14"/>
      <c r="K1724" s="14"/>
      <c r="L1724" s="14"/>
      <c r="M1724" s="12" t="s">
        <v>1229</v>
      </c>
      <c r="N1724" s="12" t="s">
        <v>1233</v>
      </c>
      <c r="O1724" s="12" t="s">
        <v>1230</v>
      </c>
      <c r="P1724" s="12" t="s">
        <v>1234</v>
      </c>
      <c r="R1724" s="12" t="s">
        <v>931</v>
      </c>
      <c r="T1724" s="12" t="s">
        <v>1095</v>
      </c>
      <c r="U1724" s="12" t="s">
        <v>1231</v>
      </c>
      <c r="V1724" s="12" t="s">
        <v>1232</v>
      </c>
      <c r="W1724" s="12">
        <v>301150</v>
      </c>
      <c r="X1724" s="40">
        <v>4</v>
      </c>
      <c r="Y1724" s="40">
        <v>4</v>
      </c>
      <c r="Z1724" s="40">
        <v>2</v>
      </c>
      <c r="AA1724" s="12">
        <v>1300010</v>
      </c>
      <c r="AB1724" s="12">
        <v>1301101</v>
      </c>
      <c r="AC1724" s="12">
        <v>1301102</v>
      </c>
      <c r="AD1724" s="41">
        <v>1300020</v>
      </c>
      <c r="AE1724" s="12">
        <v>1301103</v>
      </c>
      <c r="AG1724" s="12">
        <v>5</v>
      </c>
      <c r="AH1724" s="12">
        <v>11</v>
      </c>
      <c r="AI1724" s="12">
        <v>3011</v>
      </c>
      <c r="AJ1724" s="14"/>
      <c r="AK1724" s="14"/>
      <c r="AL1724" s="14"/>
      <c r="BA1724" s="33"/>
      <c r="BB1724" s="51"/>
      <c r="BC1724" s="51"/>
    </row>
    <row r="1725" ht="14.25" spans="1:55">
      <c r="A1725" s="12">
        <v>301138</v>
      </c>
      <c r="B1725" s="53">
        <v>3011</v>
      </c>
      <c r="C1725" s="53" t="s">
        <v>284</v>
      </c>
      <c r="D1725" s="14">
        <v>38</v>
      </c>
      <c r="E1725" s="14">
        <v>3</v>
      </c>
      <c r="F1725" s="14">
        <v>12</v>
      </c>
      <c r="G1725" s="14">
        <v>2</v>
      </c>
      <c r="H1725" s="14"/>
      <c r="I1725" s="14"/>
      <c r="J1725" s="14"/>
      <c r="K1725" s="14"/>
      <c r="L1725" s="14"/>
      <c r="M1725" s="12" t="s">
        <v>1229</v>
      </c>
      <c r="N1725" s="12" t="s">
        <v>1233</v>
      </c>
      <c r="O1725" s="12" t="s">
        <v>1230</v>
      </c>
      <c r="P1725" s="12" t="s">
        <v>1234</v>
      </c>
      <c r="U1725" s="12" t="s">
        <v>1231</v>
      </c>
      <c r="V1725" s="12" t="s">
        <v>1232</v>
      </c>
      <c r="W1725" s="12">
        <v>301150</v>
      </c>
      <c r="X1725" s="40">
        <v>4</v>
      </c>
      <c r="Y1725" s="40">
        <v>4</v>
      </c>
      <c r="Z1725" s="40">
        <v>2</v>
      </c>
      <c r="AA1725" s="12">
        <v>1300010</v>
      </c>
      <c r="AB1725" s="12">
        <v>1301101</v>
      </c>
      <c r="AC1725" s="12">
        <v>1301102</v>
      </c>
      <c r="AD1725" s="41">
        <v>1300020</v>
      </c>
      <c r="AE1725" s="12">
        <v>1301103</v>
      </c>
      <c r="AG1725" s="12">
        <v>5</v>
      </c>
      <c r="AH1725" s="12">
        <v>11</v>
      </c>
      <c r="AI1725" s="12">
        <v>3011</v>
      </c>
      <c r="AJ1725" s="14"/>
      <c r="AK1725" s="14"/>
      <c r="AL1725" s="14"/>
      <c r="BA1725" s="33"/>
      <c r="BB1725" s="51"/>
      <c r="BC1725" s="51"/>
    </row>
    <row r="1726" ht="14.25" spans="1:55">
      <c r="A1726" s="12">
        <v>301139</v>
      </c>
      <c r="B1726" s="53">
        <v>3011</v>
      </c>
      <c r="C1726" s="53" t="s">
        <v>284</v>
      </c>
      <c r="D1726" s="14">
        <v>39</v>
      </c>
      <c r="E1726" s="14">
        <v>3</v>
      </c>
      <c r="F1726" s="14">
        <v>13</v>
      </c>
      <c r="G1726" s="14">
        <v>3</v>
      </c>
      <c r="H1726" s="14"/>
      <c r="I1726" s="14"/>
      <c r="J1726" s="14"/>
      <c r="K1726" s="14"/>
      <c r="L1726" s="14"/>
      <c r="M1726" s="12" t="s">
        <v>1235</v>
      </c>
      <c r="N1726" s="12" t="s">
        <v>1233</v>
      </c>
      <c r="O1726" s="12" t="s">
        <v>1236</v>
      </c>
      <c r="P1726" s="12" t="s">
        <v>1234</v>
      </c>
      <c r="Q1726" s="12" t="s">
        <v>1082</v>
      </c>
      <c r="S1726" s="12" t="s">
        <v>931</v>
      </c>
      <c r="U1726" s="12" t="s">
        <v>1237</v>
      </c>
      <c r="V1726" s="12" t="s">
        <v>1238</v>
      </c>
      <c r="W1726" s="12">
        <v>301150</v>
      </c>
      <c r="X1726" s="40">
        <v>4</v>
      </c>
      <c r="Y1726" s="40">
        <v>4</v>
      </c>
      <c r="Z1726" s="40">
        <v>2</v>
      </c>
      <c r="AA1726" s="12">
        <v>1300010</v>
      </c>
      <c r="AB1726" s="12">
        <v>1301101</v>
      </c>
      <c r="AC1726" s="12">
        <v>1301102</v>
      </c>
      <c r="AD1726" s="41">
        <v>1300020</v>
      </c>
      <c r="AE1726" s="12">
        <v>1301103</v>
      </c>
      <c r="AG1726" s="12">
        <v>5</v>
      </c>
      <c r="AH1726" s="12">
        <v>11</v>
      </c>
      <c r="AI1726" s="12">
        <v>3011</v>
      </c>
      <c r="AJ1726" s="14"/>
      <c r="AK1726" s="14"/>
      <c r="AL1726" s="14"/>
      <c r="BA1726" s="33"/>
      <c r="BB1726" s="51"/>
      <c r="BC1726" s="51"/>
    </row>
    <row r="1727" ht="14.25" spans="1:55">
      <c r="A1727" s="12">
        <v>301140</v>
      </c>
      <c r="B1727" s="53">
        <v>3011</v>
      </c>
      <c r="C1727" s="53" t="s">
        <v>284</v>
      </c>
      <c r="D1727" s="14">
        <v>40</v>
      </c>
      <c r="E1727" s="14">
        <v>3</v>
      </c>
      <c r="F1727" s="14">
        <v>14</v>
      </c>
      <c r="G1727" s="14">
        <v>4</v>
      </c>
      <c r="H1727" s="14"/>
      <c r="I1727" s="14"/>
      <c r="J1727" s="14"/>
      <c r="K1727" s="14"/>
      <c r="L1727" s="14"/>
      <c r="M1727" s="12" t="s">
        <v>1235</v>
      </c>
      <c r="N1727" s="12" t="s">
        <v>1239</v>
      </c>
      <c r="O1727" s="12" t="s">
        <v>1236</v>
      </c>
      <c r="P1727" s="12" t="s">
        <v>1240</v>
      </c>
      <c r="R1727" s="12" t="s">
        <v>931</v>
      </c>
      <c r="T1727" s="12" t="s">
        <v>1095</v>
      </c>
      <c r="U1727" s="12" t="s">
        <v>1237</v>
      </c>
      <c r="V1727" s="12" t="s">
        <v>1238</v>
      </c>
      <c r="W1727" s="12">
        <v>301150</v>
      </c>
      <c r="X1727" s="40">
        <v>4</v>
      </c>
      <c r="Y1727" s="40">
        <v>4</v>
      </c>
      <c r="Z1727" s="40">
        <v>2</v>
      </c>
      <c r="AA1727" s="12">
        <v>1300010</v>
      </c>
      <c r="AB1727" s="12">
        <v>1301101</v>
      </c>
      <c r="AC1727" s="12">
        <v>1301102</v>
      </c>
      <c r="AD1727" s="41">
        <v>1300020</v>
      </c>
      <c r="AE1727" s="12">
        <v>1301103</v>
      </c>
      <c r="AG1727" s="12">
        <v>5</v>
      </c>
      <c r="AH1727" s="12">
        <v>11</v>
      </c>
      <c r="AI1727" s="12">
        <v>3011</v>
      </c>
      <c r="AJ1727" s="14"/>
      <c r="AK1727" s="14"/>
      <c r="AL1727" s="14"/>
      <c r="BA1727" s="33"/>
      <c r="BB1727" s="51"/>
      <c r="BC1727" s="51"/>
    </row>
    <row r="1728" ht="14.25" spans="1:55">
      <c r="A1728" s="12">
        <v>301141</v>
      </c>
      <c r="B1728" s="53">
        <v>3011</v>
      </c>
      <c r="C1728" s="53" t="s">
        <v>284</v>
      </c>
      <c r="D1728" s="14">
        <v>41</v>
      </c>
      <c r="E1728" s="14">
        <v>3</v>
      </c>
      <c r="F1728" s="14">
        <v>15</v>
      </c>
      <c r="G1728" s="14">
        <v>5</v>
      </c>
      <c r="H1728" s="14"/>
      <c r="I1728" s="14"/>
      <c r="J1728" s="14"/>
      <c r="K1728" s="14"/>
      <c r="L1728" s="14"/>
      <c r="M1728" s="12" t="s">
        <v>1235</v>
      </c>
      <c r="N1728" s="12" t="s">
        <v>1239</v>
      </c>
      <c r="O1728" s="12" t="s">
        <v>1236</v>
      </c>
      <c r="P1728" s="12" t="s">
        <v>1240</v>
      </c>
      <c r="U1728" s="12" t="s">
        <v>1237</v>
      </c>
      <c r="V1728" s="12" t="s">
        <v>1238</v>
      </c>
      <c r="W1728" s="12">
        <v>301150</v>
      </c>
      <c r="X1728" s="40">
        <v>4</v>
      </c>
      <c r="Y1728" s="40">
        <v>4</v>
      </c>
      <c r="Z1728" s="40">
        <v>2</v>
      </c>
      <c r="AA1728" s="12">
        <v>1300010</v>
      </c>
      <c r="AB1728" s="12">
        <v>1301101</v>
      </c>
      <c r="AC1728" s="12">
        <v>1301102</v>
      </c>
      <c r="AD1728" s="41">
        <v>1300020</v>
      </c>
      <c r="AE1728" s="12">
        <v>1301103</v>
      </c>
      <c r="AG1728" s="12">
        <v>5</v>
      </c>
      <c r="AH1728" s="12">
        <v>11</v>
      </c>
      <c r="AI1728" s="12">
        <v>3011</v>
      </c>
      <c r="AJ1728" s="14"/>
      <c r="AK1728" s="14"/>
      <c r="AL1728" s="14"/>
      <c r="BA1728" s="33"/>
      <c r="BB1728" s="51"/>
      <c r="BC1728" s="51"/>
    </row>
    <row r="1729" s="35" customFormat="1" ht="14.25" spans="1:65">
      <c r="A1729" s="34">
        <v>301200</v>
      </c>
      <c r="B1729" s="82">
        <v>3012</v>
      </c>
      <c r="C1729" s="82" t="s">
        <v>289</v>
      </c>
      <c r="D1729" s="34">
        <v>0</v>
      </c>
      <c r="E1729" s="34">
        <v>1</v>
      </c>
      <c r="F1729" s="34">
        <v>1</v>
      </c>
      <c r="G1729" s="34"/>
      <c r="H1729" s="34">
        <v>0</v>
      </c>
      <c r="I1729" s="12">
        <v>0</v>
      </c>
      <c r="J1729" s="12">
        <v>0</v>
      </c>
      <c r="K1729" s="34">
        <v>1</v>
      </c>
      <c r="L1729" s="51"/>
      <c r="M1729" s="34" t="s">
        <v>1241</v>
      </c>
      <c r="N1729" s="34" t="s">
        <v>1242</v>
      </c>
      <c r="O1729" s="34" t="s">
        <v>1243</v>
      </c>
      <c r="P1729" s="34" t="s">
        <v>1244</v>
      </c>
      <c r="Q1729" s="34"/>
      <c r="R1729" s="34"/>
      <c r="S1729" s="34"/>
      <c r="T1729" s="34"/>
      <c r="U1729" s="12" t="s">
        <v>1245</v>
      </c>
      <c r="V1729" s="12" t="s">
        <v>1246</v>
      </c>
      <c r="W1729" s="34">
        <v>301250</v>
      </c>
      <c r="X1729" s="96">
        <v>3</v>
      </c>
      <c r="Y1729" s="96">
        <v>3</v>
      </c>
      <c r="Z1729" s="96">
        <v>2</v>
      </c>
      <c r="AA1729" s="51"/>
      <c r="AB1729" s="51"/>
      <c r="AC1729" s="51"/>
      <c r="AD1729" s="87"/>
      <c r="AE1729" s="51"/>
      <c r="AF1729" s="168" t="s">
        <v>1247</v>
      </c>
      <c r="AG1729" s="51"/>
      <c r="AH1729" s="34">
        <v>11</v>
      </c>
      <c r="AI1729" s="34">
        <v>3012</v>
      </c>
      <c r="AJ1729" s="34">
        <v>20</v>
      </c>
      <c r="AK1729" s="34">
        <v>2</v>
      </c>
      <c r="AL1729" s="88">
        <v>512</v>
      </c>
      <c r="AM1729" s="88">
        <v>3</v>
      </c>
      <c r="AN1729" s="88">
        <v>384</v>
      </c>
      <c r="AO1729" s="88">
        <v>1</v>
      </c>
      <c r="AP1729" s="88">
        <v>2560</v>
      </c>
      <c r="AQ1729" s="34">
        <v>58</v>
      </c>
      <c r="AR1729" s="34">
        <v>16</v>
      </c>
      <c r="AS1729" s="34">
        <v>59</v>
      </c>
      <c r="AT1729" s="34">
        <v>12</v>
      </c>
      <c r="AU1729" s="34">
        <v>57</v>
      </c>
      <c r="AV1729" s="34">
        <v>80</v>
      </c>
      <c r="BA1729" s="33">
        <f>VLOOKUP(C1729,knight_info!$J$7:$M$74,4,FALSE)</f>
        <v>5</v>
      </c>
      <c r="BB1729" s="33">
        <f t="shared" ref="BB1729:BF1729" si="123">AK1729</f>
        <v>2</v>
      </c>
      <c r="BC1729" s="33">
        <f>ROUND(VLOOKUP($BA1729,$BD$1:$BH$5,3,FALSE)/5*AL1729,0)</f>
        <v>410</v>
      </c>
      <c r="BD1729" s="33">
        <f t="shared" si="123"/>
        <v>3</v>
      </c>
      <c r="BE1729" s="33">
        <f>ROUND(VLOOKUP($BA1729,$BD$1:$BH$5,4,FALSE)/3*AN1729,0)</f>
        <v>384</v>
      </c>
      <c r="BF1729" s="33">
        <f t="shared" si="123"/>
        <v>1</v>
      </c>
      <c r="BG1729" s="33">
        <f>ROUND(VLOOKUP($BA1729,$BD$1:$BH$5,5,FALSE)/20*AP1729,0)</f>
        <v>2560</v>
      </c>
      <c r="BH1729" s="33">
        <f t="shared" ref="BH1729:BL1729" si="124">AQ1729</f>
        <v>58</v>
      </c>
      <c r="BI1729" s="33">
        <f>ROUND(VLOOKUP($BA1729,$BD$1:$BH$5,3,FALSE)/5*AR1729,0)</f>
        <v>13</v>
      </c>
      <c r="BJ1729" s="33">
        <f t="shared" si="124"/>
        <v>59</v>
      </c>
      <c r="BK1729" s="33">
        <f>ROUND(VLOOKUP($BA1729,$BD$1:$BH$5,4,FALSE)/3*AT1729,0)</f>
        <v>12</v>
      </c>
      <c r="BL1729" s="33">
        <f t="shared" si="124"/>
        <v>57</v>
      </c>
      <c r="BM1729" s="33">
        <f>ROUND(VLOOKUP($BA1729,$BD$1:$BH$5,5,FALSE)/20*AV1729,0)</f>
        <v>80</v>
      </c>
    </row>
    <row r="1730" ht="14.25" spans="1:55">
      <c r="A1730" s="12">
        <v>301201</v>
      </c>
      <c r="B1730" s="53">
        <v>3012</v>
      </c>
      <c r="C1730" s="53" t="s">
        <v>289</v>
      </c>
      <c r="D1730" s="12">
        <v>1</v>
      </c>
      <c r="E1730" s="12">
        <v>1</v>
      </c>
      <c r="F1730" s="12">
        <v>1</v>
      </c>
      <c r="H1730" s="12">
        <v>1</v>
      </c>
      <c r="I1730" s="12">
        <v>0</v>
      </c>
      <c r="J1730" s="12">
        <v>0</v>
      </c>
      <c r="K1730" s="12">
        <v>1</v>
      </c>
      <c r="M1730" s="12" t="s">
        <v>1241</v>
      </c>
      <c r="N1730" s="12" t="s">
        <v>1242</v>
      </c>
      <c r="O1730" s="12" t="s">
        <v>1243</v>
      </c>
      <c r="P1730" s="12" t="s">
        <v>1244</v>
      </c>
      <c r="U1730" s="12" t="s">
        <v>1245</v>
      </c>
      <c r="V1730" s="12" t="s">
        <v>1246</v>
      </c>
      <c r="W1730" s="12">
        <v>301250</v>
      </c>
      <c r="X1730" s="40">
        <v>3</v>
      </c>
      <c r="Y1730" s="40">
        <v>3</v>
      </c>
      <c r="Z1730" s="40">
        <v>2</v>
      </c>
      <c r="AF1730" s="168" t="s">
        <v>1247</v>
      </c>
      <c r="AH1730" s="12">
        <v>11</v>
      </c>
      <c r="AI1730" s="12">
        <v>3012</v>
      </c>
      <c r="AJ1730" s="12">
        <v>20</v>
      </c>
      <c r="AK1730" s="12">
        <v>2</v>
      </c>
      <c r="AL1730" s="12">
        <v>400</v>
      </c>
      <c r="BA1730" s="33">
        <f>VLOOKUP(C1730,knight_info!$J$7:$M$74,4,FALSE)</f>
        <v>5</v>
      </c>
      <c r="BB1730" s="33">
        <f t="shared" ref="BB1730:BB1765" si="125">AK1730</f>
        <v>2</v>
      </c>
      <c r="BC1730" s="33">
        <f>ROUND(VLOOKUP($BA1730,$BD$1:$BH$5,3,FALSE)/5*AL1730,0)</f>
        <v>320</v>
      </c>
    </row>
    <row r="1731" ht="14.25" spans="1:55">
      <c r="A1731" s="12">
        <v>301202</v>
      </c>
      <c r="B1731" s="53">
        <v>3012</v>
      </c>
      <c r="C1731" s="53" t="s">
        <v>289</v>
      </c>
      <c r="D1731" s="12">
        <v>2</v>
      </c>
      <c r="E1731" s="12">
        <v>1</v>
      </c>
      <c r="F1731" s="12">
        <v>1</v>
      </c>
      <c r="H1731" s="12">
        <v>2</v>
      </c>
      <c r="I1731" s="12">
        <v>0</v>
      </c>
      <c r="J1731" s="12">
        <v>0</v>
      </c>
      <c r="K1731" s="12">
        <v>1</v>
      </c>
      <c r="M1731" s="12" t="s">
        <v>1241</v>
      </c>
      <c r="N1731" s="12" t="s">
        <v>1242</v>
      </c>
      <c r="O1731" s="12" t="s">
        <v>1243</v>
      </c>
      <c r="P1731" s="12" t="s">
        <v>1244</v>
      </c>
      <c r="U1731" s="12" t="s">
        <v>1245</v>
      </c>
      <c r="V1731" s="12" t="s">
        <v>1246</v>
      </c>
      <c r="W1731" s="12">
        <v>301250</v>
      </c>
      <c r="X1731" s="40">
        <v>3</v>
      </c>
      <c r="Y1731" s="40">
        <v>3</v>
      </c>
      <c r="Z1731" s="40">
        <v>2</v>
      </c>
      <c r="AF1731" s="168" t="s">
        <v>1247</v>
      </c>
      <c r="AH1731" s="12">
        <v>11</v>
      </c>
      <c r="AI1731" s="12">
        <v>3012</v>
      </c>
      <c r="AJ1731" s="12">
        <v>20</v>
      </c>
      <c r="AK1731" s="12">
        <v>3</v>
      </c>
      <c r="AL1731" s="12">
        <v>300</v>
      </c>
      <c r="BA1731" s="33">
        <f>VLOOKUP(C1731,knight_info!$J$7:$M$74,4,FALSE)</f>
        <v>5</v>
      </c>
      <c r="BB1731" s="33">
        <f t="shared" si="125"/>
        <v>3</v>
      </c>
      <c r="BC1731" s="33">
        <f>ROUND(VLOOKUP($BA1731,$BD$1:$BH$5,4,FALSE)/3*AL1731,0)</f>
        <v>300</v>
      </c>
    </row>
    <row r="1732" ht="14.25" spans="1:55">
      <c r="A1732" s="12">
        <v>301203</v>
      </c>
      <c r="B1732" s="53">
        <v>3012</v>
      </c>
      <c r="C1732" s="53" t="s">
        <v>289</v>
      </c>
      <c r="D1732" s="12">
        <v>3</v>
      </c>
      <c r="E1732" s="12">
        <v>1</v>
      </c>
      <c r="F1732" s="12">
        <v>1</v>
      </c>
      <c r="H1732" s="12">
        <v>3</v>
      </c>
      <c r="I1732" s="12">
        <v>0</v>
      </c>
      <c r="J1732" s="12">
        <v>0</v>
      </c>
      <c r="K1732" s="12">
        <v>1</v>
      </c>
      <c r="M1732" s="12" t="s">
        <v>1241</v>
      </c>
      <c r="N1732" s="12" t="s">
        <v>1242</v>
      </c>
      <c r="O1732" s="12" t="s">
        <v>1243</v>
      </c>
      <c r="P1732" s="12" t="s">
        <v>1244</v>
      </c>
      <c r="U1732" s="12" t="s">
        <v>1245</v>
      </c>
      <c r="V1732" s="12" t="s">
        <v>1246</v>
      </c>
      <c r="W1732" s="12">
        <v>301250</v>
      </c>
      <c r="X1732" s="40">
        <v>3</v>
      </c>
      <c r="Y1732" s="40">
        <v>3</v>
      </c>
      <c r="Z1732" s="40">
        <v>2</v>
      </c>
      <c r="AF1732" s="168" t="s">
        <v>1247</v>
      </c>
      <c r="AH1732" s="12">
        <v>11</v>
      </c>
      <c r="AI1732" s="12">
        <v>3012</v>
      </c>
      <c r="AJ1732" s="12">
        <v>0</v>
      </c>
      <c r="AK1732" s="12">
        <v>1</v>
      </c>
      <c r="AL1732" s="12">
        <v>2000</v>
      </c>
      <c r="BA1732" s="33">
        <f>VLOOKUP(C1732,knight_info!$J$7:$M$74,4,FALSE)</f>
        <v>5</v>
      </c>
      <c r="BB1732" s="33">
        <f t="shared" si="125"/>
        <v>1</v>
      </c>
      <c r="BC1732" s="33">
        <f>ROUND(VLOOKUP($BA1732,$BD$1:$BH$5,5,FALSE)/20*AL1732,0)</f>
        <v>2000</v>
      </c>
    </row>
    <row r="1733" ht="14.25" spans="1:55">
      <c r="A1733" s="12">
        <v>301204</v>
      </c>
      <c r="B1733" s="53">
        <v>3012</v>
      </c>
      <c r="C1733" s="53" t="s">
        <v>289</v>
      </c>
      <c r="D1733" s="12">
        <v>4</v>
      </c>
      <c r="E1733" s="12">
        <v>1</v>
      </c>
      <c r="F1733" s="12">
        <v>2</v>
      </c>
      <c r="H1733" s="12">
        <v>0</v>
      </c>
      <c r="I1733" s="12">
        <v>0</v>
      </c>
      <c r="J1733" s="12">
        <v>0</v>
      </c>
      <c r="K1733" s="12">
        <v>2</v>
      </c>
      <c r="L1733" s="12">
        <v>11</v>
      </c>
      <c r="M1733" s="12" t="s">
        <v>1241</v>
      </c>
      <c r="N1733" s="12" t="s">
        <v>1242</v>
      </c>
      <c r="O1733" s="12" t="s">
        <v>1243</v>
      </c>
      <c r="P1733" s="12" t="s">
        <v>1244</v>
      </c>
      <c r="U1733" s="12" t="s">
        <v>1245</v>
      </c>
      <c r="V1733" s="12" t="s">
        <v>1246</v>
      </c>
      <c r="W1733" s="12">
        <v>301250</v>
      </c>
      <c r="X1733" s="40">
        <v>3</v>
      </c>
      <c r="Y1733" s="40">
        <v>3</v>
      </c>
      <c r="Z1733" s="40">
        <v>2</v>
      </c>
      <c r="AA1733" s="12">
        <v>1300010</v>
      </c>
      <c r="AF1733" s="168" t="s">
        <v>1247</v>
      </c>
      <c r="AG1733" s="12">
        <v>5</v>
      </c>
      <c r="AH1733" s="12">
        <v>11</v>
      </c>
      <c r="AI1733" s="12">
        <v>3012</v>
      </c>
      <c r="AJ1733" s="12">
        <v>20</v>
      </c>
      <c r="AK1733" s="12">
        <v>53</v>
      </c>
      <c r="AL1733" s="12">
        <v>100</v>
      </c>
      <c r="BA1733" s="33">
        <f>VLOOKUP(C1733,knight_info!$J$7:$M$74,4,FALSE)</f>
        <v>5</v>
      </c>
      <c r="BB1733" s="51">
        <f t="shared" si="125"/>
        <v>53</v>
      </c>
      <c r="BC1733" s="51">
        <f>AL1733</f>
        <v>100</v>
      </c>
    </row>
    <row r="1734" ht="14.25" spans="1:55">
      <c r="A1734" s="12">
        <v>301205</v>
      </c>
      <c r="B1734" s="53">
        <v>3012</v>
      </c>
      <c r="C1734" s="53" t="s">
        <v>289</v>
      </c>
      <c r="D1734" s="12">
        <v>5</v>
      </c>
      <c r="E1734" s="12">
        <v>1</v>
      </c>
      <c r="F1734" s="12">
        <v>2</v>
      </c>
      <c r="H1734" s="12">
        <v>1</v>
      </c>
      <c r="I1734" s="12">
        <v>0</v>
      </c>
      <c r="J1734" s="12">
        <v>0</v>
      </c>
      <c r="K1734" s="12">
        <v>2</v>
      </c>
      <c r="M1734" s="12" t="s">
        <v>1241</v>
      </c>
      <c r="N1734" s="12" t="s">
        <v>1242</v>
      </c>
      <c r="O1734" s="12" t="s">
        <v>1243</v>
      </c>
      <c r="P1734" s="12" t="s">
        <v>1244</v>
      </c>
      <c r="U1734" s="12" t="s">
        <v>1245</v>
      </c>
      <c r="V1734" s="12" t="s">
        <v>1246</v>
      </c>
      <c r="W1734" s="12">
        <v>301250</v>
      </c>
      <c r="X1734" s="40">
        <v>3</v>
      </c>
      <c r="Y1734" s="40">
        <v>3</v>
      </c>
      <c r="Z1734" s="40">
        <v>2</v>
      </c>
      <c r="AA1734" s="12">
        <v>1300010</v>
      </c>
      <c r="AF1734" s="168" t="s">
        <v>1247</v>
      </c>
      <c r="AH1734" s="12">
        <v>11</v>
      </c>
      <c r="AI1734" s="12">
        <v>3012</v>
      </c>
      <c r="AJ1734" s="12">
        <v>20</v>
      </c>
      <c r="AK1734" s="12">
        <v>2</v>
      </c>
      <c r="AL1734" s="12">
        <v>400</v>
      </c>
      <c r="BA1734" s="33">
        <f>VLOOKUP(C1734,knight_info!$J$7:$M$74,4,FALSE)</f>
        <v>5</v>
      </c>
      <c r="BB1734" s="33">
        <f t="shared" si="125"/>
        <v>2</v>
      </c>
      <c r="BC1734" s="33">
        <f>ROUND(VLOOKUP($BA1734,$BD$1:$BH$5,3,FALSE)/5*AL1734,0)</f>
        <v>320</v>
      </c>
    </row>
    <row r="1735" ht="14.25" spans="1:55">
      <c r="A1735" s="12">
        <v>301206</v>
      </c>
      <c r="B1735" s="53">
        <v>3012</v>
      </c>
      <c r="C1735" s="53" t="s">
        <v>289</v>
      </c>
      <c r="D1735" s="12">
        <v>6</v>
      </c>
      <c r="E1735" s="12">
        <v>1</v>
      </c>
      <c r="F1735" s="12">
        <v>2</v>
      </c>
      <c r="H1735" s="12">
        <v>2</v>
      </c>
      <c r="I1735" s="12">
        <v>0</v>
      </c>
      <c r="J1735" s="12">
        <v>0</v>
      </c>
      <c r="K1735" s="12">
        <v>2</v>
      </c>
      <c r="M1735" s="12" t="s">
        <v>1241</v>
      </c>
      <c r="N1735" s="12" t="s">
        <v>1242</v>
      </c>
      <c r="O1735" s="12" t="s">
        <v>1243</v>
      </c>
      <c r="P1735" s="12" t="s">
        <v>1244</v>
      </c>
      <c r="U1735" s="12" t="s">
        <v>1245</v>
      </c>
      <c r="V1735" s="12" t="s">
        <v>1246</v>
      </c>
      <c r="W1735" s="12">
        <v>301250</v>
      </c>
      <c r="X1735" s="40">
        <v>3</v>
      </c>
      <c r="Y1735" s="40">
        <v>3</v>
      </c>
      <c r="Z1735" s="40">
        <v>2</v>
      </c>
      <c r="AA1735" s="12">
        <v>1300010</v>
      </c>
      <c r="AF1735" s="168" t="s">
        <v>1247</v>
      </c>
      <c r="AH1735" s="12">
        <v>11</v>
      </c>
      <c r="AI1735" s="12">
        <v>3012</v>
      </c>
      <c r="AJ1735" s="12">
        <v>20</v>
      </c>
      <c r="AK1735" s="12">
        <v>3</v>
      </c>
      <c r="AL1735" s="12">
        <v>300</v>
      </c>
      <c r="BA1735" s="33">
        <f>VLOOKUP(C1735,knight_info!$J$7:$M$74,4,FALSE)</f>
        <v>5</v>
      </c>
      <c r="BB1735" s="33">
        <f t="shared" si="125"/>
        <v>3</v>
      </c>
      <c r="BC1735" s="33">
        <f>ROUND(VLOOKUP($BA1735,$BD$1:$BH$5,4,FALSE)/3*AL1735,0)</f>
        <v>300</v>
      </c>
    </row>
    <row r="1736" ht="14.25" spans="1:55">
      <c r="A1736" s="12">
        <v>301207</v>
      </c>
      <c r="B1736" s="53">
        <v>3012</v>
      </c>
      <c r="C1736" s="53" t="s">
        <v>289</v>
      </c>
      <c r="D1736" s="12">
        <v>7</v>
      </c>
      <c r="E1736" s="12">
        <v>1</v>
      </c>
      <c r="F1736" s="12">
        <v>2</v>
      </c>
      <c r="H1736" s="12">
        <v>3</v>
      </c>
      <c r="I1736" s="12">
        <v>0</v>
      </c>
      <c r="J1736" s="12">
        <v>0</v>
      </c>
      <c r="K1736" s="12">
        <v>2</v>
      </c>
      <c r="M1736" s="12" t="s">
        <v>1241</v>
      </c>
      <c r="N1736" s="12" t="s">
        <v>1242</v>
      </c>
      <c r="O1736" s="12" t="s">
        <v>1243</v>
      </c>
      <c r="P1736" s="12" t="s">
        <v>1244</v>
      </c>
      <c r="U1736" s="12" t="s">
        <v>1245</v>
      </c>
      <c r="V1736" s="12" t="s">
        <v>1246</v>
      </c>
      <c r="W1736" s="12">
        <v>301250</v>
      </c>
      <c r="X1736" s="40">
        <v>3</v>
      </c>
      <c r="Y1736" s="40">
        <v>3</v>
      </c>
      <c r="Z1736" s="40">
        <v>2</v>
      </c>
      <c r="AA1736" s="12">
        <v>1300010</v>
      </c>
      <c r="AF1736" s="168" t="s">
        <v>1247</v>
      </c>
      <c r="AH1736" s="12">
        <v>11</v>
      </c>
      <c r="AI1736" s="12">
        <v>3012</v>
      </c>
      <c r="AJ1736" s="12">
        <v>0</v>
      </c>
      <c r="AK1736" s="12">
        <v>1</v>
      </c>
      <c r="AL1736" s="12">
        <v>2000</v>
      </c>
      <c r="BA1736" s="33">
        <f>VLOOKUP(C1736,knight_info!$J$7:$M$74,4,FALSE)</f>
        <v>5</v>
      </c>
      <c r="BB1736" s="33">
        <f t="shared" si="125"/>
        <v>1</v>
      </c>
      <c r="BC1736" s="33">
        <f>ROUND(VLOOKUP($BA1736,$BD$1:$BH$5,5,FALSE)/20*AL1736,0)</f>
        <v>2000</v>
      </c>
    </row>
    <row r="1737" ht="14.25" spans="1:55">
      <c r="A1737" s="12">
        <v>301208</v>
      </c>
      <c r="B1737" s="53">
        <v>3012</v>
      </c>
      <c r="C1737" s="53" t="s">
        <v>289</v>
      </c>
      <c r="D1737" s="12">
        <v>8</v>
      </c>
      <c r="E1737" s="12">
        <v>1</v>
      </c>
      <c r="F1737" s="12">
        <v>3</v>
      </c>
      <c r="H1737" s="12">
        <v>0</v>
      </c>
      <c r="I1737" s="12">
        <v>0</v>
      </c>
      <c r="J1737" s="12">
        <v>0</v>
      </c>
      <c r="K1737" s="12">
        <v>3</v>
      </c>
      <c r="L1737" s="12">
        <v>1</v>
      </c>
      <c r="M1737" s="12" t="s">
        <v>1241</v>
      </c>
      <c r="N1737" s="12" t="s">
        <v>1248</v>
      </c>
      <c r="O1737" s="12" t="s">
        <v>1243</v>
      </c>
      <c r="P1737" s="12" t="s">
        <v>1249</v>
      </c>
      <c r="R1737" s="12" t="s">
        <v>1131</v>
      </c>
      <c r="T1737" s="12" t="s">
        <v>1131</v>
      </c>
      <c r="U1737" s="12" t="s">
        <v>1245</v>
      </c>
      <c r="V1737" s="12" t="s">
        <v>1246</v>
      </c>
      <c r="W1737" s="12">
        <v>301250</v>
      </c>
      <c r="X1737" s="40">
        <v>3</v>
      </c>
      <c r="Y1737" s="40">
        <v>3</v>
      </c>
      <c r="Z1737" s="40">
        <v>2</v>
      </c>
      <c r="AA1737" s="12">
        <v>1300010</v>
      </c>
      <c r="AF1737" s="168" t="s">
        <v>1247</v>
      </c>
      <c r="AG1737" s="12">
        <v>5</v>
      </c>
      <c r="AH1737" s="12">
        <v>11</v>
      </c>
      <c r="AI1737" s="12">
        <v>3012</v>
      </c>
      <c r="AJ1737" s="12">
        <v>20</v>
      </c>
      <c r="AK1737" s="12">
        <v>53</v>
      </c>
      <c r="AL1737" s="12">
        <v>100</v>
      </c>
      <c r="BA1737" s="33">
        <f>VLOOKUP(C1737,knight_info!$J$7:$M$74,4,FALSE)</f>
        <v>5</v>
      </c>
      <c r="BB1737" s="51">
        <f t="shared" si="125"/>
        <v>53</v>
      </c>
      <c r="BC1737" s="51">
        <f>AL1737</f>
        <v>100</v>
      </c>
    </row>
    <row r="1738" ht="14.25" spans="1:55">
      <c r="A1738" s="12">
        <v>301209</v>
      </c>
      <c r="B1738" s="53">
        <v>3012</v>
      </c>
      <c r="C1738" s="53" t="s">
        <v>289</v>
      </c>
      <c r="D1738" s="12">
        <v>9</v>
      </c>
      <c r="E1738" s="12">
        <v>1</v>
      </c>
      <c r="F1738" s="12">
        <v>3</v>
      </c>
      <c r="H1738" s="12">
        <v>1</v>
      </c>
      <c r="I1738" s="12">
        <v>0</v>
      </c>
      <c r="J1738" s="12">
        <v>0</v>
      </c>
      <c r="K1738" s="12">
        <v>3</v>
      </c>
      <c r="M1738" s="12" t="s">
        <v>1241</v>
      </c>
      <c r="N1738" s="12" t="s">
        <v>1248</v>
      </c>
      <c r="O1738" s="12" t="s">
        <v>1243</v>
      </c>
      <c r="P1738" s="12" t="s">
        <v>1249</v>
      </c>
      <c r="U1738" s="12" t="s">
        <v>1245</v>
      </c>
      <c r="V1738" s="12" t="s">
        <v>1246</v>
      </c>
      <c r="W1738" s="12">
        <v>301250</v>
      </c>
      <c r="X1738" s="40">
        <v>3</v>
      </c>
      <c r="Y1738" s="40">
        <v>3</v>
      </c>
      <c r="Z1738" s="40">
        <v>2</v>
      </c>
      <c r="AA1738" s="12">
        <v>1300010</v>
      </c>
      <c r="AF1738" s="168" t="s">
        <v>1247</v>
      </c>
      <c r="AH1738" s="12">
        <v>11</v>
      </c>
      <c r="AI1738" s="12">
        <v>3012</v>
      </c>
      <c r="AJ1738" s="12">
        <v>20</v>
      </c>
      <c r="AK1738" s="12">
        <v>2</v>
      </c>
      <c r="AL1738" s="12">
        <v>400</v>
      </c>
      <c r="BA1738" s="33">
        <f>VLOOKUP(C1738,knight_info!$J$7:$M$74,4,FALSE)</f>
        <v>5</v>
      </c>
      <c r="BB1738" s="33">
        <f t="shared" si="125"/>
        <v>2</v>
      </c>
      <c r="BC1738" s="33">
        <f>ROUND(VLOOKUP($BA1738,$BD$1:$BH$5,3,FALSE)/5*AL1738,0)</f>
        <v>320</v>
      </c>
    </row>
    <row r="1739" ht="14.25" spans="1:55">
      <c r="A1739" s="12">
        <v>301210</v>
      </c>
      <c r="B1739" s="53">
        <v>3012</v>
      </c>
      <c r="C1739" s="53" t="s">
        <v>289</v>
      </c>
      <c r="D1739" s="12">
        <v>10</v>
      </c>
      <c r="E1739" s="12">
        <v>1</v>
      </c>
      <c r="F1739" s="12">
        <v>3</v>
      </c>
      <c r="H1739" s="12">
        <v>2</v>
      </c>
      <c r="I1739" s="12">
        <v>0</v>
      </c>
      <c r="J1739" s="12">
        <v>0</v>
      </c>
      <c r="K1739" s="12">
        <v>3</v>
      </c>
      <c r="M1739" s="12" t="s">
        <v>1241</v>
      </c>
      <c r="N1739" s="12" t="s">
        <v>1248</v>
      </c>
      <c r="O1739" s="12" t="s">
        <v>1243</v>
      </c>
      <c r="P1739" s="12" t="s">
        <v>1249</v>
      </c>
      <c r="U1739" s="12" t="s">
        <v>1245</v>
      </c>
      <c r="V1739" s="12" t="s">
        <v>1246</v>
      </c>
      <c r="W1739" s="12">
        <v>301250</v>
      </c>
      <c r="X1739" s="40">
        <v>3</v>
      </c>
      <c r="Y1739" s="40">
        <v>3</v>
      </c>
      <c r="Z1739" s="40">
        <v>2</v>
      </c>
      <c r="AA1739" s="12">
        <v>1300010</v>
      </c>
      <c r="AF1739" s="168" t="s">
        <v>1247</v>
      </c>
      <c r="AH1739" s="12">
        <v>11</v>
      </c>
      <c r="AI1739" s="12">
        <v>3012</v>
      </c>
      <c r="AJ1739" s="12">
        <v>20</v>
      </c>
      <c r="AK1739" s="12">
        <v>3</v>
      </c>
      <c r="AL1739" s="12">
        <v>300</v>
      </c>
      <c r="BA1739" s="33">
        <f>VLOOKUP(C1739,knight_info!$J$7:$M$74,4,FALSE)</f>
        <v>5</v>
      </c>
      <c r="BB1739" s="33">
        <f t="shared" si="125"/>
        <v>3</v>
      </c>
      <c r="BC1739" s="33">
        <f>ROUND(VLOOKUP($BA1739,$BD$1:$BH$5,4,FALSE)/3*AL1739,0)</f>
        <v>300</v>
      </c>
    </row>
    <row r="1740" ht="14.25" spans="1:55">
      <c r="A1740" s="12">
        <v>301211</v>
      </c>
      <c r="B1740" s="53">
        <v>3012</v>
      </c>
      <c r="C1740" s="53" t="s">
        <v>289</v>
      </c>
      <c r="D1740" s="12">
        <v>11</v>
      </c>
      <c r="E1740" s="12">
        <v>1</v>
      </c>
      <c r="F1740" s="12">
        <v>3</v>
      </c>
      <c r="H1740" s="12">
        <v>3</v>
      </c>
      <c r="I1740" s="12">
        <v>0</v>
      </c>
      <c r="J1740" s="12">
        <v>0</v>
      </c>
      <c r="K1740" s="12">
        <v>3</v>
      </c>
      <c r="M1740" s="12" t="s">
        <v>1241</v>
      </c>
      <c r="N1740" s="12" t="s">
        <v>1248</v>
      </c>
      <c r="O1740" s="12" t="s">
        <v>1243</v>
      </c>
      <c r="P1740" s="12" t="s">
        <v>1249</v>
      </c>
      <c r="U1740" s="12" t="s">
        <v>1245</v>
      </c>
      <c r="V1740" s="12" t="s">
        <v>1246</v>
      </c>
      <c r="W1740" s="12">
        <v>301250</v>
      </c>
      <c r="X1740" s="40">
        <v>3</v>
      </c>
      <c r="Y1740" s="40">
        <v>3</v>
      </c>
      <c r="Z1740" s="40">
        <v>2</v>
      </c>
      <c r="AA1740" s="12">
        <v>1300010</v>
      </c>
      <c r="AF1740" s="168" t="s">
        <v>1247</v>
      </c>
      <c r="AH1740" s="12">
        <v>11</v>
      </c>
      <c r="AI1740" s="12">
        <v>3012</v>
      </c>
      <c r="AJ1740" s="12">
        <v>0</v>
      </c>
      <c r="AK1740" s="12">
        <v>1</v>
      </c>
      <c r="AL1740" s="12">
        <v>2000</v>
      </c>
      <c r="BA1740" s="33">
        <f>VLOOKUP(C1740,knight_info!$J$7:$M$74,4,FALSE)</f>
        <v>5</v>
      </c>
      <c r="BB1740" s="33">
        <f t="shared" si="125"/>
        <v>1</v>
      </c>
      <c r="BC1740" s="33">
        <f>ROUND(VLOOKUP($BA1740,$BD$1:$BH$5,5,FALSE)/20*AL1740,0)</f>
        <v>2000</v>
      </c>
    </row>
    <row r="1741" ht="14.25" spans="1:55">
      <c r="A1741" s="12">
        <v>301212</v>
      </c>
      <c r="B1741" s="53">
        <v>3012</v>
      </c>
      <c r="C1741" s="53" t="s">
        <v>289</v>
      </c>
      <c r="D1741" s="12">
        <v>12</v>
      </c>
      <c r="E1741" s="12">
        <v>1</v>
      </c>
      <c r="F1741" s="12">
        <v>4</v>
      </c>
      <c r="H1741" s="12">
        <v>0</v>
      </c>
      <c r="I1741" s="12">
        <v>0</v>
      </c>
      <c r="J1741" s="12">
        <v>0</v>
      </c>
      <c r="K1741" s="12">
        <v>4</v>
      </c>
      <c r="L1741" s="12">
        <v>12</v>
      </c>
      <c r="M1741" s="12" t="s">
        <v>1241</v>
      </c>
      <c r="N1741" s="12" t="s">
        <v>1248</v>
      </c>
      <c r="O1741" s="12" t="s">
        <v>1243</v>
      </c>
      <c r="P1741" s="12" t="s">
        <v>1249</v>
      </c>
      <c r="Q1741" s="12" t="s">
        <v>1250</v>
      </c>
      <c r="S1741" s="12" t="s">
        <v>1251</v>
      </c>
      <c r="U1741" s="12" t="s">
        <v>1245</v>
      </c>
      <c r="V1741" s="12" t="s">
        <v>1246</v>
      </c>
      <c r="W1741" s="12">
        <v>301250</v>
      </c>
      <c r="X1741" s="40">
        <v>3</v>
      </c>
      <c r="Y1741" s="40">
        <v>3</v>
      </c>
      <c r="Z1741" s="40">
        <v>2</v>
      </c>
      <c r="AA1741" s="12">
        <v>1300010</v>
      </c>
      <c r="AB1741" s="12">
        <v>1301201</v>
      </c>
      <c r="AF1741" s="168" t="s">
        <v>1247</v>
      </c>
      <c r="AG1741" s="12">
        <v>5</v>
      </c>
      <c r="AH1741" s="12">
        <v>11</v>
      </c>
      <c r="AI1741" s="12">
        <v>3012</v>
      </c>
      <c r="AJ1741" s="12">
        <v>20</v>
      </c>
      <c r="AK1741" s="12">
        <v>53</v>
      </c>
      <c r="AL1741" s="12">
        <v>100</v>
      </c>
      <c r="BA1741" s="33">
        <f>VLOOKUP(C1741,knight_info!$J$7:$M$74,4,FALSE)</f>
        <v>5</v>
      </c>
      <c r="BB1741" s="51">
        <f t="shared" si="125"/>
        <v>53</v>
      </c>
      <c r="BC1741" s="51">
        <f>AL1741</f>
        <v>100</v>
      </c>
    </row>
    <row r="1742" ht="14.25" spans="1:55">
      <c r="A1742" s="12">
        <v>301213</v>
      </c>
      <c r="B1742" s="53">
        <v>3012</v>
      </c>
      <c r="C1742" s="53" t="s">
        <v>289</v>
      </c>
      <c r="D1742" s="12">
        <v>13</v>
      </c>
      <c r="E1742" s="12">
        <v>1</v>
      </c>
      <c r="F1742" s="12">
        <v>4</v>
      </c>
      <c r="H1742" s="12">
        <v>1</v>
      </c>
      <c r="I1742" s="12">
        <v>0</v>
      </c>
      <c r="J1742" s="12">
        <v>0</v>
      </c>
      <c r="K1742" s="12">
        <v>4</v>
      </c>
      <c r="M1742" s="12" t="s">
        <v>1241</v>
      </c>
      <c r="N1742" s="12" t="s">
        <v>1248</v>
      </c>
      <c r="O1742" s="12" t="s">
        <v>1243</v>
      </c>
      <c r="P1742" s="12" t="s">
        <v>1249</v>
      </c>
      <c r="U1742" s="12" t="s">
        <v>1245</v>
      </c>
      <c r="V1742" s="12" t="s">
        <v>1246</v>
      </c>
      <c r="W1742" s="12">
        <v>301250</v>
      </c>
      <c r="X1742" s="40">
        <v>3</v>
      </c>
      <c r="Y1742" s="40">
        <v>3</v>
      </c>
      <c r="Z1742" s="40">
        <v>2</v>
      </c>
      <c r="AA1742" s="12">
        <v>1300010</v>
      </c>
      <c r="AB1742" s="12">
        <v>1301201</v>
      </c>
      <c r="AF1742" s="168" t="s">
        <v>1247</v>
      </c>
      <c r="AH1742" s="12">
        <v>11</v>
      </c>
      <c r="AI1742" s="12">
        <v>3012</v>
      </c>
      <c r="AJ1742" s="12">
        <v>20</v>
      </c>
      <c r="AK1742" s="12">
        <v>2</v>
      </c>
      <c r="AL1742" s="12">
        <v>400</v>
      </c>
      <c r="BA1742" s="33">
        <f>VLOOKUP(C1742,knight_info!$J$7:$M$74,4,FALSE)</f>
        <v>5</v>
      </c>
      <c r="BB1742" s="33">
        <f t="shared" si="125"/>
        <v>2</v>
      </c>
      <c r="BC1742" s="33">
        <f>ROUND(VLOOKUP($BA1742,$BD$1:$BH$5,3,FALSE)/5*AL1742,0)</f>
        <v>320</v>
      </c>
    </row>
    <row r="1743" ht="14.25" spans="1:55">
      <c r="A1743" s="12">
        <v>301214</v>
      </c>
      <c r="B1743" s="53">
        <v>3012</v>
      </c>
      <c r="C1743" s="53" t="s">
        <v>289</v>
      </c>
      <c r="D1743" s="12">
        <v>14</v>
      </c>
      <c r="E1743" s="12">
        <v>1</v>
      </c>
      <c r="F1743" s="12">
        <v>4</v>
      </c>
      <c r="H1743" s="12">
        <v>2</v>
      </c>
      <c r="I1743" s="12">
        <v>0</v>
      </c>
      <c r="J1743" s="12">
        <v>0</v>
      </c>
      <c r="K1743" s="64">
        <v>4</v>
      </c>
      <c r="L1743" s="64"/>
      <c r="M1743" s="64" t="s">
        <v>1241</v>
      </c>
      <c r="N1743" s="64" t="s">
        <v>1248</v>
      </c>
      <c r="O1743" s="64" t="s">
        <v>1243</v>
      </c>
      <c r="P1743" s="64" t="s">
        <v>1249</v>
      </c>
      <c r="U1743" s="12" t="s">
        <v>1245</v>
      </c>
      <c r="V1743" s="12" t="s">
        <v>1246</v>
      </c>
      <c r="W1743" s="64">
        <v>301250</v>
      </c>
      <c r="X1743" s="81">
        <v>3</v>
      </c>
      <c r="Y1743" s="81">
        <v>3</v>
      </c>
      <c r="Z1743" s="81">
        <v>2</v>
      </c>
      <c r="AA1743" s="12">
        <v>1300010</v>
      </c>
      <c r="AB1743" s="64">
        <v>1301201</v>
      </c>
      <c r="AC1743" s="64"/>
      <c r="AF1743" s="168" t="s">
        <v>1247</v>
      </c>
      <c r="AH1743" s="12">
        <v>11</v>
      </c>
      <c r="AI1743" s="12">
        <v>3012</v>
      </c>
      <c r="AJ1743" s="12">
        <v>20</v>
      </c>
      <c r="AK1743" s="12">
        <v>3</v>
      </c>
      <c r="AL1743" s="12">
        <v>300</v>
      </c>
      <c r="BA1743" s="33">
        <f>VLOOKUP(C1743,knight_info!$J$7:$M$74,4,FALSE)</f>
        <v>5</v>
      </c>
      <c r="BB1743" s="33">
        <f t="shared" si="125"/>
        <v>3</v>
      </c>
      <c r="BC1743" s="33">
        <f>ROUND(VLOOKUP($BA1743,$BD$1:$BH$5,4,FALSE)/3*AL1743,0)</f>
        <v>300</v>
      </c>
    </row>
    <row r="1744" ht="14.25" spans="1:55">
      <c r="A1744" s="12">
        <v>301215</v>
      </c>
      <c r="B1744" s="53">
        <v>3012</v>
      </c>
      <c r="C1744" s="53" t="s">
        <v>289</v>
      </c>
      <c r="D1744" s="12">
        <v>15</v>
      </c>
      <c r="E1744" s="12">
        <v>1</v>
      </c>
      <c r="F1744" s="12">
        <v>4</v>
      </c>
      <c r="H1744" s="12">
        <v>3</v>
      </c>
      <c r="I1744" s="12">
        <v>0</v>
      </c>
      <c r="J1744" s="12">
        <v>0</v>
      </c>
      <c r="K1744" s="64">
        <v>4</v>
      </c>
      <c r="L1744" s="64"/>
      <c r="M1744" s="64" t="s">
        <v>1241</v>
      </c>
      <c r="N1744" s="64" t="s">
        <v>1248</v>
      </c>
      <c r="O1744" s="64" t="s">
        <v>1243</v>
      </c>
      <c r="P1744" s="64" t="s">
        <v>1249</v>
      </c>
      <c r="U1744" s="12" t="s">
        <v>1245</v>
      </c>
      <c r="V1744" s="12" t="s">
        <v>1246</v>
      </c>
      <c r="W1744" s="64">
        <v>301250</v>
      </c>
      <c r="X1744" s="81">
        <v>3</v>
      </c>
      <c r="Y1744" s="81">
        <v>3</v>
      </c>
      <c r="Z1744" s="81">
        <v>2</v>
      </c>
      <c r="AA1744" s="12">
        <v>1300010</v>
      </c>
      <c r="AB1744" s="64">
        <v>1301201</v>
      </c>
      <c r="AC1744" s="64"/>
      <c r="AF1744" s="168" t="s">
        <v>1247</v>
      </c>
      <c r="AH1744" s="12">
        <v>11</v>
      </c>
      <c r="AI1744" s="12">
        <v>3012</v>
      </c>
      <c r="AJ1744" s="12">
        <v>0</v>
      </c>
      <c r="AK1744" s="12">
        <v>1</v>
      </c>
      <c r="AL1744" s="12">
        <v>2000</v>
      </c>
      <c r="BA1744" s="33">
        <f>VLOOKUP(C1744,knight_info!$J$7:$M$74,4,FALSE)</f>
        <v>5</v>
      </c>
      <c r="BB1744" s="33">
        <f t="shared" si="125"/>
        <v>1</v>
      </c>
      <c r="BC1744" s="33">
        <f>ROUND(VLOOKUP($BA1744,$BD$1:$BH$5,5,FALSE)/20*AL1744,0)</f>
        <v>2000</v>
      </c>
    </row>
    <row r="1745" ht="14.25" spans="1:55">
      <c r="A1745" s="12">
        <v>301216</v>
      </c>
      <c r="B1745" s="53">
        <v>3012</v>
      </c>
      <c r="C1745" s="53" t="s">
        <v>289</v>
      </c>
      <c r="D1745" s="12">
        <v>16</v>
      </c>
      <c r="E1745" s="12">
        <v>1</v>
      </c>
      <c r="F1745" s="12">
        <v>5</v>
      </c>
      <c r="H1745" s="12">
        <v>0</v>
      </c>
      <c r="I1745" s="12">
        <v>1</v>
      </c>
      <c r="J1745" s="12" t="s">
        <v>1083</v>
      </c>
      <c r="K1745" s="12">
        <v>5</v>
      </c>
      <c r="L1745" s="12">
        <v>2</v>
      </c>
      <c r="M1745" s="12" t="s">
        <v>1252</v>
      </c>
      <c r="N1745" s="12" t="s">
        <v>1248</v>
      </c>
      <c r="O1745" s="12" t="s">
        <v>1253</v>
      </c>
      <c r="P1745" s="12" t="s">
        <v>1249</v>
      </c>
      <c r="Q1745" s="12" t="s">
        <v>1131</v>
      </c>
      <c r="S1745" s="12" t="s">
        <v>1254</v>
      </c>
      <c r="U1745" s="12" t="s">
        <v>1255</v>
      </c>
      <c r="V1745" s="12" t="s">
        <v>1256</v>
      </c>
      <c r="W1745" s="12">
        <v>301250</v>
      </c>
      <c r="X1745" s="40">
        <v>3</v>
      </c>
      <c r="Y1745" s="40">
        <v>3</v>
      </c>
      <c r="Z1745" s="40">
        <v>2</v>
      </c>
      <c r="AA1745" s="12">
        <v>1300010</v>
      </c>
      <c r="AB1745" s="12">
        <v>1301201</v>
      </c>
      <c r="AF1745" s="168" t="s">
        <v>1247</v>
      </c>
      <c r="AG1745" s="12">
        <v>5</v>
      </c>
      <c r="AH1745" s="12">
        <v>11</v>
      </c>
      <c r="AI1745" s="12">
        <v>3012</v>
      </c>
      <c r="AJ1745" s="12">
        <v>40</v>
      </c>
      <c r="AK1745" s="12">
        <v>53</v>
      </c>
      <c r="AL1745" s="12">
        <v>100</v>
      </c>
      <c r="BA1745" s="33">
        <f>VLOOKUP(C1745,knight_info!$J$7:$M$74,4,FALSE)</f>
        <v>5</v>
      </c>
      <c r="BB1745" s="51">
        <f t="shared" si="125"/>
        <v>53</v>
      </c>
      <c r="BC1745" s="51">
        <f>AL1745</f>
        <v>100</v>
      </c>
    </row>
    <row r="1746" ht="14.25" spans="1:55">
      <c r="A1746" s="12">
        <v>301217</v>
      </c>
      <c r="B1746" s="53">
        <v>3012</v>
      </c>
      <c r="C1746" s="53" t="s">
        <v>289</v>
      </c>
      <c r="D1746" s="12">
        <v>17</v>
      </c>
      <c r="E1746" s="12">
        <v>1</v>
      </c>
      <c r="F1746" s="12">
        <v>5</v>
      </c>
      <c r="H1746" s="12">
        <v>1</v>
      </c>
      <c r="I1746" s="12">
        <v>0</v>
      </c>
      <c r="J1746" s="12">
        <v>0</v>
      </c>
      <c r="K1746" s="12">
        <v>5</v>
      </c>
      <c r="M1746" s="12" t="s">
        <v>1252</v>
      </c>
      <c r="N1746" s="12" t="s">
        <v>1248</v>
      </c>
      <c r="O1746" s="12" t="s">
        <v>1253</v>
      </c>
      <c r="P1746" s="12" t="s">
        <v>1249</v>
      </c>
      <c r="U1746" s="12" t="s">
        <v>1255</v>
      </c>
      <c r="V1746" s="12" t="s">
        <v>1256</v>
      </c>
      <c r="W1746" s="12">
        <v>301250</v>
      </c>
      <c r="X1746" s="40">
        <v>3</v>
      </c>
      <c r="Y1746" s="40">
        <v>3</v>
      </c>
      <c r="Z1746" s="40">
        <v>2</v>
      </c>
      <c r="AA1746" s="12">
        <v>1300010</v>
      </c>
      <c r="AB1746" s="12">
        <v>1301201</v>
      </c>
      <c r="AF1746" s="168" t="s">
        <v>1247</v>
      </c>
      <c r="AH1746" s="12">
        <v>11</v>
      </c>
      <c r="AI1746" s="12">
        <v>3012</v>
      </c>
      <c r="AJ1746" s="12">
        <v>40</v>
      </c>
      <c r="AK1746" s="12">
        <v>2</v>
      </c>
      <c r="AL1746" s="12">
        <v>800</v>
      </c>
      <c r="BA1746" s="33">
        <f>VLOOKUP(C1746,knight_info!$J$7:$M$74,4,FALSE)</f>
        <v>5</v>
      </c>
      <c r="BB1746" s="33">
        <f t="shared" si="125"/>
        <v>2</v>
      </c>
      <c r="BC1746" s="33">
        <f>ROUND(VLOOKUP($BA1746,$BD$1:$BH$5,3,FALSE)/5*AL1746,0)</f>
        <v>640</v>
      </c>
    </row>
    <row r="1747" ht="14.25" spans="1:55">
      <c r="A1747" s="12">
        <v>301218</v>
      </c>
      <c r="B1747" s="53">
        <v>3012</v>
      </c>
      <c r="C1747" s="53" t="s">
        <v>289</v>
      </c>
      <c r="D1747" s="12">
        <v>18</v>
      </c>
      <c r="E1747" s="12">
        <v>1</v>
      </c>
      <c r="F1747" s="12">
        <v>5</v>
      </c>
      <c r="H1747" s="12">
        <v>2</v>
      </c>
      <c r="I1747" s="12">
        <v>0</v>
      </c>
      <c r="J1747" s="12">
        <v>0</v>
      </c>
      <c r="K1747" s="12">
        <v>5</v>
      </c>
      <c r="M1747" s="12" t="s">
        <v>1252</v>
      </c>
      <c r="N1747" s="12" t="s">
        <v>1248</v>
      </c>
      <c r="O1747" s="12" t="s">
        <v>1253</v>
      </c>
      <c r="P1747" s="12" t="s">
        <v>1249</v>
      </c>
      <c r="U1747" s="12" t="s">
        <v>1255</v>
      </c>
      <c r="V1747" s="12" t="s">
        <v>1256</v>
      </c>
      <c r="W1747" s="12">
        <v>301250</v>
      </c>
      <c r="X1747" s="40">
        <v>3</v>
      </c>
      <c r="Y1747" s="40">
        <v>3</v>
      </c>
      <c r="Z1747" s="40">
        <v>2</v>
      </c>
      <c r="AA1747" s="12">
        <v>1300010</v>
      </c>
      <c r="AB1747" s="12">
        <v>1301201</v>
      </c>
      <c r="AF1747" s="168" t="s">
        <v>1247</v>
      </c>
      <c r="AH1747" s="12">
        <v>11</v>
      </c>
      <c r="AI1747" s="12">
        <v>3012</v>
      </c>
      <c r="AJ1747" s="12">
        <v>40</v>
      </c>
      <c r="AK1747" s="12">
        <v>3</v>
      </c>
      <c r="AL1747" s="12">
        <v>600</v>
      </c>
      <c r="BA1747" s="33">
        <f>VLOOKUP(C1747,knight_info!$J$7:$M$74,4,FALSE)</f>
        <v>5</v>
      </c>
      <c r="BB1747" s="33">
        <f t="shared" si="125"/>
        <v>3</v>
      </c>
      <c r="BC1747" s="33">
        <f>ROUND(VLOOKUP($BA1747,$BD$1:$BH$5,4,FALSE)/3*AL1747,0)</f>
        <v>600</v>
      </c>
    </row>
    <row r="1748" ht="14.25" spans="1:55">
      <c r="A1748" s="12">
        <v>301219</v>
      </c>
      <c r="B1748" s="53">
        <v>3012</v>
      </c>
      <c r="C1748" s="53" t="s">
        <v>289</v>
      </c>
      <c r="D1748" s="12">
        <v>19</v>
      </c>
      <c r="E1748" s="12">
        <v>1</v>
      </c>
      <c r="F1748" s="12">
        <v>5</v>
      </c>
      <c r="H1748" s="12">
        <v>3</v>
      </c>
      <c r="I1748" s="12">
        <v>0</v>
      </c>
      <c r="J1748" s="12">
        <v>0</v>
      </c>
      <c r="K1748" s="12">
        <v>5</v>
      </c>
      <c r="M1748" s="12" t="s">
        <v>1252</v>
      </c>
      <c r="N1748" s="12" t="s">
        <v>1248</v>
      </c>
      <c r="O1748" s="12" t="s">
        <v>1253</v>
      </c>
      <c r="P1748" s="12" t="s">
        <v>1249</v>
      </c>
      <c r="U1748" s="12" t="s">
        <v>1255</v>
      </c>
      <c r="V1748" s="12" t="s">
        <v>1256</v>
      </c>
      <c r="W1748" s="12">
        <v>301250</v>
      </c>
      <c r="X1748" s="40">
        <v>3</v>
      </c>
      <c r="Y1748" s="40">
        <v>3</v>
      </c>
      <c r="Z1748" s="40">
        <v>2</v>
      </c>
      <c r="AA1748" s="12">
        <v>1300010</v>
      </c>
      <c r="AB1748" s="12">
        <v>1301201</v>
      </c>
      <c r="AF1748" s="168" t="s">
        <v>1247</v>
      </c>
      <c r="AH1748" s="12">
        <v>11</v>
      </c>
      <c r="AI1748" s="12">
        <v>3012</v>
      </c>
      <c r="AJ1748" s="12">
        <v>0</v>
      </c>
      <c r="AK1748" s="12">
        <v>1</v>
      </c>
      <c r="AL1748" s="12">
        <v>4000</v>
      </c>
      <c r="BA1748" s="33">
        <f>VLOOKUP(C1748,knight_info!$J$7:$M$74,4,FALSE)</f>
        <v>5</v>
      </c>
      <c r="BB1748" s="33">
        <f t="shared" si="125"/>
        <v>1</v>
      </c>
      <c r="BC1748" s="33">
        <f>ROUND(VLOOKUP($BA1748,$BD$1:$BH$5,5,FALSE)/20*AL1748,0)</f>
        <v>4000</v>
      </c>
    </row>
    <row r="1749" ht="14.25" spans="1:55">
      <c r="A1749" s="12">
        <v>301220</v>
      </c>
      <c r="B1749" s="53">
        <v>3012</v>
      </c>
      <c r="C1749" s="53" t="s">
        <v>289</v>
      </c>
      <c r="D1749" s="12">
        <v>20</v>
      </c>
      <c r="E1749" s="12">
        <v>2</v>
      </c>
      <c r="F1749" s="12">
        <v>6</v>
      </c>
      <c r="H1749" s="12">
        <v>0</v>
      </c>
      <c r="I1749" s="12">
        <v>0</v>
      </c>
      <c r="J1749" s="12">
        <v>0</v>
      </c>
      <c r="K1749" s="12">
        <v>5</v>
      </c>
      <c r="L1749" s="12">
        <v>13</v>
      </c>
      <c r="M1749" s="12" t="s">
        <v>1252</v>
      </c>
      <c r="N1749" s="12" t="s">
        <v>1248</v>
      </c>
      <c r="O1749" s="12" t="s">
        <v>1253</v>
      </c>
      <c r="P1749" s="12" t="s">
        <v>1249</v>
      </c>
      <c r="U1749" s="12" t="s">
        <v>1255</v>
      </c>
      <c r="V1749" s="12" t="s">
        <v>1256</v>
      </c>
      <c r="W1749" s="12">
        <v>301250</v>
      </c>
      <c r="X1749" s="40">
        <v>2</v>
      </c>
      <c r="Y1749" s="70">
        <v>2</v>
      </c>
      <c r="Z1749" s="40">
        <v>2</v>
      </c>
      <c r="AA1749" s="12">
        <v>1300010</v>
      </c>
      <c r="AB1749" s="12">
        <v>1301201</v>
      </c>
      <c r="AC1749" s="12">
        <v>1301202</v>
      </c>
      <c r="AF1749" s="168" t="s">
        <v>1247</v>
      </c>
      <c r="AG1749" s="12">
        <v>5</v>
      </c>
      <c r="AH1749" s="12">
        <v>11</v>
      </c>
      <c r="AI1749" s="12">
        <v>3012</v>
      </c>
      <c r="AJ1749" s="12">
        <v>40</v>
      </c>
      <c r="AK1749" s="12">
        <v>53</v>
      </c>
      <c r="AL1749" s="12">
        <v>100</v>
      </c>
      <c r="BA1749" s="33">
        <f>VLOOKUP(C1749,knight_info!$J$7:$M$74,4,FALSE)</f>
        <v>5</v>
      </c>
      <c r="BB1749" s="51">
        <f t="shared" si="125"/>
        <v>53</v>
      </c>
      <c r="BC1749" s="51">
        <f>AL1749</f>
        <v>100</v>
      </c>
    </row>
    <row r="1750" ht="14.25" spans="1:55">
      <c r="A1750" s="12">
        <v>301221</v>
      </c>
      <c r="B1750" s="53">
        <v>3012</v>
      </c>
      <c r="C1750" s="53" t="s">
        <v>289</v>
      </c>
      <c r="D1750" s="12">
        <v>21</v>
      </c>
      <c r="E1750" s="12">
        <v>2</v>
      </c>
      <c r="F1750" s="12">
        <v>6</v>
      </c>
      <c r="H1750" s="12">
        <v>1</v>
      </c>
      <c r="I1750" s="12">
        <v>0</v>
      </c>
      <c r="J1750" s="12">
        <v>0</v>
      </c>
      <c r="K1750" s="12">
        <v>5</v>
      </c>
      <c r="M1750" s="12" t="s">
        <v>1252</v>
      </c>
      <c r="N1750" s="12" t="s">
        <v>1248</v>
      </c>
      <c r="O1750" s="12" t="s">
        <v>1253</v>
      </c>
      <c r="P1750" s="12" t="s">
        <v>1249</v>
      </c>
      <c r="U1750" s="12" t="s">
        <v>1255</v>
      </c>
      <c r="V1750" s="12" t="s">
        <v>1256</v>
      </c>
      <c r="W1750" s="12">
        <v>301250</v>
      </c>
      <c r="X1750" s="40">
        <v>2</v>
      </c>
      <c r="Y1750" s="70">
        <v>2</v>
      </c>
      <c r="Z1750" s="40">
        <v>2</v>
      </c>
      <c r="AA1750" s="12">
        <v>1300010</v>
      </c>
      <c r="AB1750" s="12">
        <v>1301201</v>
      </c>
      <c r="AC1750" s="12">
        <v>1301202</v>
      </c>
      <c r="AF1750" s="168" t="s">
        <v>1247</v>
      </c>
      <c r="AH1750" s="12">
        <v>11</v>
      </c>
      <c r="AI1750" s="12">
        <v>3012</v>
      </c>
      <c r="AJ1750" s="12">
        <v>40</v>
      </c>
      <c r="AK1750" s="12">
        <v>2</v>
      </c>
      <c r="AL1750" s="12">
        <v>800</v>
      </c>
      <c r="BA1750" s="33">
        <f>VLOOKUP(C1750,knight_info!$J$7:$M$74,4,FALSE)</f>
        <v>5</v>
      </c>
      <c r="BB1750" s="33">
        <f t="shared" si="125"/>
        <v>2</v>
      </c>
      <c r="BC1750" s="33">
        <f>ROUND(VLOOKUP($BA1750,$BD$1:$BH$5,3,FALSE)/5*AL1750,0)</f>
        <v>640</v>
      </c>
    </row>
    <row r="1751" ht="14.25" spans="1:55">
      <c r="A1751" s="12">
        <v>301222</v>
      </c>
      <c r="B1751" s="53">
        <v>3012</v>
      </c>
      <c r="C1751" s="53" t="s">
        <v>289</v>
      </c>
      <c r="D1751" s="12">
        <v>22</v>
      </c>
      <c r="E1751" s="12">
        <v>2</v>
      </c>
      <c r="F1751" s="12">
        <v>6</v>
      </c>
      <c r="H1751" s="12">
        <v>2</v>
      </c>
      <c r="I1751" s="12">
        <v>0</v>
      </c>
      <c r="J1751" s="12">
        <v>0</v>
      </c>
      <c r="K1751" s="12">
        <v>5</v>
      </c>
      <c r="M1751" s="12" t="s">
        <v>1252</v>
      </c>
      <c r="N1751" s="12" t="s">
        <v>1248</v>
      </c>
      <c r="O1751" s="12" t="s">
        <v>1253</v>
      </c>
      <c r="P1751" s="12" t="s">
        <v>1249</v>
      </c>
      <c r="U1751" s="12" t="s">
        <v>1255</v>
      </c>
      <c r="V1751" s="12" t="s">
        <v>1256</v>
      </c>
      <c r="W1751" s="12">
        <v>301250</v>
      </c>
      <c r="X1751" s="40">
        <v>2</v>
      </c>
      <c r="Y1751" s="70">
        <v>2</v>
      </c>
      <c r="Z1751" s="40">
        <v>2</v>
      </c>
      <c r="AA1751" s="12">
        <v>1300010</v>
      </c>
      <c r="AB1751" s="12">
        <v>1301201</v>
      </c>
      <c r="AC1751" s="12">
        <v>1301202</v>
      </c>
      <c r="AF1751" s="168" t="s">
        <v>1247</v>
      </c>
      <c r="AH1751" s="12">
        <v>11</v>
      </c>
      <c r="AI1751" s="12">
        <v>3012</v>
      </c>
      <c r="AJ1751" s="12">
        <v>40</v>
      </c>
      <c r="AK1751" s="12">
        <v>3</v>
      </c>
      <c r="AL1751" s="12">
        <v>600</v>
      </c>
      <c r="BA1751" s="33">
        <f>VLOOKUP(C1751,knight_info!$J$7:$M$74,4,FALSE)</f>
        <v>5</v>
      </c>
      <c r="BB1751" s="33">
        <f t="shared" si="125"/>
        <v>3</v>
      </c>
      <c r="BC1751" s="33">
        <f>ROUND(VLOOKUP($BA1751,$BD$1:$BH$5,4,FALSE)/3*AL1751,0)</f>
        <v>600</v>
      </c>
    </row>
    <row r="1752" ht="14.25" spans="1:55">
      <c r="A1752" s="12">
        <v>301223</v>
      </c>
      <c r="B1752" s="53">
        <v>3012</v>
      </c>
      <c r="C1752" s="53" t="s">
        <v>289</v>
      </c>
      <c r="D1752" s="12">
        <v>23</v>
      </c>
      <c r="E1752" s="12">
        <v>2</v>
      </c>
      <c r="F1752" s="12">
        <v>6</v>
      </c>
      <c r="H1752" s="12">
        <v>3</v>
      </c>
      <c r="I1752" s="12">
        <v>0</v>
      </c>
      <c r="J1752" s="12">
        <v>0</v>
      </c>
      <c r="K1752" s="12">
        <v>5</v>
      </c>
      <c r="M1752" s="12" t="s">
        <v>1252</v>
      </c>
      <c r="N1752" s="12" t="s">
        <v>1248</v>
      </c>
      <c r="O1752" s="12" t="s">
        <v>1253</v>
      </c>
      <c r="P1752" s="12" t="s">
        <v>1249</v>
      </c>
      <c r="U1752" s="12" t="s">
        <v>1255</v>
      </c>
      <c r="V1752" s="12" t="s">
        <v>1256</v>
      </c>
      <c r="W1752" s="12">
        <v>301250</v>
      </c>
      <c r="X1752" s="40">
        <v>2</v>
      </c>
      <c r="Y1752" s="70">
        <v>2</v>
      </c>
      <c r="Z1752" s="40">
        <v>2</v>
      </c>
      <c r="AA1752" s="12">
        <v>1300010</v>
      </c>
      <c r="AB1752" s="12">
        <v>1301201</v>
      </c>
      <c r="AC1752" s="12">
        <v>1301202</v>
      </c>
      <c r="AF1752" s="168" t="s">
        <v>1247</v>
      </c>
      <c r="AH1752" s="12">
        <v>11</v>
      </c>
      <c r="AI1752" s="12">
        <v>3012</v>
      </c>
      <c r="AJ1752" s="12">
        <v>0</v>
      </c>
      <c r="AK1752" s="12">
        <v>1</v>
      </c>
      <c r="AL1752" s="12">
        <v>4000</v>
      </c>
      <c r="BA1752" s="33">
        <f>VLOOKUP(C1752,knight_info!$J$7:$M$74,4,FALSE)</f>
        <v>5</v>
      </c>
      <c r="BB1752" s="33">
        <f t="shared" si="125"/>
        <v>1</v>
      </c>
      <c r="BC1752" s="33">
        <f>ROUND(VLOOKUP($BA1752,$BD$1:$BH$5,5,FALSE)/20*AL1752,0)</f>
        <v>4000</v>
      </c>
    </row>
    <row r="1753" ht="14.25" spans="1:55">
      <c r="A1753" s="12">
        <v>301224</v>
      </c>
      <c r="B1753" s="53">
        <v>3012</v>
      </c>
      <c r="C1753" s="53" t="s">
        <v>289</v>
      </c>
      <c r="D1753" s="12">
        <v>24</v>
      </c>
      <c r="E1753" s="12">
        <v>2</v>
      </c>
      <c r="F1753" s="12">
        <v>7</v>
      </c>
      <c r="H1753" s="12">
        <v>0</v>
      </c>
      <c r="I1753" s="12">
        <v>0</v>
      </c>
      <c r="J1753" s="12">
        <v>0</v>
      </c>
      <c r="K1753" s="12">
        <v>5</v>
      </c>
      <c r="L1753" s="12">
        <v>1</v>
      </c>
      <c r="M1753" s="12" t="s">
        <v>1252</v>
      </c>
      <c r="N1753" s="12" t="s">
        <v>1257</v>
      </c>
      <c r="O1753" s="12" t="s">
        <v>1253</v>
      </c>
      <c r="P1753" s="12" t="s">
        <v>1258</v>
      </c>
      <c r="R1753" s="12" t="s">
        <v>1131</v>
      </c>
      <c r="T1753" s="12" t="s">
        <v>1131</v>
      </c>
      <c r="U1753" s="12" t="s">
        <v>1255</v>
      </c>
      <c r="V1753" s="12" t="s">
        <v>1256</v>
      </c>
      <c r="W1753" s="12">
        <v>301250</v>
      </c>
      <c r="X1753" s="40">
        <v>2</v>
      </c>
      <c r="Y1753" s="70">
        <v>2</v>
      </c>
      <c r="Z1753" s="40">
        <v>2</v>
      </c>
      <c r="AA1753" s="12">
        <v>1300010</v>
      </c>
      <c r="AB1753" s="12">
        <v>1301201</v>
      </c>
      <c r="AC1753" s="12">
        <v>1301202</v>
      </c>
      <c r="AF1753" s="168" t="s">
        <v>1247</v>
      </c>
      <c r="AG1753" s="12">
        <v>5</v>
      </c>
      <c r="AH1753" s="12">
        <v>11</v>
      </c>
      <c r="AI1753" s="12">
        <v>3012</v>
      </c>
      <c r="AJ1753" s="12">
        <v>40</v>
      </c>
      <c r="AK1753" s="12">
        <v>53</v>
      </c>
      <c r="AL1753" s="12">
        <v>100</v>
      </c>
      <c r="BA1753" s="33">
        <f>VLOOKUP(C1753,knight_info!$J$7:$M$74,4,FALSE)</f>
        <v>5</v>
      </c>
      <c r="BB1753" s="51">
        <f t="shared" si="125"/>
        <v>53</v>
      </c>
      <c r="BC1753" s="51">
        <f>AL1753</f>
        <v>100</v>
      </c>
    </row>
    <row r="1754" ht="14.25" spans="1:55">
      <c r="A1754" s="12">
        <v>301225</v>
      </c>
      <c r="B1754" s="53">
        <v>3012</v>
      </c>
      <c r="C1754" s="53" t="s">
        <v>289</v>
      </c>
      <c r="D1754" s="12">
        <v>25</v>
      </c>
      <c r="E1754" s="12">
        <v>2</v>
      </c>
      <c r="F1754" s="12">
        <v>7</v>
      </c>
      <c r="H1754" s="12">
        <v>1</v>
      </c>
      <c r="I1754" s="12">
        <v>0</v>
      </c>
      <c r="J1754" s="12">
        <v>0</v>
      </c>
      <c r="K1754" s="12">
        <v>5</v>
      </c>
      <c r="M1754" s="12" t="s">
        <v>1252</v>
      </c>
      <c r="N1754" s="12" t="s">
        <v>1257</v>
      </c>
      <c r="O1754" s="12" t="s">
        <v>1253</v>
      </c>
      <c r="P1754" s="12" t="s">
        <v>1258</v>
      </c>
      <c r="U1754" s="12" t="s">
        <v>1255</v>
      </c>
      <c r="V1754" s="12" t="s">
        <v>1256</v>
      </c>
      <c r="W1754" s="12">
        <v>301250</v>
      </c>
      <c r="X1754" s="40">
        <v>2</v>
      </c>
      <c r="Y1754" s="70">
        <v>2</v>
      </c>
      <c r="Z1754" s="40">
        <v>2</v>
      </c>
      <c r="AA1754" s="12">
        <v>1300010</v>
      </c>
      <c r="AB1754" s="12">
        <v>1301201</v>
      </c>
      <c r="AC1754" s="12">
        <v>1301202</v>
      </c>
      <c r="AF1754" s="168" t="s">
        <v>1247</v>
      </c>
      <c r="AH1754" s="12">
        <v>11</v>
      </c>
      <c r="AI1754" s="12">
        <v>3012</v>
      </c>
      <c r="AJ1754" s="12">
        <v>40</v>
      </c>
      <c r="AK1754" s="12">
        <v>2</v>
      </c>
      <c r="AL1754" s="12">
        <v>800</v>
      </c>
      <c r="BA1754" s="33">
        <f>VLOOKUP(C1754,knight_info!$J$7:$M$74,4,FALSE)</f>
        <v>5</v>
      </c>
      <c r="BB1754" s="33">
        <f t="shared" si="125"/>
        <v>2</v>
      </c>
      <c r="BC1754" s="33">
        <f>ROUND(VLOOKUP($BA1754,$BD$1:$BH$5,3,FALSE)/5*AL1754,0)</f>
        <v>640</v>
      </c>
    </row>
    <row r="1755" ht="14.25" spans="1:55">
      <c r="A1755" s="12">
        <v>301226</v>
      </c>
      <c r="B1755" s="53">
        <v>3012</v>
      </c>
      <c r="C1755" s="53" t="s">
        <v>289</v>
      </c>
      <c r="D1755" s="12">
        <v>26</v>
      </c>
      <c r="E1755" s="12">
        <v>2</v>
      </c>
      <c r="F1755" s="12">
        <v>7</v>
      </c>
      <c r="H1755" s="12">
        <v>2</v>
      </c>
      <c r="I1755" s="12">
        <v>0</v>
      </c>
      <c r="J1755" s="12">
        <v>0</v>
      </c>
      <c r="K1755" s="12">
        <v>5</v>
      </c>
      <c r="M1755" s="12" t="s">
        <v>1252</v>
      </c>
      <c r="N1755" s="12" t="s">
        <v>1257</v>
      </c>
      <c r="O1755" s="12" t="s">
        <v>1253</v>
      </c>
      <c r="P1755" s="12" t="s">
        <v>1258</v>
      </c>
      <c r="U1755" s="12" t="s">
        <v>1255</v>
      </c>
      <c r="V1755" s="12" t="s">
        <v>1256</v>
      </c>
      <c r="W1755" s="12">
        <v>301250</v>
      </c>
      <c r="X1755" s="40">
        <v>2</v>
      </c>
      <c r="Y1755" s="70">
        <v>2</v>
      </c>
      <c r="Z1755" s="40">
        <v>2</v>
      </c>
      <c r="AA1755" s="12">
        <v>1300010</v>
      </c>
      <c r="AB1755" s="12">
        <v>1301201</v>
      </c>
      <c r="AC1755" s="12">
        <v>1301202</v>
      </c>
      <c r="AF1755" s="168" t="s">
        <v>1247</v>
      </c>
      <c r="AH1755" s="12">
        <v>11</v>
      </c>
      <c r="AI1755" s="12">
        <v>3012</v>
      </c>
      <c r="AJ1755" s="12">
        <v>40</v>
      </c>
      <c r="AK1755" s="12">
        <v>3</v>
      </c>
      <c r="AL1755" s="12">
        <v>600</v>
      </c>
      <c r="BA1755" s="33">
        <f>VLOOKUP(C1755,knight_info!$J$7:$M$74,4,FALSE)</f>
        <v>5</v>
      </c>
      <c r="BB1755" s="33">
        <f t="shared" si="125"/>
        <v>3</v>
      </c>
      <c r="BC1755" s="33">
        <f>ROUND(VLOOKUP($BA1755,$BD$1:$BH$5,4,FALSE)/3*AL1755,0)</f>
        <v>600</v>
      </c>
    </row>
    <row r="1756" ht="14.25" spans="1:55">
      <c r="A1756" s="12">
        <v>301227</v>
      </c>
      <c r="B1756" s="53">
        <v>3012</v>
      </c>
      <c r="C1756" s="53" t="s">
        <v>289</v>
      </c>
      <c r="D1756" s="12">
        <v>27</v>
      </c>
      <c r="E1756" s="12">
        <v>2</v>
      </c>
      <c r="F1756" s="12">
        <v>7</v>
      </c>
      <c r="H1756" s="12">
        <v>3</v>
      </c>
      <c r="I1756" s="12">
        <v>0</v>
      </c>
      <c r="J1756" s="12">
        <v>0</v>
      </c>
      <c r="K1756" s="12">
        <v>5</v>
      </c>
      <c r="M1756" s="12" t="s">
        <v>1252</v>
      </c>
      <c r="N1756" s="12" t="s">
        <v>1257</v>
      </c>
      <c r="O1756" s="12" t="s">
        <v>1253</v>
      </c>
      <c r="P1756" s="12" t="s">
        <v>1258</v>
      </c>
      <c r="U1756" s="12" t="s">
        <v>1255</v>
      </c>
      <c r="V1756" s="12" t="s">
        <v>1256</v>
      </c>
      <c r="W1756" s="12">
        <v>301250</v>
      </c>
      <c r="X1756" s="40">
        <v>2</v>
      </c>
      <c r="Y1756" s="70">
        <v>2</v>
      </c>
      <c r="Z1756" s="40">
        <v>2</v>
      </c>
      <c r="AA1756" s="12">
        <v>1300010</v>
      </c>
      <c r="AB1756" s="12">
        <v>1301201</v>
      </c>
      <c r="AC1756" s="12">
        <v>1301202</v>
      </c>
      <c r="AF1756" s="168" t="s">
        <v>1247</v>
      </c>
      <c r="AH1756" s="12">
        <v>11</v>
      </c>
      <c r="AI1756" s="12">
        <v>3012</v>
      </c>
      <c r="AJ1756" s="12">
        <v>0</v>
      </c>
      <c r="AK1756" s="12">
        <v>1</v>
      </c>
      <c r="AL1756" s="12">
        <v>4000</v>
      </c>
      <c r="BA1756" s="33">
        <f>VLOOKUP(C1756,knight_info!$J$7:$M$74,4,FALSE)</f>
        <v>5</v>
      </c>
      <c r="BB1756" s="33">
        <f t="shared" si="125"/>
        <v>1</v>
      </c>
      <c r="BC1756" s="33">
        <f>ROUND(VLOOKUP($BA1756,$BD$1:$BH$5,5,FALSE)/20*AL1756,0)</f>
        <v>4000</v>
      </c>
    </row>
    <row r="1757" ht="14.25" spans="1:55">
      <c r="A1757" s="12">
        <v>301228</v>
      </c>
      <c r="B1757" s="53">
        <v>3012</v>
      </c>
      <c r="C1757" s="53" t="s">
        <v>289</v>
      </c>
      <c r="D1757" s="12">
        <v>28</v>
      </c>
      <c r="E1757" s="12">
        <v>2</v>
      </c>
      <c r="F1757" s="12">
        <v>8</v>
      </c>
      <c r="H1757" s="12">
        <v>0</v>
      </c>
      <c r="I1757" s="12">
        <v>0</v>
      </c>
      <c r="J1757" s="12">
        <v>0</v>
      </c>
      <c r="K1757" s="12">
        <v>5</v>
      </c>
      <c r="L1757" s="12">
        <v>14</v>
      </c>
      <c r="M1757" s="12" t="s">
        <v>1252</v>
      </c>
      <c r="N1757" s="12" t="s">
        <v>1257</v>
      </c>
      <c r="O1757" s="12" t="s">
        <v>1253</v>
      </c>
      <c r="P1757" s="12" t="s">
        <v>1258</v>
      </c>
      <c r="R1757" s="12" t="s">
        <v>1250</v>
      </c>
      <c r="T1757" s="12" t="s">
        <v>1251</v>
      </c>
      <c r="U1757" s="12" t="s">
        <v>1255</v>
      </c>
      <c r="V1757" s="12" t="s">
        <v>1256</v>
      </c>
      <c r="W1757" s="12">
        <v>301250</v>
      </c>
      <c r="X1757" s="40">
        <v>2</v>
      </c>
      <c r="Y1757" s="70">
        <v>2</v>
      </c>
      <c r="Z1757" s="40">
        <v>2</v>
      </c>
      <c r="AA1757" s="12">
        <v>1300010</v>
      </c>
      <c r="AB1757" s="12">
        <v>1301201</v>
      </c>
      <c r="AC1757" s="12">
        <v>1301202</v>
      </c>
      <c r="AD1757" s="41">
        <v>1300020</v>
      </c>
      <c r="AF1757" s="168" t="s">
        <v>1247</v>
      </c>
      <c r="AG1757" s="12">
        <v>5</v>
      </c>
      <c r="AH1757" s="12">
        <v>11</v>
      </c>
      <c r="AI1757" s="12">
        <v>3012</v>
      </c>
      <c r="AJ1757" s="12">
        <v>40</v>
      </c>
      <c r="AK1757" s="12">
        <v>53</v>
      </c>
      <c r="AL1757" s="12">
        <v>100</v>
      </c>
      <c r="BA1757" s="33">
        <f>VLOOKUP(C1757,knight_info!$J$7:$M$74,4,FALSE)</f>
        <v>5</v>
      </c>
      <c r="BB1757" s="51">
        <f t="shared" si="125"/>
        <v>53</v>
      </c>
      <c r="BC1757" s="51">
        <f>AL1757</f>
        <v>100</v>
      </c>
    </row>
    <row r="1758" ht="14.25" spans="1:55">
      <c r="A1758" s="12">
        <v>301229</v>
      </c>
      <c r="B1758" s="53">
        <v>3012</v>
      </c>
      <c r="C1758" s="53" t="s">
        <v>289</v>
      </c>
      <c r="D1758" s="12">
        <v>29</v>
      </c>
      <c r="E1758" s="12">
        <v>2</v>
      </c>
      <c r="F1758" s="12">
        <v>8</v>
      </c>
      <c r="H1758" s="12">
        <v>1</v>
      </c>
      <c r="I1758" s="12">
        <v>0</v>
      </c>
      <c r="J1758" s="12">
        <v>0</v>
      </c>
      <c r="K1758" s="12">
        <v>5</v>
      </c>
      <c r="M1758" s="12" t="s">
        <v>1252</v>
      </c>
      <c r="N1758" s="12" t="s">
        <v>1257</v>
      </c>
      <c r="O1758" s="12" t="s">
        <v>1253</v>
      </c>
      <c r="P1758" s="12" t="s">
        <v>1258</v>
      </c>
      <c r="U1758" s="12" t="s">
        <v>1255</v>
      </c>
      <c r="V1758" s="12" t="s">
        <v>1256</v>
      </c>
      <c r="W1758" s="12">
        <v>301250</v>
      </c>
      <c r="X1758" s="40">
        <v>2</v>
      </c>
      <c r="Y1758" s="70">
        <v>2</v>
      </c>
      <c r="Z1758" s="40">
        <v>2</v>
      </c>
      <c r="AA1758" s="12">
        <v>1300010</v>
      </c>
      <c r="AB1758" s="12">
        <v>1301201</v>
      </c>
      <c r="AC1758" s="12">
        <v>1301202</v>
      </c>
      <c r="AD1758" s="41">
        <v>1300020</v>
      </c>
      <c r="AF1758" s="168" t="s">
        <v>1247</v>
      </c>
      <c r="AH1758" s="12">
        <v>11</v>
      </c>
      <c r="AI1758" s="12">
        <v>3012</v>
      </c>
      <c r="AJ1758" s="12">
        <v>40</v>
      </c>
      <c r="AK1758" s="12">
        <v>2</v>
      </c>
      <c r="AL1758" s="12">
        <v>800</v>
      </c>
      <c r="BA1758" s="33">
        <f>VLOOKUP(C1758,knight_info!$J$7:$M$74,4,FALSE)</f>
        <v>5</v>
      </c>
      <c r="BB1758" s="33">
        <f t="shared" si="125"/>
        <v>2</v>
      </c>
      <c r="BC1758" s="33">
        <f>ROUND(VLOOKUP($BA1758,$BD$1:$BH$5,3,FALSE)/5*AL1758,0)</f>
        <v>640</v>
      </c>
    </row>
    <row r="1759" ht="14.25" spans="1:55">
      <c r="A1759" s="12">
        <v>301230</v>
      </c>
      <c r="B1759" s="53">
        <v>3012</v>
      </c>
      <c r="C1759" s="53" t="s">
        <v>289</v>
      </c>
      <c r="D1759" s="12">
        <v>30</v>
      </c>
      <c r="E1759" s="12">
        <v>2</v>
      </c>
      <c r="F1759" s="12">
        <v>8</v>
      </c>
      <c r="H1759" s="12">
        <v>2</v>
      </c>
      <c r="I1759" s="12">
        <v>0</v>
      </c>
      <c r="J1759" s="12">
        <v>0</v>
      </c>
      <c r="K1759" s="12">
        <v>5</v>
      </c>
      <c r="L1759" s="64"/>
      <c r="M1759" s="12" t="s">
        <v>1252</v>
      </c>
      <c r="N1759" s="12" t="s">
        <v>1257</v>
      </c>
      <c r="O1759" s="12" t="s">
        <v>1253</v>
      </c>
      <c r="P1759" s="12" t="s">
        <v>1258</v>
      </c>
      <c r="U1759" s="12" t="s">
        <v>1255</v>
      </c>
      <c r="V1759" s="12" t="s">
        <v>1256</v>
      </c>
      <c r="W1759" s="12">
        <v>301250</v>
      </c>
      <c r="X1759" s="40">
        <v>2</v>
      </c>
      <c r="Y1759" s="70">
        <v>2</v>
      </c>
      <c r="Z1759" s="40">
        <v>2</v>
      </c>
      <c r="AA1759" s="12">
        <v>1300010</v>
      </c>
      <c r="AB1759" s="12">
        <v>1301201</v>
      </c>
      <c r="AC1759" s="12">
        <v>1301202</v>
      </c>
      <c r="AD1759" s="41">
        <v>1300020</v>
      </c>
      <c r="AF1759" s="168" t="s">
        <v>1247</v>
      </c>
      <c r="AH1759" s="12">
        <v>11</v>
      </c>
      <c r="AI1759" s="12">
        <v>3012</v>
      </c>
      <c r="AJ1759" s="12">
        <v>40</v>
      </c>
      <c r="AK1759" s="12">
        <v>3</v>
      </c>
      <c r="AL1759" s="12">
        <v>600</v>
      </c>
      <c r="BA1759" s="33">
        <f>VLOOKUP(C1759,knight_info!$J$7:$M$74,4,FALSE)</f>
        <v>5</v>
      </c>
      <c r="BB1759" s="33">
        <f t="shared" si="125"/>
        <v>3</v>
      </c>
      <c r="BC1759" s="33">
        <f>ROUND(VLOOKUP($BA1759,$BD$1:$BH$5,4,FALSE)/3*AL1759,0)</f>
        <v>600</v>
      </c>
    </row>
    <row r="1760" ht="14.25" spans="1:55">
      <c r="A1760" s="12">
        <v>301231</v>
      </c>
      <c r="B1760" s="53">
        <v>3012</v>
      </c>
      <c r="C1760" s="53" t="s">
        <v>289</v>
      </c>
      <c r="D1760" s="12">
        <v>31</v>
      </c>
      <c r="E1760" s="12">
        <v>2</v>
      </c>
      <c r="F1760" s="12">
        <v>8</v>
      </c>
      <c r="H1760" s="12">
        <v>3</v>
      </c>
      <c r="I1760" s="12">
        <v>0</v>
      </c>
      <c r="J1760" s="12">
        <v>0</v>
      </c>
      <c r="K1760" s="12">
        <v>5</v>
      </c>
      <c r="L1760" s="64"/>
      <c r="M1760" s="12" t="s">
        <v>1252</v>
      </c>
      <c r="N1760" s="12" t="s">
        <v>1257</v>
      </c>
      <c r="O1760" s="12" t="s">
        <v>1253</v>
      </c>
      <c r="P1760" s="12" t="s">
        <v>1258</v>
      </c>
      <c r="U1760" s="12" t="s">
        <v>1255</v>
      </c>
      <c r="V1760" s="12" t="s">
        <v>1256</v>
      </c>
      <c r="W1760" s="12">
        <v>301250</v>
      </c>
      <c r="X1760" s="40">
        <v>2</v>
      </c>
      <c r="Y1760" s="70">
        <v>2</v>
      </c>
      <c r="Z1760" s="40">
        <v>2</v>
      </c>
      <c r="AA1760" s="12">
        <v>1300010</v>
      </c>
      <c r="AB1760" s="12">
        <v>1301201</v>
      </c>
      <c r="AC1760" s="12">
        <v>1301202</v>
      </c>
      <c r="AD1760" s="41">
        <v>1300020</v>
      </c>
      <c r="AF1760" s="168" t="s">
        <v>1247</v>
      </c>
      <c r="AH1760" s="12">
        <v>11</v>
      </c>
      <c r="AI1760" s="12">
        <v>3012</v>
      </c>
      <c r="AJ1760" s="12">
        <v>0</v>
      </c>
      <c r="AK1760" s="12">
        <v>1</v>
      </c>
      <c r="AL1760" s="12">
        <v>4000</v>
      </c>
      <c r="BA1760" s="33">
        <f>VLOOKUP(C1760,knight_info!$J$7:$M$74,4,FALSE)</f>
        <v>5</v>
      </c>
      <c r="BB1760" s="33">
        <f t="shared" si="125"/>
        <v>1</v>
      </c>
      <c r="BC1760" s="33">
        <f>ROUND(VLOOKUP($BA1760,$BD$1:$BH$5,5,FALSE)/20*AL1760,0)</f>
        <v>4000</v>
      </c>
    </row>
    <row r="1761" ht="14.25" spans="1:55">
      <c r="A1761" s="12">
        <v>301232</v>
      </c>
      <c r="B1761" s="53">
        <v>3012</v>
      </c>
      <c r="C1761" s="53" t="s">
        <v>289</v>
      </c>
      <c r="D1761" s="12">
        <v>32</v>
      </c>
      <c r="E1761" s="12">
        <v>2</v>
      </c>
      <c r="F1761" s="12">
        <v>9</v>
      </c>
      <c r="H1761" s="12">
        <v>0</v>
      </c>
      <c r="I1761" s="12">
        <v>1</v>
      </c>
      <c r="J1761" s="12" t="s">
        <v>1086</v>
      </c>
      <c r="K1761" s="12">
        <v>5</v>
      </c>
      <c r="L1761" s="12">
        <v>2</v>
      </c>
      <c r="M1761" s="12" t="s">
        <v>1259</v>
      </c>
      <c r="N1761" s="12" t="s">
        <v>1257</v>
      </c>
      <c r="O1761" s="12" t="s">
        <v>1260</v>
      </c>
      <c r="P1761" s="12" t="s">
        <v>1258</v>
      </c>
      <c r="Q1761" s="12" t="s">
        <v>1131</v>
      </c>
      <c r="S1761" s="12" t="s">
        <v>1254</v>
      </c>
      <c r="U1761" s="12" t="s">
        <v>1261</v>
      </c>
      <c r="V1761" s="12" t="s">
        <v>1262</v>
      </c>
      <c r="W1761" s="12">
        <v>301250</v>
      </c>
      <c r="X1761" s="40">
        <v>2</v>
      </c>
      <c r="Y1761" s="70">
        <v>2</v>
      </c>
      <c r="Z1761" s="40">
        <v>2</v>
      </c>
      <c r="AA1761" s="12">
        <v>1300010</v>
      </c>
      <c r="AB1761" s="12">
        <v>1301201</v>
      </c>
      <c r="AC1761" s="12">
        <v>1301202</v>
      </c>
      <c r="AD1761" s="41">
        <v>1300020</v>
      </c>
      <c r="AF1761" s="168" t="s">
        <v>1247</v>
      </c>
      <c r="AG1761" s="12">
        <v>5</v>
      </c>
      <c r="AH1761" s="12">
        <v>11</v>
      </c>
      <c r="AI1761" s="12">
        <v>3012</v>
      </c>
      <c r="AJ1761" s="12">
        <v>60</v>
      </c>
      <c r="AK1761" s="12">
        <v>53</v>
      </c>
      <c r="AL1761" s="12">
        <v>100</v>
      </c>
      <c r="BA1761" s="33">
        <f>VLOOKUP(C1761,knight_info!$J$7:$M$74,4,FALSE)</f>
        <v>5</v>
      </c>
      <c r="BB1761" s="51">
        <f t="shared" si="125"/>
        <v>53</v>
      </c>
      <c r="BC1761" s="51">
        <f>AL1761</f>
        <v>100</v>
      </c>
    </row>
    <row r="1762" ht="14.25" spans="1:55">
      <c r="A1762" s="12">
        <v>301233</v>
      </c>
      <c r="B1762" s="53">
        <v>3012</v>
      </c>
      <c r="C1762" s="53" t="s">
        <v>289</v>
      </c>
      <c r="D1762" s="12">
        <v>33</v>
      </c>
      <c r="E1762" s="12">
        <v>2</v>
      </c>
      <c r="F1762" s="12">
        <v>9</v>
      </c>
      <c r="H1762" s="12">
        <v>1</v>
      </c>
      <c r="I1762" s="12">
        <v>0</v>
      </c>
      <c r="J1762" s="12">
        <v>0</v>
      </c>
      <c r="K1762" s="12">
        <v>5</v>
      </c>
      <c r="M1762" s="12" t="s">
        <v>1259</v>
      </c>
      <c r="N1762" s="12" t="s">
        <v>1257</v>
      </c>
      <c r="O1762" s="12" t="s">
        <v>1260</v>
      </c>
      <c r="P1762" s="12" t="s">
        <v>1258</v>
      </c>
      <c r="U1762" s="12" t="s">
        <v>1261</v>
      </c>
      <c r="V1762" s="12" t="s">
        <v>1262</v>
      </c>
      <c r="W1762" s="12">
        <v>301250</v>
      </c>
      <c r="X1762" s="40">
        <v>2</v>
      </c>
      <c r="Y1762" s="70">
        <v>2</v>
      </c>
      <c r="Z1762" s="40">
        <v>2</v>
      </c>
      <c r="AA1762" s="12">
        <v>1300010</v>
      </c>
      <c r="AB1762" s="12">
        <v>1301201</v>
      </c>
      <c r="AC1762" s="12">
        <v>1301202</v>
      </c>
      <c r="AD1762" s="41">
        <v>1300020</v>
      </c>
      <c r="AF1762" s="168" t="s">
        <v>1247</v>
      </c>
      <c r="AH1762" s="12">
        <v>11</v>
      </c>
      <c r="AI1762" s="12">
        <v>3012</v>
      </c>
      <c r="AJ1762" s="12">
        <v>60</v>
      </c>
      <c r="AK1762" s="12">
        <v>2</v>
      </c>
      <c r="AL1762" s="12">
        <v>1200</v>
      </c>
      <c r="BA1762" s="33">
        <f>VLOOKUP(C1762,knight_info!$J$7:$M$74,4,FALSE)</f>
        <v>5</v>
      </c>
      <c r="BB1762" s="33">
        <f t="shared" si="125"/>
        <v>2</v>
      </c>
      <c r="BC1762" s="33">
        <f>ROUND(VLOOKUP($BA1762,$BD$1:$BH$5,3,FALSE)/5*AL1762,0)</f>
        <v>960</v>
      </c>
    </row>
    <row r="1763" ht="14.25" spans="1:55">
      <c r="A1763" s="12">
        <v>301234</v>
      </c>
      <c r="B1763" s="53">
        <v>3012</v>
      </c>
      <c r="C1763" s="53" t="s">
        <v>289</v>
      </c>
      <c r="D1763" s="12">
        <v>34</v>
      </c>
      <c r="E1763" s="12">
        <v>2</v>
      </c>
      <c r="F1763" s="12">
        <v>9</v>
      </c>
      <c r="H1763" s="12">
        <v>2</v>
      </c>
      <c r="I1763" s="12">
        <v>0</v>
      </c>
      <c r="J1763" s="12">
        <v>0</v>
      </c>
      <c r="K1763" s="12">
        <v>5</v>
      </c>
      <c r="M1763" s="12" t="s">
        <v>1259</v>
      </c>
      <c r="N1763" s="12" t="s">
        <v>1257</v>
      </c>
      <c r="O1763" s="12" t="s">
        <v>1260</v>
      </c>
      <c r="P1763" s="12" t="s">
        <v>1258</v>
      </c>
      <c r="U1763" s="12" t="s">
        <v>1261</v>
      </c>
      <c r="V1763" s="12" t="s">
        <v>1262</v>
      </c>
      <c r="W1763" s="12">
        <v>301250</v>
      </c>
      <c r="X1763" s="40">
        <v>2</v>
      </c>
      <c r="Y1763" s="70">
        <v>2</v>
      </c>
      <c r="Z1763" s="40">
        <v>2</v>
      </c>
      <c r="AA1763" s="12">
        <v>1300010</v>
      </c>
      <c r="AB1763" s="12">
        <v>1301201</v>
      </c>
      <c r="AC1763" s="12">
        <v>1301202</v>
      </c>
      <c r="AD1763" s="41">
        <v>1300020</v>
      </c>
      <c r="AF1763" s="168" t="s">
        <v>1247</v>
      </c>
      <c r="AH1763" s="12">
        <v>11</v>
      </c>
      <c r="AI1763" s="12">
        <v>3012</v>
      </c>
      <c r="AJ1763" s="12">
        <v>60</v>
      </c>
      <c r="AK1763" s="12">
        <v>3</v>
      </c>
      <c r="AL1763" s="12">
        <v>900</v>
      </c>
      <c r="BA1763" s="33">
        <f>VLOOKUP(C1763,knight_info!$J$7:$M$74,4,FALSE)</f>
        <v>5</v>
      </c>
      <c r="BB1763" s="33">
        <f t="shared" si="125"/>
        <v>3</v>
      </c>
      <c r="BC1763" s="33">
        <f>ROUND(VLOOKUP($BA1763,$BD$1:$BH$5,4,FALSE)/3*AL1763,0)</f>
        <v>900</v>
      </c>
    </row>
    <row r="1764" ht="14.25" spans="1:55">
      <c r="A1764" s="12">
        <v>301235</v>
      </c>
      <c r="B1764" s="53">
        <v>3012</v>
      </c>
      <c r="C1764" s="53" t="s">
        <v>289</v>
      </c>
      <c r="D1764" s="12">
        <v>35</v>
      </c>
      <c r="E1764" s="12">
        <v>2</v>
      </c>
      <c r="F1764" s="12">
        <v>9</v>
      </c>
      <c r="H1764" s="12">
        <v>3</v>
      </c>
      <c r="I1764" s="12">
        <v>0</v>
      </c>
      <c r="J1764" s="12">
        <v>0</v>
      </c>
      <c r="K1764" s="12">
        <v>5</v>
      </c>
      <c r="M1764" s="12" t="s">
        <v>1259</v>
      </c>
      <c r="N1764" s="12" t="s">
        <v>1257</v>
      </c>
      <c r="O1764" s="12" t="s">
        <v>1260</v>
      </c>
      <c r="P1764" s="12" t="s">
        <v>1258</v>
      </c>
      <c r="U1764" s="12" t="s">
        <v>1261</v>
      </c>
      <c r="V1764" s="12" t="s">
        <v>1262</v>
      </c>
      <c r="W1764" s="12">
        <v>301250</v>
      </c>
      <c r="X1764" s="40">
        <v>2</v>
      </c>
      <c r="Y1764" s="70">
        <v>2</v>
      </c>
      <c r="Z1764" s="40">
        <v>2</v>
      </c>
      <c r="AA1764" s="12">
        <v>1300010</v>
      </c>
      <c r="AB1764" s="12">
        <v>1301201</v>
      </c>
      <c r="AC1764" s="12">
        <v>1301202</v>
      </c>
      <c r="AD1764" s="41">
        <v>1300020</v>
      </c>
      <c r="AF1764" s="168" t="s">
        <v>1247</v>
      </c>
      <c r="AH1764" s="12">
        <v>11</v>
      </c>
      <c r="AI1764" s="12">
        <v>3012</v>
      </c>
      <c r="AJ1764" s="12">
        <v>0</v>
      </c>
      <c r="AK1764" s="12">
        <v>1</v>
      </c>
      <c r="AL1764" s="12">
        <v>6000</v>
      </c>
      <c r="BA1764" s="33">
        <f>VLOOKUP(C1764,knight_info!$J$7:$M$74,4,FALSE)</f>
        <v>5</v>
      </c>
      <c r="BB1764" s="33">
        <f t="shared" si="125"/>
        <v>1</v>
      </c>
      <c r="BC1764" s="33">
        <f>ROUND(VLOOKUP($BA1764,$BD$1:$BH$5,5,FALSE)/20*AL1764,0)</f>
        <v>6000</v>
      </c>
    </row>
    <row r="1765" ht="14.25" spans="1:55">
      <c r="A1765" s="12">
        <v>301236</v>
      </c>
      <c r="B1765" s="53">
        <v>3012</v>
      </c>
      <c r="C1765" s="53" t="s">
        <v>289</v>
      </c>
      <c r="D1765" s="12">
        <v>36</v>
      </c>
      <c r="E1765" s="12">
        <v>2</v>
      </c>
      <c r="F1765" s="12">
        <v>10</v>
      </c>
      <c r="H1765" s="12">
        <v>0</v>
      </c>
      <c r="I1765" s="12">
        <v>0</v>
      </c>
      <c r="J1765" s="12">
        <v>0</v>
      </c>
      <c r="K1765" s="12">
        <v>5</v>
      </c>
      <c r="L1765" s="12">
        <v>15</v>
      </c>
      <c r="M1765" s="12" t="s">
        <v>1259</v>
      </c>
      <c r="N1765" s="12" t="s">
        <v>1257</v>
      </c>
      <c r="O1765" s="12" t="s">
        <v>1260</v>
      </c>
      <c r="P1765" s="12" t="s">
        <v>1258</v>
      </c>
      <c r="U1765" s="12" t="s">
        <v>1261</v>
      </c>
      <c r="V1765" s="12" t="s">
        <v>1262</v>
      </c>
      <c r="W1765" s="12">
        <v>301250</v>
      </c>
      <c r="X1765" s="40">
        <v>2</v>
      </c>
      <c r="Y1765" s="70">
        <v>2</v>
      </c>
      <c r="Z1765" s="40">
        <v>2</v>
      </c>
      <c r="AA1765" s="12">
        <v>1300010</v>
      </c>
      <c r="AB1765" s="12">
        <v>1301201</v>
      </c>
      <c r="AC1765" s="12">
        <v>1301202</v>
      </c>
      <c r="AD1765" s="41">
        <v>1300020</v>
      </c>
      <c r="AE1765" s="12">
        <v>1301203</v>
      </c>
      <c r="AF1765" s="168" t="s">
        <v>1247</v>
      </c>
      <c r="AG1765" s="12">
        <v>5</v>
      </c>
      <c r="AH1765" s="12">
        <v>11</v>
      </c>
      <c r="AI1765" s="12">
        <v>3012</v>
      </c>
      <c r="AJ1765" s="12">
        <v>0</v>
      </c>
      <c r="AK1765" s="12">
        <v>53</v>
      </c>
      <c r="AL1765" s="12">
        <v>100</v>
      </c>
      <c r="BA1765" s="33">
        <f>VLOOKUP(C1765,knight_info!$J$7:$M$74,4,FALSE)</f>
        <v>5</v>
      </c>
      <c r="BB1765" s="51">
        <f t="shared" si="125"/>
        <v>53</v>
      </c>
      <c r="BC1765" s="51">
        <f>AL1765</f>
        <v>100</v>
      </c>
    </row>
    <row r="1766" ht="14.25" spans="1:55">
      <c r="A1766" s="12">
        <v>301237</v>
      </c>
      <c r="B1766" s="53">
        <v>3012</v>
      </c>
      <c r="C1766" s="53" t="s">
        <v>289</v>
      </c>
      <c r="D1766" s="14">
        <v>37</v>
      </c>
      <c r="E1766" s="14">
        <v>3</v>
      </c>
      <c r="F1766" s="14">
        <v>11</v>
      </c>
      <c r="G1766" s="14">
        <v>1</v>
      </c>
      <c r="H1766" s="14"/>
      <c r="I1766" s="14"/>
      <c r="J1766" s="14"/>
      <c r="K1766" s="14"/>
      <c r="L1766" s="14"/>
      <c r="M1766" s="12" t="s">
        <v>1259</v>
      </c>
      <c r="N1766" s="12" t="s">
        <v>1263</v>
      </c>
      <c r="O1766" s="12" t="s">
        <v>1260</v>
      </c>
      <c r="P1766" s="12" t="s">
        <v>1264</v>
      </c>
      <c r="R1766" s="12" t="s">
        <v>1131</v>
      </c>
      <c r="T1766" s="12" t="s">
        <v>1131</v>
      </c>
      <c r="U1766" s="12" t="s">
        <v>1261</v>
      </c>
      <c r="V1766" s="12" t="s">
        <v>1262</v>
      </c>
      <c r="W1766" s="12">
        <v>301250</v>
      </c>
      <c r="X1766" s="40">
        <v>2</v>
      </c>
      <c r="Y1766" s="70">
        <v>2</v>
      </c>
      <c r="Z1766" s="40">
        <v>2</v>
      </c>
      <c r="AA1766" s="12">
        <v>1300010</v>
      </c>
      <c r="AB1766" s="12">
        <v>1301201</v>
      </c>
      <c r="AC1766" s="12">
        <v>1301202</v>
      </c>
      <c r="AD1766" s="41">
        <v>1300020</v>
      </c>
      <c r="AE1766" s="12">
        <v>1301203</v>
      </c>
      <c r="AF1766" s="168" t="s">
        <v>1247</v>
      </c>
      <c r="AG1766" s="12">
        <v>5</v>
      </c>
      <c r="AH1766" s="12">
        <v>11</v>
      </c>
      <c r="AI1766" s="12">
        <v>3012</v>
      </c>
      <c r="AJ1766" s="14"/>
      <c r="AK1766" s="14"/>
      <c r="AL1766" s="14"/>
      <c r="BA1766" s="33"/>
      <c r="BB1766" s="51"/>
      <c r="BC1766" s="51"/>
    </row>
    <row r="1767" ht="14.25" spans="1:55">
      <c r="A1767" s="12">
        <v>301238</v>
      </c>
      <c r="B1767" s="53">
        <v>3012</v>
      </c>
      <c r="C1767" s="53" t="s">
        <v>289</v>
      </c>
      <c r="D1767" s="14">
        <v>38</v>
      </c>
      <c r="E1767" s="14">
        <v>3</v>
      </c>
      <c r="F1767" s="14">
        <v>12</v>
      </c>
      <c r="G1767" s="14">
        <v>2</v>
      </c>
      <c r="H1767" s="14"/>
      <c r="I1767" s="14"/>
      <c r="J1767" s="14"/>
      <c r="K1767" s="14"/>
      <c r="L1767" s="14"/>
      <c r="M1767" s="12" t="s">
        <v>1259</v>
      </c>
      <c r="N1767" s="12" t="s">
        <v>1263</v>
      </c>
      <c r="O1767" s="12" t="s">
        <v>1260</v>
      </c>
      <c r="P1767" s="12" t="s">
        <v>1264</v>
      </c>
      <c r="U1767" s="12" t="s">
        <v>1261</v>
      </c>
      <c r="V1767" s="12" t="s">
        <v>1262</v>
      </c>
      <c r="W1767" s="12">
        <v>301250</v>
      </c>
      <c r="X1767" s="40">
        <v>2</v>
      </c>
      <c r="Y1767" s="70">
        <v>2</v>
      </c>
      <c r="Z1767" s="40">
        <v>2</v>
      </c>
      <c r="AA1767" s="12">
        <v>1300010</v>
      </c>
      <c r="AB1767" s="12">
        <v>1301201</v>
      </c>
      <c r="AC1767" s="12">
        <v>1301202</v>
      </c>
      <c r="AD1767" s="41">
        <v>1300020</v>
      </c>
      <c r="AE1767" s="12">
        <v>1301203</v>
      </c>
      <c r="AF1767" s="168" t="s">
        <v>1247</v>
      </c>
      <c r="AG1767" s="12">
        <v>5</v>
      </c>
      <c r="AH1767" s="12">
        <v>11</v>
      </c>
      <c r="AI1767" s="12">
        <v>3012</v>
      </c>
      <c r="AJ1767" s="14"/>
      <c r="AK1767" s="14"/>
      <c r="AL1767" s="14"/>
      <c r="BA1767" s="33"/>
      <c r="BB1767" s="51"/>
      <c r="BC1767" s="51"/>
    </row>
    <row r="1768" ht="14.25" spans="1:55">
      <c r="A1768" s="12">
        <v>301239</v>
      </c>
      <c r="B1768" s="53">
        <v>3012</v>
      </c>
      <c r="C1768" s="53" t="s">
        <v>289</v>
      </c>
      <c r="D1768" s="14">
        <v>39</v>
      </c>
      <c r="E1768" s="14">
        <v>3</v>
      </c>
      <c r="F1768" s="14">
        <v>13</v>
      </c>
      <c r="G1768" s="14">
        <v>3</v>
      </c>
      <c r="H1768" s="14"/>
      <c r="I1768" s="14"/>
      <c r="J1768" s="14"/>
      <c r="K1768" s="14"/>
      <c r="L1768" s="14"/>
      <c r="M1768" s="12" t="s">
        <v>1265</v>
      </c>
      <c r="N1768" s="12" t="s">
        <v>1263</v>
      </c>
      <c r="O1768" s="12" t="s">
        <v>1266</v>
      </c>
      <c r="P1768" s="12" t="s">
        <v>1264</v>
      </c>
      <c r="Q1768" s="12" t="s">
        <v>1131</v>
      </c>
      <c r="S1768" s="12" t="s">
        <v>1254</v>
      </c>
      <c r="U1768" s="12" t="s">
        <v>1267</v>
      </c>
      <c r="V1768" s="12" t="s">
        <v>1268</v>
      </c>
      <c r="W1768" s="12">
        <v>301250</v>
      </c>
      <c r="X1768" s="40">
        <v>2</v>
      </c>
      <c r="Y1768" s="70">
        <v>2</v>
      </c>
      <c r="Z1768" s="40">
        <v>2</v>
      </c>
      <c r="AA1768" s="12">
        <v>1300010</v>
      </c>
      <c r="AB1768" s="12">
        <v>1301201</v>
      </c>
      <c r="AC1768" s="12">
        <v>1301202</v>
      </c>
      <c r="AD1768" s="41">
        <v>1300020</v>
      </c>
      <c r="AE1768" s="12">
        <v>1301203</v>
      </c>
      <c r="AF1768" s="168" t="s">
        <v>1247</v>
      </c>
      <c r="AG1768" s="12">
        <v>5</v>
      </c>
      <c r="AH1768" s="12">
        <v>11</v>
      </c>
      <c r="AI1768" s="12">
        <v>3012</v>
      </c>
      <c r="AJ1768" s="14"/>
      <c r="AK1768" s="14"/>
      <c r="AL1768" s="14"/>
      <c r="BA1768" s="33"/>
      <c r="BB1768" s="51"/>
      <c r="BC1768" s="51"/>
    </row>
    <row r="1769" ht="14.25" spans="1:55">
      <c r="A1769" s="12">
        <v>301240</v>
      </c>
      <c r="B1769" s="53">
        <v>3012</v>
      </c>
      <c r="C1769" s="53" t="s">
        <v>289</v>
      </c>
      <c r="D1769" s="14">
        <v>40</v>
      </c>
      <c r="E1769" s="14">
        <v>3</v>
      </c>
      <c r="F1769" s="14">
        <v>14</v>
      </c>
      <c r="G1769" s="14">
        <v>4</v>
      </c>
      <c r="H1769" s="14"/>
      <c r="I1769" s="14"/>
      <c r="J1769" s="14"/>
      <c r="K1769" s="14"/>
      <c r="L1769" s="14"/>
      <c r="M1769" s="12" t="s">
        <v>1265</v>
      </c>
      <c r="N1769" s="12" t="s">
        <v>1269</v>
      </c>
      <c r="O1769" s="12" t="s">
        <v>1266</v>
      </c>
      <c r="P1769" s="12" t="s">
        <v>1270</v>
      </c>
      <c r="R1769" s="12" t="s">
        <v>1131</v>
      </c>
      <c r="T1769" s="12" t="s">
        <v>1131</v>
      </c>
      <c r="U1769" s="12" t="s">
        <v>1267</v>
      </c>
      <c r="V1769" s="12" t="s">
        <v>1268</v>
      </c>
      <c r="W1769" s="12">
        <v>301250</v>
      </c>
      <c r="X1769" s="40">
        <v>2</v>
      </c>
      <c r="Y1769" s="70">
        <v>2</v>
      </c>
      <c r="Z1769" s="40">
        <v>2</v>
      </c>
      <c r="AA1769" s="12">
        <v>1300010</v>
      </c>
      <c r="AB1769" s="12">
        <v>1301201</v>
      </c>
      <c r="AC1769" s="12">
        <v>1301202</v>
      </c>
      <c r="AD1769" s="41">
        <v>1300020</v>
      </c>
      <c r="AE1769" s="12">
        <v>1301203</v>
      </c>
      <c r="AF1769" s="168" t="s">
        <v>1247</v>
      </c>
      <c r="AG1769" s="12">
        <v>5</v>
      </c>
      <c r="AH1769" s="12">
        <v>11</v>
      </c>
      <c r="AI1769" s="12">
        <v>3012</v>
      </c>
      <c r="AJ1769" s="14"/>
      <c r="AK1769" s="14"/>
      <c r="AL1769" s="14"/>
      <c r="BA1769" s="33"/>
      <c r="BB1769" s="51"/>
      <c r="BC1769" s="51"/>
    </row>
    <row r="1770" ht="14.25" spans="1:55">
      <c r="A1770" s="12">
        <v>301241</v>
      </c>
      <c r="B1770" s="53">
        <v>3012</v>
      </c>
      <c r="C1770" s="53" t="s">
        <v>289</v>
      </c>
      <c r="D1770" s="14">
        <v>41</v>
      </c>
      <c r="E1770" s="14">
        <v>3</v>
      </c>
      <c r="F1770" s="14">
        <v>15</v>
      </c>
      <c r="G1770" s="14">
        <v>5</v>
      </c>
      <c r="H1770" s="14"/>
      <c r="I1770" s="14"/>
      <c r="J1770" s="14"/>
      <c r="K1770" s="14"/>
      <c r="L1770" s="14"/>
      <c r="M1770" s="12" t="s">
        <v>1265</v>
      </c>
      <c r="N1770" s="12" t="s">
        <v>1269</v>
      </c>
      <c r="O1770" s="12" t="s">
        <v>1266</v>
      </c>
      <c r="P1770" s="12" t="s">
        <v>1270</v>
      </c>
      <c r="U1770" s="12" t="s">
        <v>1267</v>
      </c>
      <c r="V1770" s="12" t="s">
        <v>1268</v>
      </c>
      <c r="W1770" s="12">
        <v>301250</v>
      </c>
      <c r="X1770" s="40">
        <v>2</v>
      </c>
      <c r="Y1770" s="70">
        <v>2</v>
      </c>
      <c r="Z1770" s="40">
        <v>2</v>
      </c>
      <c r="AA1770" s="12">
        <v>1300010</v>
      </c>
      <c r="AB1770" s="12">
        <v>1301201</v>
      </c>
      <c r="AC1770" s="12">
        <v>1301202</v>
      </c>
      <c r="AD1770" s="41">
        <v>1300020</v>
      </c>
      <c r="AE1770" s="12">
        <v>1301203</v>
      </c>
      <c r="AF1770" s="168" t="s">
        <v>1247</v>
      </c>
      <c r="AG1770" s="12">
        <v>5</v>
      </c>
      <c r="AH1770" s="12">
        <v>11</v>
      </c>
      <c r="AI1770" s="12">
        <v>3012</v>
      </c>
      <c r="AJ1770" s="14"/>
      <c r="AK1770" s="14"/>
      <c r="AL1770" s="14"/>
      <c r="BA1770" s="33"/>
      <c r="BB1770" s="51"/>
      <c r="BC1770" s="51"/>
    </row>
    <row r="1771" s="35" customFormat="1" ht="14.25" spans="1:65">
      <c r="A1771" s="34">
        <v>301300</v>
      </c>
      <c r="B1771" s="82">
        <v>3013</v>
      </c>
      <c r="C1771" s="82" t="s">
        <v>293</v>
      </c>
      <c r="D1771" s="34">
        <v>0</v>
      </c>
      <c r="E1771" s="34">
        <v>1</v>
      </c>
      <c r="F1771" s="34">
        <v>1</v>
      </c>
      <c r="G1771" s="34"/>
      <c r="H1771" s="34">
        <v>0</v>
      </c>
      <c r="I1771" s="12">
        <v>0</v>
      </c>
      <c r="J1771" s="12">
        <v>0</v>
      </c>
      <c r="K1771" s="34">
        <v>1</v>
      </c>
      <c r="L1771" s="51"/>
      <c r="M1771" s="34" t="s">
        <v>1271</v>
      </c>
      <c r="N1771" s="34" t="s">
        <v>1272</v>
      </c>
      <c r="O1771" s="34" t="s">
        <v>1273</v>
      </c>
      <c r="P1771" s="34" t="s">
        <v>1274</v>
      </c>
      <c r="Q1771" s="34"/>
      <c r="R1771" s="34"/>
      <c r="S1771" s="34"/>
      <c r="T1771" s="34"/>
      <c r="U1771" s="12" t="s">
        <v>1275</v>
      </c>
      <c r="V1771" s="12" t="s">
        <v>1276</v>
      </c>
      <c r="W1771" s="34">
        <v>301350</v>
      </c>
      <c r="X1771" s="96">
        <v>3</v>
      </c>
      <c r="Y1771" s="96">
        <v>3</v>
      </c>
      <c r="Z1771" s="96">
        <v>2</v>
      </c>
      <c r="AA1771" s="51"/>
      <c r="AB1771" s="51"/>
      <c r="AC1771" s="51"/>
      <c r="AD1771" s="87"/>
      <c r="AE1771" s="51"/>
      <c r="AF1771" s="168" t="s">
        <v>1277</v>
      </c>
      <c r="AG1771" s="51"/>
      <c r="AH1771" s="34">
        <v>11</v>
      </c>
      <c r="AI1771" s="34">
        <v>3013</v>
      </c>
      <c r="AJ1771" s="34">
        <v>20</v>
      </c>
      <c r="AK1771" s="34">
        <v>2</v>
      </c>
      <c r="AL1771" s="88">
        <v>640</v>
      </c>
      <c r="AM1771" s="88">
        <v>3</v>
      </c>
      <c r="AN1771" s="88">
        <v>384</v>
      </c>
      <c r="AO1771" s="88">
        <v>1</v>
      </c>
      <c r="AP1771" s="88">
        <v>2560</v>
      </c>
      <c r="AQ1771" s="34">
        <v>58</v>
      </c>
      <c r="AR1771" s="34">
        <v>20</v>
      </c>
      <c r="AS1771" s="34">
        <v>59</v>
      </c>
      <c r="AT1771" s="34">
        <v>12</v>
      </c>
      <c r="AU1771" s="34">
        <v>57</v>
      </c>
      <c r="AV1771" s="34">
        <v>80</v>
      </c>
      <c r="BA1771" s="33">
        <f>VLOOKUP(C1771,knight_info!$J$7:$M$74,4,FALSE)</f>
        <v>1</v>
      </c>
      <c r="BB1771" s="33">
        <f t="shared" ref="BB1771:BF1771" si="126">AK1771</f>
        <v>2</v>
      </c>
      <c r="BC1771" s="33">
        <f>ROUND(VLOOKUP($BA1771,$BD$1:$BH$5,3,FALSE)/5*AL1771,0)</f>
        <v>640</v>
      </c>
      <c r="BD1771" s="33">
        <f t="shared" si="126"/>
        <v>3</v>
      </c>
      <c r="BE1771" s="33">
        <f>ROUND(VLOOKUP($BA1771,$BD$1:$BH$5,4,FALSE)/3*AN1771,0)</f>
        <v>384</v>
      </c>
      <c r="BF1771" s="33">
        <f t="shared" si="126"/>
        <v>1</v>
      </c>
      <c r="BG1771" s="33">
        <f>ROUND(VLOOKUP($BA1771,$BD$1:$BH$5,5,FALSE)/20*AP1771,0)</f>
        <v>2560</v>
      </c>
      <c r="BH1771" s="33">
        <f t="shared" ref="BH1771:BL1771" si="127">AQ1771</f>
        <v>58</v>
      </c>
      <c r="BI1771" s="33">
        <f>ROUND(VLOOKUP($BA1771,$BD$1:$BH$5,3,FALSE)/5*AR1771,0)</f>
        <v>20</v>
      </c>
      <c r="BJ1771" s="33">
        <f t="shared" si="127"/>
        <v>59</v>
      </c>
      <c r="BK1771" s="33">
        <f>ROUND(VLOOKUP($BA1771,$BD$1:$BH$5,4,FALSE)/3*AT1771,0)</f>
        <v>12</v>
      </c>
      <c r="BL1771" s="33">
        <f t="shared" si="127"/>
        <v>57</v>
      </c>
      <c r="BM1771" s="33">
        <f>ROUND(VLOOKUP($BA1771,$BD$1:$BH$5,5,FALSE)/20*AV1771,0)</f>
        <v>80</v>
      </c>
    </row>
    <row r="1772" ht="14.25" spans="1:55">
      <c r="A1772" s="12">
        <v>301301</v>
      </c>
      <c r="B1772" s="53">
        <v>3013</v>
      </c>
      <c r="C1772" s="53" t="s">
        <v>293</v>
      </c>
      <c r="D1772" s="12">
        <v>1</v>
      </c>
      <c r="E1772" s="12">
        <v>1</v>
      </c>
      <c r="F1772" s="12">
        <v>1</v>
      </c>
      <c r="H1772" s="12">
        <v>1</v>
      </c>
      <c r="I1772" s="12">
        <v>0</v>
      </c>
      <c r="J1772" s="12">
        <v>0</v>
      </c>
      <c r="K1772" s="12">
        <v>1</v>
      </c>
      <c r="M1772" s="12" t="s">
        <v>1271</v>
      </c>
      <c r="N1772" s="12" t="s">
        <v>1272</v>
      </c>
      <c r="O1772" s="12" t="s">
        <v>1273</v>
      </c>
      <c r="P1772" s="12" t="s">
        <v>1274</v>
      </c>
      <c r="U1772" s="12" t="s">
        <v>1275</v>
      </c>
      <c r="V1772" s="12" t="s">
        <v>1276</v>
      </c>
      <c r="W1772" s="12">
        <v>301350</v>
      </c>
      <c r="X1772" s="40">
        <v>3</v>
      </c>
      <c r="Y1772" s="40">
        <v>3</v>
      </c>
      <c r="Z1772" s="40">
        <v>2</v>
      </c>
      <c r="AF1772" s="168" t="s">
        <v>1277</v>
      </c>
      <c r="AH1772" s="12">
        <v>11</v>
      </c>
      <c r="AI1772" s="12">
        <v>3013</v>
      </c>
      <c r="AJ1772" s="12">
        <v>20</v>
      </c>
      <c r="AK1772" s="12">
        <v>2</v>
      </c>
      <c r="AL1772" s="12">
        <v>500</v>
      </c>
      <c r="BA1772" s="33">
        <f>VLOOKUP(C1772,knight_info!$J$7:$M$74,4,FALSE)</f>
        <v>1</v>
      </c>
      <c r="BB1772" s="33">
        <f t="shared" ref="BB1772:BB1807" si="128">AK1772</f>
        <v>2</v>
      </c>
      <c r="BC1772" s="33">
        <f>ROUND(VLOOKUP($BA1772,$BD$1:$BH$5,3,FALSE)/5*AL1772,0)</f>
        <v>500</v>
      </c>
    </row>
    <row r="1773" ht="14.25" spans="1:55">
      <c r="A1773" s="12">
        <v>301302</v>
      </c>
      <c r="B1773" s="53">
        <v>3013</v>
      </c>
      <c r="C1773" s="53" t="s">
        <v>293</v>
      </c>
      <c r="D1773" s="12">
        <v>2</v>
      </c>
      <c r="E1773" s="12">
        <v>1</v>
      </c>
      <c r="F1773" s="12">
        <v>1</v>
      </c>
      <c r="H1773" s="12">
        <v>2</v>
      </c>
      <c r="I1773" s="12">
        <v>0</v>
      </c>
      <c r="J1773" s="12">
        <v>0</v>
      </c>
      <c r="K1773" s="12">
        <v>1</v>
      </c>
      <c r="M1773" s="12" t="s">
        <v>1271</v>
      </c>
      <c r="N1773" s="12" t="s">
        <v>1272</v>
      </c>
      <c r="O1773" s="12" t="s">
        <v>1273</v>
      </c>
      <c r="P1773" s="12" t="s">
        <v>1274</v>
      </c>
      <c r="U1773" s="12" t="s">
        <v>1275</v>
      </c>
      <c r="V1773" s="12" t="s">
        <v>1276</v>
      </c>
      <c r="W1773" s="12">
        <v>301350</v>
      </c>
      <c r="X1773" s="40">
        <v>3</v>
      </c>
      <c r="Y1773" s="40">
        <v>3</v>
      </c>
      <c r="Z1773" s="40">
        <v>2</v>
      </c>
      <c r="AF1773" s="168" t="s">
        <v>1277</v>
      </c>
      <c r="AH1773" s="12">
        <v>11</v>
      </c>
      <c r="AI1773" s="12">
        <v>3013</v>
      </c>
      <c r="AJ1773" s="12">
        <v>20</v>
      </c>
      <c r="AK1773" s="12">
        <v>3</v>
      </c>
      <c r="AL1773" s="12">
        <v>300</v>
      </c>
      <c r="BA1773" s="33">
        <f>VLOOKUP(C1773,knight_info!$J$7:$M$74,4,FALSE)</f>
        <v>1</v>
      </c>
      <c r="BB1773" s="33">
        <f t="shared" si="128"/>
        <v>3</v>
      </c>
      <c r="BC1773" s="33">
        <f>ROUND(VLOOKUP($BA1773,$BD$1:$BH$5,4,FALSE)/3*AL1773,0)</f>
        <v>300</v>
      </c>
    </row>
    <row r="1774" ht="14.25" spans="1:55">
      <c r="A1774" s="12">
        <v>301303</v>
      </c>
      <c r="B1774" s="53">
        <v>3013</v>
      </c>
      <c r="C1774" s="53" t="s">
        <v>293</v>
      </c>
      <c r="D1774" s="12">
        <v>3</v>
      </c>
      <c r="E1774" s="12">
        <v>1</v>
      </c>
      <c r="F1774" s="12">
        <v>1</v>
      </c>
      <c r="H1774" s="12">
        <v>3</v>
      </c>
      <c r="I1774" s="12">
        <v>0</v>
      </c>
      <c r="J1774" s="12">
        <v>0</v>
      </c>
      <c r="K1774" s="12">
        <v>1</v>
      </c>
      <c r="M1774" s="12" t="s">
        <v>1271</v>
      </c>
      <c r="N1774" s="12" t="s">
        <v>1272</v>
      </c>
      <c r="O1774" s="12" t="s">
        <v>1273</v>
      </c>
      <c r="P1774" s="12" t="s">
        <v>1274</v>
      </c>
      <c r="U1774" s="12" t="s">
        <v>1275</v>
      </c>
      <c r="V1774" s="12" t="s">
        <v>1276</v>
      </c>
      <c r="W1774" s="12">
        <v>301350</v>
      </c>
      <c r="X1774" s="40">
        <v>3</v>
      </c>
      <c r="Y1774" s="40">
        <v>3</v>
      </c>
      <c r="Z1774" s="40">
        <v>2</v>
      </c>
      <c r="AF1774" s="168" t="s">
        <v>1277</v>
      </c>
      <c r="AH1774" s="12">
        <v>11</v>
      </c>
      <c r="AI1774" s="12">
        <v>3013</v>
      </c>
      <c r="AJ1774" s="12">
        <v>0</v>
      </c>
      <c r="AK1774" s="12">
        <v>1</v>
      </c>
      <c r="AL1774" s="12">
        <v>2000</v>
      </c>
      <c r="BA1774" s="33">
        <f>VLOOKUP(C1774,knight_info!$J$7:$M$74,4,FALSE)</f>
        <v>1</v>
      </c>
      <c r="BB1774" s="33">
        <f t="shared" si="128"/>
        <v>1</v>
      </c>
      <c r="BC1774" s="33">
        <f>ROUND(VLOOKUP($BA1774,$BD$1:$BH$5,5,FALSE)/20*AL1774,0)</f>
        <v>2000</v>
      </c>
    </row>
    <row r="1775" ht="14.25" spans="1:55">
      <c r="A1775" s="12">
        <v>301304</v>
      </c>
      <c r="B1775" s="53">
        <v>3013</v>
      </c>
      <c r="C1775" s="53" t="s">
        <v>293</v>
      </c>
      <c r="D1775" s="12">
        <v>4</v>
      </c>
      <c r="E1775" s="12">
        <v>1</v>
      </c>
      <c r="F1775" s="12">
        <v>2</v>
      </c>
      <c r="H1775" s="12">
        <v>0</v>
      </c>
      <c r="I1775" s="12">
        <v>0</v>
      </c>
      <c r="J1775" s="12">
        <v>0</v>
      </c>
      <c r="K1775" s="12">
        <v>2</v>
      </c>
      <c r="L1775" s="12">
        <v>11</v>
      </c>
      <c r="M1775" s="12" t="s">
        <v>1271</v>
      </c>
      <c r="N1775" s="12" t="s">
        <v>1272</v>
      </c>
      <c r="O1775" s="12" t="s">
        <v>1273</v>
      </c>
      <c r="P1775" s="12" t="s">
        <v>1274</v>
      </c>
      <c r="U1775" s="12" t="s">
        <v>1275</v>
      </c>
      <c r="V1775" s="12" t="s">
        <v>1276</v>
      </c>
      <c r="W1775" s="12">
        <v>301350</v>
      </c>
      <c r="X1775" s="40">
        <v>3</v>
      </c>
      <c r="Y1775" s="40">
        <v>3</v>
      </c>
      <c r="Z1775" s="40">
        <v>2</v>
      </c>
      <c r="AA1775" s="12">
        <v>1300010</v>
      </c>
      <c r="AF1775" s="168" t="s">
        <v>1277</v>
      </c>
      <c r="AG1775" s="12">
        <v>5</v>
      </c>
      <c r="AH1775" s="12">
        <v>11</v>
      </c>
      <c r="AI1775" s="12">
        <v>3013</v>
      </c>
      <c r="AJ1775" s="12">
        <v>20</v>
      </c>
      <c r="AK1775" s="12">
        <v>53</v>
      </c>
      <c r="AL1775" s="12">
        <v>100</v>
      </c>
      <c r="BA1775" s="33">
        <f>VLOOKUP(C1775,knight_info!$J$7:$M$74,4,FALSE)</f>
        <v>1</v>
      </c>
      <c r="BB1775" s="51">
        <f t="shared" si="128"/>
        <v>53</v>
      </c>
      <c r="BC1775" s="51">
        <f>AL1775</f>
        <v>100</v>
      </c>
    </row>
    <row r="1776" ht="14.25" spans="1:55">
      <c r="A1776" s="12">
        <v>301305</v>
      </c>
      <c r="B1776" s="53">
        <v>3013</v>
      </c>
      <c r="C1776" s="53" t="s">
        <v>293</v>
      </c>
      <c r="D1776" s="12">
        <v>5</v>
      </c>
      <c r="E1776" s="12">
        <v>1</v>
      </c>
      <c r="F1776" s="12">
        <v>2</v>
      </c>
      <c r="H1776" s="12">
        <v>1</v>
      </c>
      <c r="I1776" s="12">
        <v>0</v>
      </c>
      <c r="J1776" s="12">
        <v>0</v>
      </c>
      <c r="K1776" s="12">
        <v>2</v>
      </c>
      <c r="M1776" s="12" t="s">
        <v>1271</v>
      </c>
      <c r="N1776" s="12" t="s">
        <v>1272</v>
      </c>
      <c r="O1776" s="12" t="s">
        <v>1273</v>
      </c>
      <c r="P1776" s="12" t="s">
        <v>1274</v>
      </c>
      <c r="U1776" s="12" t="s">
        <v>1275</v>
      </c>
      <c r="V1776" s="12" t="s">
        <v>1276</v>
      </c>
      <c r="W1776" s="12">
        <v>301350</v>
      </c>
      <c r="X1776" s="40">
        <v>3</v>
      </c>
      <c r="Y1776" s="40">
        <v>3</v>
      </c>
      <c r="Z1776" s="40">
        <v>2</v>
      </c>
      <c r="AA1776" s="12">
        <v>1300010</v>
      </c>
      <c r="AF1776" s="168" t="s">
        <v>1277</v>
      </c>
      <c r="AH1776" s="12">
        <v>11</v>
      </c>
      <c r="AI1776" s="12">
        <v>3013</v>
      </c>
      <c r="AJ1776" s="12">
        <v>20</v>
      </c>
      <c r="AK1776" s="12">
        <v>2</v>
      </c>
      <c r="AL1776" s="12">
        <v>500</v>
      </c>
      <c r="BA1776" s="33">
        <f>VLOOKUP(C1776,knight_info!$J$7:$M$74,4,FALSE)</f>
        <v>1</v>
      </c>
      <c r="BB1776" s="33">
        <f t="shared" si="128"/>
        <v>2</v>
      </c>
      <c r="BC1776" s="33">
        <f>ROUND(VLOOKUP($BA1776,$BD$1:$BH$5,3,FALSE)/5*AL1776,0)</f>
        <v>500</v>
      </c>
    </row>
    <row r="1777" ht="14.25" spans="1:55">
      <c r="A1777" s="12">
        <v>301306</v>
      </c>
      <c r="B1777" s="53">
        <v>3013</v>
      </c>
      <c r="C1777" s="53" t="s">
        <v>293</v>
      </c>
      <c r="D1777" s="12">
        <v>6</v>
      </c>
      <c r="E1777" s="12">
        <v>1</v>
      </c>
      <c r="F1777" s="12">
        <v>2</v>
      </c>
      <c r="H1777" s="12">
        <v>2</v>
      </c>
      <c r="I1777" s="12">
        <v>0</v>
      </c>
      <c r="J1777" s="12">
        <v>0</v>
      </c>
      <c r="K1777" s="12">
        <v>2</v>
      </c>
      <c r="M1777" s="12" t="s">
        <v>1271</v>
      </c>
      <c r="N1777" s="12" t="s">
        <v>1272</v>
      </c>
      <c r="O1777" s="12" t="s">
        <v>1273</v>
      </c>
      <c r="P1777" s="12" t="s">
        <v>1274</v>
      </c>
      <c r="U1777" s="12" t="s">
        <v>1275</v>
      </c>
      <c r="V1777" s="12" t="s">
        <v>1276</v>
      </c>
      <c r="W1777" s="12">
        <v>301350</v>
      </c>
      <c r="X1777" s="40">
        <v>3</v>
      </c>
      <c r="Y1777" s="40">
        <v>3</v>
      </c>
      <c r="Z1777" s="40">
        <v>2</v>
      </c>
      <c r="AA1777" s="12">
        <v>1300010</v>
      </c>
      <c r="AF1777" s="168" t="s">
        <v>1277</v>
      </c>
      <c r="AH1777" s="12">
        <v>11</v>
      </c>
      <c r="AI1777" s="12">
        <v>3013</v>
      </c>
      <c r="AJ1777" s="12">
        <v>20</v>
      </c>
      <c r="AK1777" s="12">
        <v>3</v>
      </c>
      <c r="AL1777" s="12">
        <v>300</v>
      </c>
      <c r="BA1777" s="33">
        <f>VLOOKUP(C1777,knight_info!$J$7:$M$74,4,FALSE)</f>
        <v>1</v>
      </c>
      <c r="BB1777" s="33">
        <f t="shared" si="128"/>
        <v>3</v>
      </c>
      <c r="BC1777" s="33">
        <f>ROUND(VLOOKUP($BA1777,$BD$1:$BH$5,4,FALSE)/3*AL1777,0)</f>
        <v>300</v>
      </c>
    </row>
    <row r="1778" ht="14.25" spans="1:55">
      <c r="A1778" s="12">
        <v>301307</v>
      </c>
      <c r="B1778" s="53">
        <v>3013</v>
      </c>
      <c r="C1778" s="53" t="s">
        <v>293</v>
      </c>
      <c r="D1778" s="12">
        <v>7</v>
      </c>
      <c r="E1778" s="12">
        <v>1</v>
      </c>
      <c r="F1778" s="12">
        <v>2</v>
      </c>
      <c r="H1778" s="12">
        <v>3</v>
      </c>
      <c r="I1778" s="12">
        <v>0</v>
      </c>
      <c r="J1778" s="12">
        <v>0</v>
      </c>
      <c r="K1778" s="12">
        <v>2</v>
      </c>
      <c r="M1778" s="12" t="s">
        <v>1271</v>
      </c>
      <c r="N1778" s="12" t="s">
        <v>1272</v>
      </c>
      <c r="O1778" s="12" t="s">
        <v>1273</v>
      </c>
      <c r="P1778" s="12" t="s">
        <v>1274</v>
      </c>
      <c r="U1778" s="12" t="s">
        <v>1275</v>
      </c>
      <c r="V1778" s="12" t="s">
        <v>1276</v>
      </c>
      <c r="W1778" s="12">
        <v>301350</v>
      </c>
      <c r="X1778" s="40">
        <v>3</v>
      </c>
      <c r="Y1778" s="40">
        <v>3</v>
      </c>
      <c r="Z1778" s="40">
        <v>2</v>
      </c>
      <c r="AA1778" s="12">
        <v>1300010</v>
      </c>
      <c r="AF1778" s="168" t="s">
        <v>1277</v>
      </c>
      <c r="AH1778" s="12">
        <v>11</v>
      </c>
      <c r="AI1778" s="12">
        <v>3013</v>
      </c>
      <c r="AJ1778" s="12">
        <v>0</v>
      </c>
      <c r="AK1778" s="12">
        <v>1</v>
      </c>
      <c r="AL1778" s="12">
        <v>2000</v>
      </c>
      <c r="BA1778" s="33">
        <f>VLOOKUP(C1778,knight_info!$J$7:$M$74,4,FALSE)</f>
        <v>1</v>
      </c>
      <c r="BB1778" s="33">
        <f t="shared" si="128"/>
        <v>1</v>
      </c>
      <c r="BC1778" s="33">
        <f>ROUND(VLOOKUP($BA1778,$BD$1:$BH$5,5,FALSE)/20*AL1778,0)</f>
        <v>2000</v>
      </c>
    </row>
    <row r="1779" ht="14.25" spans="1:55">
      <c r="A1779" s="12">
        <v>301308</v>
      </c>
      <c r="B1779" s="53">
        <v>3013</v>
      </c>
      <c r="C1779" s="53" t="s">
        <v>293</v>
      </c>
      <c r="D1779" s="12">
        <v>8</v>
      </c>
      <c r="E1779" s="12">
        <v>1</v>
      </c>
      <c r="F1779" s="12">
        <v>3</v>
      </c>
      <c r="H1779" s="12">
        <v>0</v>
      </c>
      <c r="I1779" s="12">
        <v>0</v>
      </c>
      <c r="J1779" s="12">
        <v>0</v>
      </c>
      <c r="K1779" s="12">
        <v>3</v>
      </c>
      <c r="L1779" s="12">
        <v>1</v>
      </c>
      <c r="M1779" s="12" t="s">
        <v>1271</v>
      </c>
      <c r="N1779" s="12" t="s">
        <v>1278</v>
      </c>
      <c r="O1779" s="12" t="s">
        <v>1273</v>
      </c>
      <c r="P1779" s="12" t="s">
        <v>1279</v>
      </c>
      <c r="R1779" s="12" t="s">
        <v>1082</v>
      </c>
      <c r="T1779" s="12" t="s">
        <v>1082</v>
      </c>
      <c r="U1779" s="12" t="s">
        <v>1275</v>
      </c>
      <c r="V1779" s="12" t="s">
        <v>1276</v>
      </c>
      <c r="W1779" s="12">
        <v>301350</v>
      </c>
      <c r="X1779" s="40">
        <v>3</v>
      </c>
      <c r="Y1779" s="40">
        <v>3</v>
      </c>
      <c r="Z1779" s="40">
        <v>2</v>
      </c>
      <c r="AA1779" s="12">
        <v>1300010</v>
      </c>
      <c r="AF1779" s="168" t="s">
        <v>1277</v>
      </c>
      <c r="AG1779" s="12">
        <v>5</v>
      </c>
      <c r="AH1779" s="12">
        <v>11</v>
      </c>
      <c r="AI1779" s="12">
        <v>3013</v>
      </c>
      <c r="AJ1779" s="12">
        <v>20</v>
      </c>
      <c r="AK1779" s="12">
        <v>53</v>
      </c>
      <c r="AL1779" s="12">
        <v>100</v>
      </c>
      <c r="BA1779" s="33">
        <f>VLOOKUP(C1779,knight_info!$J$7:$M$74,4,FALSE)</f>
        <v>1</v>
      </c>
      <c r="BB1779" s="51">
        <f t="shared" si="128"/>
        <v>53</v>
      </c>
      <c r="BC1779" s="51">
        <f>AL1779</f>
        <v>100</v>
      </c>
    </row>
    <row r="1780" ht="14.25" spans="1:55">
      <c r="A1780" s="12">
        <v>301309</v>
      </c>
      <c r="B1780" s="53">
        <v>3013</v>
      </c>
      <c r="C1780" s="53" t="s">
        <v>293</v>
      </c>
      <c r="D1780" s="12">
        <v>9</v>
      </c>
      <c r="E1780" s="12">
        <v>1</v>
      </c>
      <c r="F1780" s="12">
        <v>3</v>
      </c>
      <c r="H1780" s="12">
        <v>1</v>
      </c>
      <c r="I1780" s="12">
        <v>0</v>
      </c>
      <c r="J1780" s="12">
        <v>0</v>
      </c>
      <c r="K1780" s="12">
        <v>3</v>
      </c>
      <c r="M1780" s="12" t="s">
        <v>1271</v>
      </c>
      <c r="N1780" s="12" t="s">
        <v>1278</v>
      </c>
      <c r="O1780" s="12" t="s">
        <v>1273</v>
      </c>
      <c r="P1780" s="12" t="s">
        <v>1279</v>
      </c>
      <c r="U1780" s="12" t="s">
        <v>1275</v>
      </c>
      <c r="V1780" s="12" t="s">
        <v>1276</v>
      </c>
      <c r="W1780" s="12">
        <v>301350</v>
      </c>
      <c r="X1780" s="40">
        <v>3</v>
      </c>
      <c r="Y1780" s="40">
        <v>3</v>
      </c>
      <c r="Z1780" s="40">
        <v>2</v>
      </c>
      <c r="AA1780" s="12">
        <v>1300010</v>
      </c>
      <c r="AF1780" s="168" t="s">
        <v>1277</v>
      </c>
      <c r="AH1780" s="12">
        <v>11</v>
      </c>
      <c r="AI1780" s="12">
        <v>3013</v>
      </c>
      <c r="AJ1780" s="12">
        <v>20</v>
      </c>
      <c r="AK1780" s="12">
        <v>2</v>
      </c>
      <c r="AL1780" s="12">
        <v>500</v>
      </c>
      <c r="BA1780" s="33">
        <f>VLOOKUP(C1780,knight_info!$J$7:$M$74,4,FALSE)</f>
        <v>1</v>
      </c>
      <c r="BB1780" s="33">
        <f t="shared" si="128"/>
        <v>2</v>
      </c>
      <c r="BC1780" s="33">
        <f>ROUND(VLOOKUP($BA1780,$BD$1:$BH$5,3,FALSE)/5*AL1780,0)</f>
        <v>500</v>
      </c>
    </row>
    <row r="1781" ht="14.25" spans="1:55">
      <c r="A1781" s="12">
        <v>301310</v>
      </c>
      <c r="B1781" s="53">
        <v>3013</v>
      </c>
      <c r="C1781" s="53" t="s">
        <v>293</v>
      </c>
      <c r="D1781" s="12">
        <v>10</v>
      </c>
      <c r="E1781" s="12">
        <v>1</v>
      </c>
      <c r="F1781" s="12">
        <v>3</v>
      </c>
      <c r="H1781" s="12">
        <v>2</v>
      </c>
      <c r="I1781" s="12">
        <v>0</v>
      </c>
      <c r="J1781" s="12">
        <v>0</v>
      </c>
      <c r="K1781" s="12">
        <v>3</v>
      </c>
      <c r="M1781" s="12" t="s">
        <v>1271</v>
      </c>
      <c r="N1781" s="12" t="s">
        <v>1278</v>
      </c>
      <c r="O1781" s="12" t="s">
        <v>1273</v>
      </c>
      <c r="P1781" s="12" t="s">
        <v>1279</v>
      </c>
      <c r="U1781" s="12" t="s">
        <v>1275</v>
      </c>
      <c r="V1781" s="12" t="s">
        <v>1276</v>
      </c>
      <c r="W1781" s="12">
        <v>301350</v>
      </c>
      <c r="X1781" s="40">
        <v>3</v>
      </c>
      <c r="Y1781" s="40">
        <v>3</v>
      </c>
      <c r="Z1781" s="40">
        <v>2</v>
      </c>
      <c r="AA1781" s="12">
        <v>1300010</v>
      </c>
      <c r="AF1781" s="168" t="s">
        <v>1277</v>
      </c>
      <c r="AH1781" s="12">
        <v>11</v>
      </c>
      <c r="AI1781" s="12">
        <v>3013</v>
      </c>
      <c r="AJ1781" s="12">
        <v>20</v>
      </c>
      <c r="AK1781" s="12">
        <v>3</v>
      </c>
      <c r="AL1781" s="12">
        <v>300</v>
      </c>
      <c r="BA1781" s="33">
        <f>VLOOKUP(C1781,knight_info!$J$7:$M$74,4,FALSE)</f>
        <v>1</v>
      </c>
      <c r="BB1781" s="33">
        <f t="shared" si="128"/>
        <v>3</v>
      </c>
      <c r="BC1781" s="33">
        <f>ROUND(VLOOKUP($BA1781,$BD$1:$BH$5,4,FALSE)/3*AL1781,0)</f>
        <v>300</v>
      </c>
    </row>
    <row r="1782" ht="14.25" spans="1:55">
      <c r="A1782" s="12">
        <v>301311</v>
      </c>
      <c r="B1782" s="53">
        <v>3013</v>
      </c>
      <c r="C1782" s="53" t="s">
        <v>293</v>
      </c>
      <c r="D1782" s="12">
        <v>11</v>
      </c>
      <c r="E1782" s="12">
        <v>1</v>
      </c>
      <c r="F1782" s="12">
        <v>3</v>
      </c>
      <c r="H1782" s="12">
        <v>3</v>
      </c>
      <c r="I1782" s="12">
        <v>0</v>
      </c>
      <c r="J1782" s="12">
        <v>0</v>
      </c>
      <c r="K1782" s="12">
        <v>3</v>
      </c>
      <c r="M1782" s="12" t="s">
        <v>1271</v>
      </c>
      <c r="N1782" s="12" t="s">
        <v>1278</v>
      </c>
      <c r="O1782" s="12" t="s">
        <v>1273</v>
      </c>
      <c r="P1782" s="12" t="s">
        <v>1279</v>
      </c>
      <c r="U1782" s="12" t="s">
        <v>1275</v>
      </c>
      <c r="V1782" s="12" t="s">
        <v>1276</v>
      </c>
      <c r="W1782" s="12">
        <v>301350</v>
      </c>
      <c r="X1782" s="40">
        <v>3</v>
      </c>
      <c r="Y1782" s="40">
        <v>3</v>
      </c>
      <c r="Z1782" s="40">
        <v>2</v>
      </c>
      <c r="AA1782" s="12">
        <v>1300010</v>
      </c>
      <c r="AF1782" s="168" t="s">
        <v>1277</v>
      </c>
      <c r="AH1782" s="12">
        <v>11</v>
      </c>
      <c r="AI1782" s="12">
        <v>3013</v>
      </c>
      <c r="AJ1782" s="12">
        <v>0</v>
      </c>
      <c r="AK1782" s="12">
        <v>1</v>
      </c>
      <c r="AL1782" s="12">
        <v>2000</v>
      </c>
      <c r="BA1782" s="33">
        <f>VLOOKUP(C1782,knight_info!$J$7:$M$74,4,FALSE)</f>
        <v>1</v>
      </c>
      <c r="BB1782" s="33">
        <f t="shared" si="128"/>
        <v>1</v>
      </c>
      <c r="BC1782" s="33">
        <f>ROUND(VLOOKUP($BA1782,$BD$1:$BH$5,5,FALSE)/20*AL1782,0)</f>
        <v>2000</v>
      </c>
    </row>
    <row r="1783" ht="14.25" spans="1:55">
      <c r="A1783" s="12">
        <v>301312</v>
      </c>
      <c r="B1783" s="53">
        <v>3013</v>
      </c>
      <c r="C1783" s="53" t="s">
        <v>293</v>
      </c>
      <c r="D1783" s="12">
        <v>12</v>
      </c>
      <c r="E1783" s="12">
        <v>1</v>
      </c>
      <c r="F1783" s="12">
        <v>4</v>
      </c>
      <c r="H1783" s="12">
        <v>0</v>
      </c>
      <c r="I1783" s="12">
        <v>0</v>
      </c>
      <c r="J1783" s="12">
        <v>0</v>
      </c>
      <c r="K1783" s="12">
        <v>4</v>
      </c>
      <c r="L1783" s="12">
        <v>12</v>
      </c>
      <c r="M1783" s="12" t="s">
        <v>1271</v>
      </c>
      <c r="N1783" s="12" t="s">
        <v>1278</v>
      </c>
      <c r="O1783" s="12" t="s">
        <v>1273</v>
      </c>
      <c r="P1783" s="12" t="s">
        <v>1279</v>
      </c>
      <c r="Q1783" s="12" t="s">
        <v>1202</v>
      </c>
      <c r="S1783" s="12" t="s">
        <v>1202</v>
      </c>
      <c r="U1783" s="12" t="s">
        <v>1275</v>
      </c>
      <c r="V1783" s="12" t="s">
        <v>1276</v>
      </c>
      <c r="W1783" s="12">
        <v>301350</v>
      </c>
      <c r="X1783" s="40">
        <v>3</v>
      </c>
      <c r="Y1783" s="40">
        <v>3</v>
      </c>
      <c r="Z1783" s="40">
        <v>2</v>
      </c>
      <c r="AA1783" s="12">
        <v>1300010</v>
      </c>
      <c r="AB1783" s="12">
        <v>1301301</v>
      </c>
      <c r="AF1783" s="168" t="s">
        <v>1277</v>
      </c>
      <c r="AG1783" s="12">
        <v>5</v>
      </c>
      <c r="AH1783" s="12">
        <v>11</v>
      </c>
      <c r="AI1783" s="12">
        <v>3013</v>
      </c>
      <c r="AJ1783" s="12">
        <v>20</v>
      </c>
      <c r="AK1783" s="12">
        <v>53</v>
      </c>
      <c r="AL1783" s="12">
        <v>100</v>
      </c>
      <c r="BA1783" s="33">
        <f>VLOOKUP(C1783,knight_info!$J$7:$M$74,4,FALSE)</f>
        <v>1</v>
      </c>
      <c r="BB1783" s="51">
        <f t="shared" si="128"/>
        <v>53</v>
      </c>
      <c r="BC1783" s="51">
        <f>AL1783</f>
        <v>100</v>
      </c>
    </row>
    <row r="1784" ht="14.25" spans="1:55">
      <c r="A1784" s="12">
        <v>301313</v>
      </c>
      <c r="B1784" s="53">
        <v>3013</v>
      </c>
      <c r="C1784" s="53" t="s">
        <v>293</v>
      </c>
      <c r="D1784" s="12">
        <v>13</v>
      </c>
      <c r="E1784" s="12">
        <v>1</v>
      </c>
      <c r="F1784" s="12">
        <v>4</v>
      </c>
      <c r="H1784" s="12">
        <v>1</v>
      </c>
      <c r="I1784" s="12">
        <v>0</v>
      </c>
      <c r="J1784" s="12">
        <v>0</v>
      </c>
      <c r="K1784" s="12">
        <v>4</v>
      </c>
      <c r="M1784" s="12" t="s">
        <v>1271</v>
      </c>
      <c r="N1784" s="12" t="s">
        <v>1278</v>
      </c>
      <c r="O1784" s="12" t="s">
        <v>1273</v>
      </c>
      <c r="P1784" s="12" t="s">
        <v>1279</v>
      </c>
      <c r="U1784" s="12" t="s">
        <v>1275</v>
      </c>
      <c r="V1784" s="12" t="s">
        <v>1276</v>
      </c>
      <c r="W1784" s="12">
        <v>301350</v>
      </c>
      <c r="X1784" s="40">
        <v>3</v>
      </c>
      <c r="Y1784" s="40">
        <v>3</v>
      </c>
      <c r="Z1784" s="40">
        <v>2</v>
      </c>
      <c r="AA1784" s="12">
        <v>1300010</v>
      </c>
      <c r="AB1784" s="12">
        <v>1301301</v>
      </c>
      <c r="AF1784" s="168" t="s">
        <v>1277</v>
      </c>
      <c r="AH1784" s="12">
        <v>11</v>
      </c>
      <c r="AI1784" s="12">
        <v>3013</v>
      </c>
      <c r="AJ1784" s="12">
        <v>20</v>
      </c>
      <c r="AK1784" s="12">
        <v>2</v>
      </c>
      <c r="AL1784" s="12">
        <v>500</v>
      </c>
      <c r="BA1784" s="33">
        <f>VLOOKUP(C1784,knight_info!$J$7:$M$74,4,FALSE)</f>
        <v>1</v>
      </c>
      <c r="BB1784" s="33">
        <f t="shared" si="128"/>
        <v>2</v>
      </c>
      <c r="BC1784" s="33">
        <f>ROUND(VLOOKUP($BA1784,$BD$1:$BH$5,3,FALSE)/5*AL1784,0)</f>
        <v>500</v>
      </c>
    </row>
    <row r="1785" ht="14.25" spans="1:55">
      <c r="A1785" s="12">
        <v>301314</v>
      </c>
      <c r="B1785" s="53">
        <v>3013</v>
      </c>
      <c r="C1785" s="53" t="s">
        <v>293</v>
      </c>
      <c r="D1785" s="12">
        <v>14</v>
      </c>
      <c r="E1785" s="12">
        <v>1</v>
      </c>
      <c r="F1785" s="12">
        <v>4</v>
      </c>
      <c r="H1785" s="12">
        <v>2</v>
      </c>
      <c r="I1785" s="12">
        <v>0</v>
      </c>
      <c r="J1785" s="12">
        <v>0</v>
      </c>
      <c r="K1785" s="64">
        <v>4</v>
      </c>
      <c r="L1785" s="64"/>
      <c r="M1785" s="64" t="s">
        <v>1271</v>
      </c>
      <c r="N1785" s="64" t="s">
        <v>1278</v>
      </c>
      <c r="O1785" s="64" t="s">
        <v>1273</v>
      </c>
      <c r="P1785" s="64" t="s">
        <v>1279</v>
      </c>
      <c r="U1785" s="12" t="s">
        <v>1275</v>
      </c>
      <c r="V1785" s="12" t="s">
        <v>1276</v>
      </c>
      <c r="W1785" s="64">
        <v>301350</v>
      </c>
      <c r="X1785" s="81">
        <v>3</v>
      </c>
      <c r="Y1785" s="81">
        <v>3</v>
      </c>
      <c r="Z1785" s="81">
        <v>2</v>
      </c>
      <c r="AA1785" s="12">
        <v>1300010</v>
      </c>
      <c r="AB1785" s="64">
        <v>1301301</v>
      </c>
      <c r="AC1785" s="64"/>
      <c r="AF1785" s="168" t="s">
        <v>1277</v>
      </c>
      <c r="AH1785" s="12">
        <v>11</v>
      </c>
      <c r="AI1785" s="12">
        <v>3013</v>
      </c>
      <c r="AJ1785" s="12">
        <v>20</v>
      </c>
      <c r="AK1785" s="12">
        <v>3</v>
      </c>
      <c r="AL1785" s="12">
        <v>300</v>
      </c>
      <c r="BA1785" s="33">
        <f>VLOOKUP(C1785,knight_info!$J$7:$M$74,4,FALSE)</f>
        <v>1</v>
      </c>
      <c r="BB1785" s="33">
        <f t="shared" si="128"/>
        <v>3</v>
      </c>
      <c r="BC1785" s="33">
        <f>ROUND(VLOOKUP($BA1785,$BD$1:$BH$5,4,FALSE)/3*AL1785,0)</f>
        <v>300</v>
      </c>
    </row>
    <row r="1786" ht="14.25" spans="1:55">
      <c r="A1786" s="12">
        <v>301315</v>
      </c>
      <c r="B1786" s="53">
        <v>3013</v>
      </c>
      <c r="C1786" s="53" t="s">
        <v>293</v>
      </c>
      <c r="D1786" s="12">
        <v>15</v>
      </c>
      <c r="E1786" s="12">
        <v>1</v>
      </c>
      <c r="F1786" s="12">
        <v>4</v>
      </c>
      <c r="H1786" s="12">
        <v>3</v>
      </c>
      <c r="I1786" s="12">
        <v>0</v>
      </c>
      <c r="J1786" s="12">
        <v>0</v>
      </c>
      <c r="K1786" s="64">
        <v>4</v>
      </c>
      <c r="L1786" s="64"/>
      <c r="M1786" s="64" t="s">
        <v>1271</v>
      </c>
      <c r="N1786" s="64" t="s">
        <v>1278</v>
      </c>
      <c r="O1786" s="64" t="s">
        <v>1273</v>
      </c>
      <c r="P1786" s="64" t="s">
        <v>1279</v>
      </c>
      <c r="U1786" s="12" t="s">
        <v>1275</v>
      </c>
      <c r="V1786" s="12" t="s">
        <v>1276</v>
      </c>
      <c r="W1786" s="64">
        <v>301350</v>
      </c>
      <c r="X1786" s="81">
        <v>3</v>
      </c>
      <c r="Y1786" s="81">
        <v>3</v>
      </c>
      <c r="Z1786" s="81">
        <v>2</v>
      </c>
      <c r="AA1786" s="12">
        <v>1300010</v>
      </c>
      <c r="AB1786" s="64">
        <v>1301301</v>
      </c>
      <c r="AC1786" s="64"/>
      <c r="AF1786" s="168" t="s">
        <v>1277</v>
      </c>
      <c r="AH1786" s="12">
        <v>11</v>
      </c>
      <c r="AI1786" s="12">
        <v>3013</v>
      </c>
      <c r="AJ1786" s="12">
        <v>0</v>
      </c>
      <c r="AK1786" s="12">
        <v>1</v>
      </c>
      <c r="AL1786" s="12">
        <v>2000</v>
      </c>
      <c r="BA1786" s="33">
        <f>VLOOKUP(C1786,knight_info!$J$7:$M$74,4,FALSE)</f>
        <v>1</v>
      </c>
      <c r="BB1786" s="33">
        <f t="shared" si="128"/>
        <v>1</v>
      </c>
      <c r="BC1786" s="33">
        <f>ROUND(VLOOKUP($BA1786,$BD$1:$BH$5,5,FALSE)/20*AL1786,0)</f>
        <v>2000</v>
      </c>
    </row>
    <row r="1787" ht="14.25" spans="1:55">
      <c r="A1787" s="12">
        <v>301316</v>
      </c>
      <c r="B1787" s="53">
        <v>3013</v>
      </c>
      <c r="C1787" s="53" t="s">
        <v>293</v>
      </c>
      <c r="D1787" s="12">
        <v>16</v>
      </c>
      <c r="E1787" s="12">
        <v>1</v>
      </c>
      <c r="F1787" s="12">
        <v>5</v>
      </c>
      <c r="H1787" s="12">
        <v>0</v>
      </c>
      <c r="I1787" s="12">
        <v>1</v>
      </c>
      <c r="J1787" s="12" t="s">
        <v>1083</v>
      </c>
      <c r="K1787" s="12">
        <v>5</v>
      </c>
      <c r="L1787" s="12">
        <v>2</v>
      </c>
      <c r="M1787" s="12" t="s">
        <v>1280</v>
      </c>
      <c r="N1787" s="12" t="s">
        <v>1278</v>
      </c>
      <c r="O1787" s="12" t="s">
        <v>1281</v>
      </c>
      <c r="P1787" s="12" t="s">
        <v>1279</v>
      </c>
      <c r="Q1787" s="12" t="s">
        <v>1082</v>
      </c>
      <c r="S1787" s="12" t="s">
        <v>1082</v>
      </c>
      <c r="U1787" s="12" t="s">
        <v>1282</v>
      </c>
      <c r="V1787" s="12" t="s">
        <v>1283</v>
      </c>
      <c r="W1787" s="12">
        <v>301350</v>
      </c>
      <c r="X1787" s="40">
        <v>3</v>
      </c>
      <c r="Y1787" s="40">
        <v>3</v>
      </c>
      <c r="Z1787" s="40">
        <v>2</v>
      </c>
      <c r="AA1787" s="12">
        <v>1300010</v>
      </c>
      <c r="AB1787" s="12">
        <v>1301301</v>
      </c>
      <c r="AF1787" s="168" t="s">
        <v>1277</v>
      </c>
      <c r="AG1787" s="12">
        <v>5</v>
      </c>
      <c r="AH1787" s="12">
        <v>11</v>
      </c>
      <c r="AI1787" s="12">
        <v>3013</v>
      </c>
      <c r="AJ1787" s="12">
        <v>40</v>
      </c>
      <c r="AK1787" s="12">
        <v>53</v>
      </c>
      <c r="AL1787" s="12">
        <v>100</v>
      </c>
      <c r="BA1787" s="33">
        <f>VLOOKUP(C1787,knight_info!$J$7:$M$74,4,FALSE)</f>
        <v>1</v>
      </c>
      <c r="BB1787" s="51">
        <f t="shared" si="128"/>
        <v>53</v>
      </c>
      <c r="BC1787" s="51">
        <f>AL1787</f>
        <v>100</v>
      </c>
    </row>
    <row r="1788" ht="14.25" spans="1:55">
      <c r="A1788" s="12">
        <v>301317</v>
      </c>
      <c r="B1788" s="53">
        <v>3013</v>
      </c>
      <c r="C1788" s="53" t="s">
        <v>293</v>
      </c>
      <c r="D1788" s="12">
        <v>17</v>
      </c>
      <c r="E1788" s="12">
        <v>1</v>
      </c>
      <c r="F1788" s="12">
        <v>5</v>
      </c>
      <c r="H1788" s="12">
        <v>1</v>
      </c>
      <c r="I1788" s="12">
        <v>0</v>
      </c>
      <c r="J1788" s="12">
        <v>0</v>
      </c>
      <c r="K1788" s="12">
        <v>5</v>
      </c>
      <c r="M1788" s="12" t="s">
        <v>1280</v>
      </c>
      <c r="N1788" s="12" t="s">
        <v>1278</v>
      </c>
      <c r="O1788" s="12" t="s">
        <v>1281</v>
      </c>
      <c r="P1788" s="12" t="s">
        <v>1279</v>
      </c>
      <c r="U1788" s="12" t="s">
        <v>1282</v>
      </c>
      <c r="V1788" s="12" t="s">
        <v>1283</v>
      </c>
      <c r="W1788" s="12">
        <v>301350</v>
      </c>
      <c r="X1788" s="40">
        <v>3</v>
      </c>
      <c r="Y1788" s="40">
        <v>3</v>
      </c>
      <c r="Z1788" s="40">
        <v>2</v>
      </c>
      <c r="AA1788" s="12">
        <v>1300010</v>
      </c>
      <c r="AB1788" s="12">
        <v>1301301</v>
      </c>
      <c r="AF1788" s="168" t="s">
        <v>1277</v>
      </c>
      <c r="AH1788" s="12">
        <v>11</v>
      </c>
      <c r="AI1788" s="12">
        <v>3013</v>
      </c>
      <c r="AJ1788" s="12">
        <v>40</v>
      </c>
      <c r="AK1788" s="12">
        <v>2</v>
      </c>
      <c r="AL1788" s="12">
        <v>1000</v>
      </c>
      <c r="BA1788" s="33">
        <f>VLOOKUP(C1788,knight_info!$J$7:$M$74,4,FALSE)</f>
        <v>1</v>
      </c>
      <c r="BB1788" s="33">
        <f t="shared" si="128"/>
        <v>2</v>
      </c>
      <c r="BC1788" s="33">
        <f>ROUND(VLOOKUP($BA1788,$BD$1:$BH$5,3,FALSE)/5*AL1788,0)</f>
        <v>1000</v>
      </c>
    </row>
    <row r="1789" ht="14.25" spans="1:55">
      <c r="A1789" s="12">
        <v>301318</v>
      </c>
      <c r="B1789" s="53">
        <v>3013</v>
      </c>
      <c r="C1789" s="53" t="s">
        <v>293</v>
      </c>
      <c r="D1789" s="12">
        <v>18</v>
      </c>
      <c r="E1789" s="12">
        <v>1</v>
      </c>
      <c r="F1789" s="12">
        <v>5</v>
      </c>
      <c r="H1789" s="12">
        <v>2</v>
      </c>
      <c r="I1789" s="12">
        <v>0</v>
      </c>
      <c r="J1789" s="12">
        <v>0</v>
      </c>
      <c r="K1789" s="12">
        <v>5</v>
      </c>
      <c r="M1789" s="12" t="s">
        <v>1280</v>
      </c>
      <c r="N1789" s="12" t="s">
        <v>1278</v>
      </c>
      <c r="O1789" s="12" t="s">
        <v>1281</v>
      </c>
      <c r="P1789" s="12" t="s">
        <v>1279</v>
      </c>
      <c r="U1789" s="12" t="s">
        <v>1282</v>
      </c>
      <c r="V1789" s="12" t="s">
        <v>1283</v>
      </c>
      <c r="W1789" s="12">
        <v>301350</v>
      </c>
      <c r="X1789" s="40">
        <v>3</v>
      </c>
      <c r="Y1789" s="40">
        <v>3</v>
      </c>
      <c r="Z1789" s="40">
        <v>2</v>
      </c>
      <c r="AA1789" s="12">
        <v>1300010</v>
      </c>
      <c r="AB1789" s="12">
        <v>1301301</v>
      </c>
      <c r="AF1789" s="168" t="s">
        <v>1277</v>
      </c>
      <c r="AH1789" s="12">
        <v>11</v>
      </c>
      <c r="AI1789" s="12">
        <v>3013</v>
      </c>
      <c r="AJ1789" s="12">
        <v>40</v>
      </c>
      <c r="AK1789" s="12">
        <v>3</v>
      </c>
      <c r="AL1789" s="12">
        <v>600</v>
      </c>
      <c r="BA1789" s="33">
        <f>VLOOKUP(C1789,knight_info!$J$7:$M$74,4,FALSE)</f>
        <v>1</v>
      </c>
      <c r="BB1789" s="33">
        <f t="shared" si="128"/>
        <v>3</v>
      </c>
      <c r="BC1789" s="33">
        <f>ROUND(VLOOKUP($BA1789,$BD$1:$BH$5,4,FALSE)/3*AL1789,0)</f>
        <v>600</v>
      </c>
    </row>
    <row r="1790" ht="14.25" spans="1:55">
      <c r="A1790" s="12">
        <v>301319</v>
      </c>
      <c r="B1790" s="53">
        <v>3013</v>
      </c>
      <c r="C1790" s="53" t="s">
        <v>293</v>
      </c>
      <c r="D1790" s="12">
        <v>19</v>
      </c>
      <c r="E1790" s="12">
        <v>1</v>
      </c>
      <c r="F1790" s="12">
        <v>5</v>
      </c>
      <c r="H1790" s="12">
        <v>3</v>
      </c>
      <c r="I1790" s="12">
        <v>0</v>
      </c>
      <c r="J1790" s="12">
        <v>0</v>
      </c>
      <c r="K1790" s="12">
        <v>5</v>
      </c>
      <c r="M1790" s="12" t="s">
        <v>1280</v>
      </c>
      <c r="N1790" s="12" t="s">
        <v>1278</v>
      </c>
      <c r="O1790" s="12" t="s">
        <v>1281</v>
      </c>
      <c r="P1790" s="12" t="s">
        <v>1279</v>
      </c>
      <c r="U1790" s="12" t="s">
        <v>1282</v>
      </c>
      <c r="V1790" s="12" t="s">
        <v>1283</v>
      </c>
      <c r="W1790" s="12">
        <v>301350</v>
      </c>
      <c r="X1790" s="40">
        <v>3</v>
      </c>
      <c r="Y1790" s="40">
        <v>3</v>
      </c>
      <c r="Z1790" s="40">
        <v>2</v>
      </c>
      <c r="AA1790" s="12">
        <v>1300010</v>
      </c>
      <c r="AB1790" s="12">
        <v>1301301</v>
      </c>
      <c r="AF1790" s="168" t="s">
        <v>1277</v>
      </c>
      <c r="AH1790" s="12">
        <v>11</v>
      </c>
      <c r="AI1790" s="12">
        <v>3013</v>
      </c>
      <c r="AJ1790" s="12">
        <v>0</v>
      </c>
      <c r="AK1790" s="12">
        <v>1</v>
      </c>
      <c r="AL1790" s="12">
        <v>4000</v>
      </c>
      <c r="BA1790" s="33">
        <f>VLOOKUP(C1790,knight_info!$J$7:$M$74,4,FALSE)</f>
        <v>1</v>
      </c>
      <c r="BB1790" s="33">
        <f t="shared" si="128"/>
        <v>1</v>
      </c>
      <c r="BC1790" s="33">
        <f>ROUND(VLOOKUP($BA1790,$BD$1:$BH$5,5,FALSE)/20*AL1790,0)</f>
        <v>4000</v>
      </c>
    </row>
    <row r="1791" ht="14.25" spans="1:55">
      <c r="A1791" s="12">
        <v>301320</v>
      </c>
      <c r="B1791" s="53">
        <v>3013</v>
      </c>
      <c r="C1791" s="53" t="s">
        <v>293</v>
      </c>
      <c r="D1791" s="12">
        <v>20</v>
      </c>
      <c r="E1791" s="12">
        <v>2</v>
      </c>
      <c r="F1791" s="12">
        <v>6</v>
      </c>
      <c r="H1791" s="12">
        <v>0</v>
      </c>
      <c r="I1791" s="12">
        <v>0</v>
      </c>
      <c r="J1791" s="12">
        <v>0</v>
      </c>
      <c r="K1791" s="12">
        <v>5</v>
      </c>
      <c r="L1791" s="12">
        <v>13</v>
      </c>
      <c r="M1791" s="12" t="s">
        <v>1280</v>
      </c>
      <c r="N1791" s="12" t="s">
        <v>1278</v>
      </c>
      <c r="O1791" s="12" t="s">
        <v>1281</v>
      </c>
      <c r="P1791" s="12" t="s">
        <v>1279</v>
      </c>
      <c r="U1791" s="12" t="s">
        <v>1282</v>
      </c>
      <c r="V1791" s="12" t="s">
        <v>1283</v>
      </c>
      <c r="W1791" s="12">
        <v>301350</v>
      </c>
      <c r="X1791" s="40">
        <v>3</v>
      </c>
      <c r="Y1791" s="40">
        <v>3</v>
      </c>
      <c r="Z1791" s="40">
        <v>2</v>
      </c>
      <c r="AA1791" s="12">
        <v>1300010</v>
      </c>
      <c r="AB1791" s="12">
        <v>1301301</v>
      </c>
      <c r="AC1791" s="12">
        <v>1301302</v>
      </c>
      <c r="AF1791" s="168" t="s">
        <v>1277</v>
      </c>
      <c r="AG1791" s="12">
        <v>5</v>
      </c>
      <c r="AH1791" s="12">
        <v>11</v>
      </c>
      <c r="AI1791" s="12">
        <v>3013</v>
      </c>
      <c r="AJ1791" s="12">
        <v>40</v>
      </c>
      <c r="AK1791" s="12">
        <v>53</v>
      </c>
      <c r="AL1791" s="12">
        <v>100</v>
      </c>
      <c r="BA1791" s="33">
        <f>VLOOKUP(C1791,knight_info!$J$7:$M$74,4,FALSE)</f>
        <v>1</v>
      </c>
      <c r="BB1791" s="51">
        <f t="shared" si="128"/>
        <v>53</v>
      </c>
      <c r="BC1791" s="51">
        <f>AL1791</f>
        <v>100</v>
      </c>
    </row>
    <row r="1792" ht="14.25" spans="1:55">
      <c r="A1792" s="12">
        <v>301321</v>
      </c>
      <c r="B1792" s="53">
        <v>3013</v>
      </c>
      <c r="C1792" s="53" t="s">
        <v>293</v>
      </c>
      <c r="D1792" s="12">
        <v>21</v>
      </c>
      <c r="E1792" s="12">
        <v>2</v>
      </c>
      <c r="F1792" s="12">
        <v>6</v>
      </c>
      <c r="H1792" s="12">
        <v>1</v>
      </c>
      <c r="I1792" s="12">
        <v>0</v>
      </c>
      <c r="J1792" s="12">
        <v>0</v>
      </c>
      <c r="K1792" s="12">
        <v>5</v>
      </c>
      <c r="M1792" s="12" t="s">
        <v>1280</v>
      </c>
      <c r="N1792" s="12" t="s">
        <v>1278</v>
      </c>
      <c r="O1792" s="12" t="s">
        <v>1281</v>
      </c>
      <c r="P1792" s="12" t="s">
        <v>1279</v>
      </c>
      <c r="U1792" s="12" t="s">
        <v>1282</v>
      </c>
      <c r="V1792" s="12" t="s">
        <v>1283</v>
      </c>
      <c r="W1792" s="12">
        <v>301350</v>
      </c>
      <c r="X1792" s="40">
        <v>3</v>
      </c>
      <c r="Y1792" s="40">
        <v>3</v>
      </c>
      <c r="Z1792" s="40">
        <v>2</v>
      </c>
      <c r="AA1792" s="12">
        <v>1300010</v>
      </c>
      <c r="AB1792" s="12">
        <v>1301301</v>
      </c>
      <c r="AC1792" s="12">
        <v>1301302</v>
      </c>
      <c r="AF1792" s="168" t="s">
        <v>1277</v>
      </c>
      <c r="AH1792" s="12">
        <v>11</v>
      </c>
      <c r="AI1792" s="12">
        <v>3013</v>
      </c>
      <c r="AJ1792" s="12">
        <v>40</v>
      </c>
      <c r="AK1792" s="12">
        <v>2</v>
      </c>
      <c r="AL1792" s="12">
        <v>1000</v>
      </c>
      <c r="BA1792" s="33">
        <f>VLOOKUP(C1792,knight_info!$J$7:$M$74,4,FALSE)</f>
        <v>1</v>
      </c>
      <c r="BB1792" s="33">
        <f t="shared" si="128"/>
        <v>2</v>
      </c>
      <c r="BC1792" s="33">
        <f>ROUND(VLOOKUP($BA1792,$BD$1:$BH$5,3,FALSE)/5*AL1792,0)</f>
        <v>1000</v>
      </c>
    </row>
    <row r="1793" ht="14.25" spans="1:55">
      <c r="A1793" s="12">
        <v>301322</v>
      </c>
      <c r="B1793" s="53">
        <v>3013</v>
      </c>
      <c r="C1793" s="53" t="s">
        <v>293</v>
      </c>
      <c r="D1793" s="12">
        <v>22</v>
      </c>
      <c r="E1793" s="12">
        <v>2</v>
      </c>
      <c r="F1793" s="12">
        <v>6</v>
      </c>
      <c r="H1793" s="12">
        <v>2</v>
      </c>
      <c r="I1793" s="12">
        <v>0</v>
      </c>
      <c r="J1793" s="12">
        <v>0</v>
      </c>
      <c r="K1793" s="12">
        <v>5</v>
      </c>
      <c r="M1793" s="12" t="s">
        <v>1280</v>
      </c>
      <c r="N1793" s="12" t="s">
        <v>1278</v>
      </c>
      <c r="O1793" s="12" t="s">
        <v>1281</v>
      </c>
      <c r="P1793" s="12" t="s">
        <v>1279</v>
      </c>
      <c r="U1793" s="12" t="s">
        <v>1282</v>
      </c>
      <c r="V1793" s="12" t="s">
        <v>1283</v>
      </c>
      <c r="W1793" s="12">
        <v>301350</v>
      </c>
      <c r="X1793" s="40">
        <v>3</v>
      </c>
      <c r="Y1793" s="40">
        <v>3</v>
      </c>
      <c r="Z1793" s="40">
        <v>2</v>
      </c>
      <c r="AA1793" s="12">
        <v>1300010</v>
      </c>
      <c r="AB1793" s="12">
        <v>1301301</v>
      </c>
      <c r="AC1793" s="12">
        <v>1301302</v>
      </c>
      <c r="AF1793" s="168" t="s">
        <v>1277</v>
      </c>
      <c r="AH1793" s="12">
        <v>11</v>
      </c>
      <c r="AI1793" s="12">
        <v>3013</v>
      </c>
      <c r="AJ1793" s="12">
        <v>40</v>
      </c>
      <c r="AK1793" s="12">
        <v>3</v>
      </c>
      <c r="AL1793" s="12">
        <v>600</v>
      </c>
      <c r="BA1793" s="33">
        <f>VLOOKUP(C1793,knight_info!$J$7:$M$74,4,FALSE)</f>
        <v>1</v>
      </c>
      <c r="BB1793" s="33">
        <f t="shared" si="128"/>
        <v>3</v>
      </c>
      <c r="BC1793" s="33">
        <f>ROUND(VLOOKUP($BA1793,$BD$1:$BH$5,4,FALSE)/3*AL1793,0)</f>
        <v>600</v>
      </c>
    </row>
    <row r="1794" ht="14.25" spans="1:55">
      <c r="A1794" s="12">
        <v>301323</v>
      </c>
      <c r="B1794" s="53">
        <v>3013</v>
      </c>
      <c r="C1794" s="53" t="s">
        <v>293</v>
      </c>
      <c r="D1794" s="12">
        <v>23</v>
      </c>
      <c r="E1794" s="12">
        <v>2</v>
      </c>
      <c r="F1794" s="12">
        <v>6</v>
      </c>
      <c r="H1794" s="12">
        <v>3</v>
      </c>
      <c r="I1794" s="12">
        <v>0</v>
      </c>
      <c r="J1794" s="12">
        <v>0</v>
      </c>
      <c r="K1794" s="12">
        <v>5</v>
      </c>
      <c r="M1794" s="12" t="s">
        <v>1280</v>
      </c>
      <c r="N1794" s="12" t="s">
        <v>1278</v>
      </c>
      <c r="O1794" s="12" t="s">
        <v>1281</v>
      </c>
      <c r="P1794" s="12" t="s">
        <v>1279</v>
      </c>
      <c r="U1794" s="12" t="s">
        <v>1282</v>
      </c>
      <c r="V1794" s="12" t="s">
        <v>1283</v>
      </c>
      <c r="W1794" s="12">
        <v>301350</v>
      </c>
      <c r="X1794" s="40">
        <v>3</v>
      </c>
      <c r="Y1794" s="40">
        <v>3</v>
      </c>
      <c r="Z1794" s="40">
        <v>2</v>
      </c>
      <c r="AA1794" s="12">
        <v>1300010</v>
      </c>
      <c r="AB1794" s="12">
        <v>1301301</v>
      </c>
      <c r="AC1794" s="12">
        <v>1301302</v>
      </c>
      <c r="AF1794" s="168" t="s">
        <v>1277</v>
      </c>
      <c r="AH1794" s="12">
        <v>11</v>
      </c>
      <c r="AI1794" s="12">
        <v>3013</v>
      </c>
      <c r="AJ1794" s="12">
        <v>0</v>
      </c>
      <c r="AK1794" s="12">
        <v>1</v>
      </c>
      <c r="AL1794" s="12">
        <v>4000</v>
      </c>
      <c r="BA1794" s="33">
        <f>VLOOKUP(C1794,knight_info!$J$7:$M$74,4,FALSE)</f>
        <v>1</v>
      </c>
      <c r="BB1794" s="33">
        <f t="shared" si="128"/>
        <v>1</v>
      </c>
      <c r="BC1794" s="33">
        <f>ROUND(VLOOKUP($BA1794,$BD$1:$BH$5,5,FALSE)/20*AL1794,0)</f>
        <v>4000</v>
      </c>
    </row>
    <row r="1795" ht="14.25" spans="1:55">
      <c r="A1795" s="12">
        <v>301324</v>
      </c>
      <c r="B1795" s="53">
        <v>3013</v>
      </c>
      <c r="C1795" s="53" t="s">
        <v>293</v>
      </c>
      <c r="D1795" s="12">
        <v>24</v>
      </c>
      <c r="E1795" s="12">
        <v>2</v>
      </c>
      <c r="F1795" s="12">
        <v>7</v>
      </c>
      <c r="H1795" s="12">
        <v>0</v>
      </c>
      <c r="I1795" s="12">
        <v>0</v>
      </c>
      <c r="J1795" s="12">
        <v>0</v>
      </c>
      <c r="K1795" s="12">
        <v>5</v>
      </c>
      <c r="L1795" s="12">
        <v>1</v>
      </c>
      <c r="M1795" s="12" t="s">
        <v>1280</v>
      </c>
      <c r="N1795" s="12" t="s">
        <v>1284</v>
      </c>
      <c r="O1795" s="12" t="s">
        <v>1281</v>
      </c>
      <c r="P1795" s="12" t="s">
        <v>1285</v>
      </c>
      <c r="R1795" s="12" t="s">
        <v>1082</v>
      </c>
      <c r="T1795" s="12" t="s">
        <v>1082</v>
      </c>
      <c r="U1795" s="12" t="s">
        <v>1282</v>
      </c>
      <c r="V1795" s="12" t="s">
        <v>1283</v>
      </c>
      <c r="W1795" s="12">
        <v>301350</v>
      </c>
      <c r="X1795" s="40">
        <v>3</v>
      </c>
      <c r="Y1795" s="40">
        <v>3</v>
      </c>
      <c r="Z1795" s="40">
        <v>2</v>
      </c>
      <c r="AA1795" s="12">
        <v>1300010</v>
      </c>
      <c r="AB1795" s="12">
        <v>1301301</v>
      </c>
      <c r="AC1795" s="12">
        <v>1301302</v>
      </c>
      <c r="AF1795" s="168" t="s">
        <v>1277</v>
      </c>
      <c r="AG1795" s="12">
        <v>5</v>
      </c>
      <c r="AH1795" s="12">
        <v>11</v>
      </c>
      <c r="AI1795" s="12">
        <v>3013</v>
      </c>
      <c r="AJ1795" s="12">
        <v>40</v>
      </c>
      <c r="AK1795" s="12">
        <v>53</v>
      </c>
      <c r="AL1795" s="12">
        <v>100</v>
      </c>
      <c r="BA1795" s="33">
        <f>VLOOKUP(C1795,knight_info!$J$7:$M$74,4,FALSE)</f>
        <v>1</v>
      </c>
      <c r="BB1795" s="51">
        <f t="shared" si="128"/>
        <v>53</v>
      </c>
      <c r="BC1795" s="51">
        <f>AL1795</f>
        <v>100</v>
      </c>
    </row>
    <row r="1796" ht="14.25" spans="1:55">
      <c r="A1796" s="12">
        <v>301325</v>
      </c>
      <c r="B1796" s="53">
        <v>3013</v>
      </c>
      <c r="C1796" s="53" t="s">
        <v>293</v>
      </c>
      <c r="D1796" s="12">
        <v>25</v>
      </c>
      <c r="E1796" s="12">
        <v>2</v>
      </c>
      <c r="F1796" s="12">
        <v>7</v>
      </c>
      <c r="H1796" s="12">
        <v>1</v>
      </c>
      <c r="I1796" s="12">
        <v>0</v>
      </c>
      <c r="J1796" s="12">
        <v>0</v>
      </c>
      <c r="K1796" s="12">
        <v>5</v>
      </c>
      <c r="M1796" s="12" t="s">
        <v>1280</v>
      </c>
      <c r="N1796" s="12" t="s">
        <v>1284</v>
      </c>
      <c r="O1796" s="12" t="s">
        <v>1281</v>
      </c>
      <c r="P1796" s="12" t="s">
        <v>1285</v>
      </c>
      <c r="U1796" s="12" t="s">
        <v>1282</v>
      </c>
      <c r="V1796" s="12" t="s">
        <v>1283</v>
      </c>
      <c r="W1796" s="12">
        <v>301350</v>
      </c>
      <c r="X1796" s="40">
        <v>3</v>
      </c>
      <c r="Y1796" s="40">
        <v>3</v>
      </c>
      <c r="Z1796" s="40">
        <v>2</v>
      </c>
      <c r="AA1796" s="12">
        <v>1300010</v>
      </c>
      <c r="AB1796" s="12">
        <v>1301301</v>
      </c>
      <c r="AC1796" s="12">
        <v>1301302</v>
      </c>
      <c r="AF1796" s="168" t="s">
        <v>1277</v>
      </c>
      <c r="AH1796" s="12">
        <v>11</v>
      </c>
      <c r="AI1796" s="12">
        <v>3013</v>
      </c>
      <c r="AJ1796" s="12">
        <v>40</v>
      </c>
      <c r="AK1796" s="12">
        <v>2</v>
      </c>
      <c r="AL1796" s="12">
        <v>1000</v>
      </c>
      <c r="BA1796" s="33">
        <f>VLOOKUP(C1796,knight_info!$J$7:$M$74,4,FALSE)</f>
        <v>1</v>
      </c>
      <c r="BB1796" s="33">
        <f t="shared" si="128"/>
        <v>2</v>
      </c>
      <c r="BC1796" s="33">
        <f>ROUND(VLOOKUP($BA1796,$BD$1:$BH$5,3,FALSE)/5*AL1796,0)</f>
        <v>1000</v>
      </c>
    </row>
    <row r="1797" ht="14.25" spans="1:55">
      <c r="A1797" s="12">
        <v>301326</v>
      </c>
      <c r="B1797" s="53">
        <v>3013</v>
      </c>
      <c r="C1797" s="53" t="s">
        <v>293</v>
      </c>
      <c r="D1797" s="12">
        <v>26</v>
      </c>
      <c r="E1797" s="12">
        <v>2</v>
      </c>
      <c r="F1797" s="12">
        <v>7</v>
      </c>
      <c r="H1797" s="12">
        <v>2</v>
      </c>
      <c r="I1797" s="12">
        <v>0</v>
      </c>
      <c r="J1797" s="12">
        <v>0</v>
      </c>
      <c r="K1797" s="12">
        <v>5</v>
      </c>
      <c r="M1797" s="12" t="s">
        <v>1280</v>
      </c>
      <c r="N1797" s="12" t="s">
        <v>1284</v>
      </c>
      <c r="O1797" s="12" t="s">
        <v>1281</v>
      </c>
      <c r="P1797" s="12" t="s">
        <v>1285</v>
      </c>
      <c r="U1797" s="12" t="s">
        <v>1282</v>
      </c>
      <c r="V1797" s="12" t="s">
        <v>1283</v>
      </c>
      <c r="W1797" s="12">
        <v>301350</v>
      </c>
      <c r="X1797" s="40">
        <v>3</v>
      </c>
      <c r="Y1797" s="40">
        <v>3</v>
      </c>
      <c r="Z1797" s="40">
        <v>2</v>
      </c>
      <c r="AA1797" s="12">
        <v>1300010</v>
      </c>
      <c r="AB1797" s="12">
        <v>1301301</v>
      </c>
      <c r="AC1797" s="12">
        <v>1301302</v>
      </c>
      <c r="AF1797" s="168" t="s">
        <v>1277</v>
      </c>
      <c r="AH1797" s="12">
        <v>11</v>
      </c>
      <c r="AI1797" s="12">
        <v>3013</v>
      </c>
      <c r="AJ1797" s="12">
        <v>40</v>
      </c>
      <c r="AK1797" s="12">
        <v>3</v>
      </c>
      <c r="AL1797" s="12">
        <v>600</v>
      </c>
      <c r="BA1797" s="33">
        <f>VLOOKUP(C1797,knight_info!$J$7:$M$74,4,FALSE)</f>
        <v>1</v>
      </c>
      <c r="BB1797" s="33">
        <f t="shared" si="128"/>
        <v>3</v>
      </c>
      <c r="BC1797" s="33">
        <f>ROUND(VLOOKUP($BA1797,$BD$1:$BH$5,4,FALSE)/3*AL1797,0)</f>
        <v>600</v>
      </c>
    </row>
    <row r="1798" ht="14.25" spans="1:55">
      <c r="A1798" s="12">
        <v>301327</v>
      </c>
      <c r="B1798" s="53">
        <v>3013</v>
      </c>
      <c r="C1798" s="53" t="s">
        <v>293</v>
      </c>
      <c r="D1798" s="12">
        <v>27</v>
      </c>
      <c r="E1798" s="12">
        <v>2</v>
      </c>
      <c r="F1798" s="12">
        <v>7</v>
      </c>
      <c r="H1798" s="12">
        <v>3</v>
      </c>
      <c r="I1798" s="12">
        <v>0</v>
      </c>
      <c r="J1798" s="12">
        <v>0</v>
      </c>
      <c r="K1798" s="12">
        <v>5</v>
      </c>
      <c r="M1798" s="12" t="s">
        <v>1280</v>
      </c>
      <c r="N1798" s="12" t="s">
        <v>1284</v>
      </c>
      <c r="O1798" s="12" t="s">
        <v>1281</v>
      </c>
      <c r="P1798" s="12" t="s">
        <v>1285</v>
      </c>
      <c r="U1798" s="12" t="s">
        <v>1282</v>
      </c>
      <c r="V1798" s="12" t="s">
        <v>1283</v>
      </c>
      <c r="W1798" s="12">
        <v>301350</v>
      </c>
      <c r="X1798" s="40">
        <v>3</v>
      </c>
      <c r="Y1798" s="40">
        <v>3</v>
      </c>
      <c r="Z1798" s="40">
        <v>2</v>
      </c>
      <c r="AA1798" s="12">
        <v>1300010</v>
      </c>
      <c r="AB1798" s="12">
        <v>1301301</v>
      </c>
      <c r="AC1798" s="12">
        <v>1301302</v>
      </c>
      <c r="AF1798" s="168" t="s">
        <v>1277</v>
      </c>
      <c r="AH1798" s="12">
        <v>11</v>
      </c>
      <c r="AI1798" s="12">
        <v>3013</v>
      </c>
      <c r="AJ1798" s="12">
        <v>0</v>
      </c>
      <c r="AK1798" s="12">
        <v>1</v>
      </c>
      <c r="AL1798" s="12">
        <v>4000</v>
      </c>
      <c r="BA1798" s="33">
        <f>VLOOKUP(C1798,knight_info!$J$7:$M$74,4,FALSE)</f>
        <v>1</v>
      </c>
      <c r="BB1798" s="33">
        <f t="shared" si="128"/>
        <v>1</v>
      </c>
      <c r="BC1798" s="33">
        <f>ROUND(VLOOKUP($BA1798,$BD$1:$BH$5,5,FALSE)/20*AL1798,0)</f>
        <v>4000</v>
      </c>
    </row>
    <row r="1799" ht="14.25" spans="1:55">
      <c r="A1799" s="12">
        <v>301328</v>
      </c>
      <c r="B1799" s="53">
        <v>3013</v>
      </c>
      <c r="C1799" s="53" t="s">
        <v>293</v>
      </c>
      <c r="D1799" s="12">
        <v>28</v>
      </c>
      <c r="E1799" s="12">
        <v>2</v>
      </c>
      <c r="F1799" s="12">
        <v>8</v>
      </c>
      <c r="H1799" s="12">
        <v>0</v>
      </c>
      <c r="I1799" s="12">
        <v>0</v>
      </c>
      <c r="J1799" s="12">
        <v>0</v>
      </c>
      <c r="K1799" s="12">
        <v>5</v>
      </c>
      <c r="L1799" s="12">
        <v>14</v>
      </c>
      <c r="M1799" s="12" t="s">
        <v>1280</v>
      </c>
      <c r="N1799" s="12" t="s">
        <v>1284</v>
      </c>
      <c r="O1799" s="12" t="s">
        <v>1281</v>
      </c>
      <c r="P1799" s="12" t="s">
        <v>1285</v>
      </c>
      <c r="R1799" s="12" t="s">
        <v>1202</v>
      </c>
      <c r="T1799" s="12" t="s">
        <v>1202</v>
      </c>
      <c r="U1799" s="12" t="s">
        <v>1282</v>
      </c>
      <c r="V1799" s="12" t="s">
        <v>1283</v>
      </c>
      <c r="W1799" s="12">
        <v>301350</v>
      </c>
      <c r="X1799" s="40">
        <v>3</v>
      </c>
      <c r="Y1799" s="40">
        <v>3</v>
      </c>
      <c r="Z1799" s="40">
        <v>2</v>
      </c>
      <c r="AA1799" s="12">
        <v>1300010</v>
      </c>
      <c r="AB1799" s="12">
        <v>1301301</v>
      </c>
      <c r="AC1799" s="12">
        <v>1301302</v>
      </c>
      <c r="AD1799" s="41">
        <v>1300020</v>
      </c>
      <c r="AF1799" s="168" t="s">
        <v>1277</v>
      </c>
      <c r="AG1799" s="12">
        <v>5</v>
      </c>
      <c r="AH1799" s="12">
        <v>11</v>
      </c>
      <c r="AI1799" s="12">
        <v>3013</v>
      </c>
      <c r="AJ1799" s="12">
        <v>40</v>
      </c>
      <c r="AK1799" s="12">
        <v>53</v>
      </c>
      <c r="AL1799" s="12">
        <v>100</v>
      </c>
      <c r="BA1799" s="33">
        <f>VLOOKUP(C1799,knight_info!$J$7:$M$74,4,FALSE)</f>
        <v>1</v>
      </c>
      <c r="BB1799" s="51">
        <f t="shared" si="128"/>
        <v>53</v>
      </c>
      <c r="BC1799" s="51">
        <f>AL1799</f>
        <v>100</v>
      </c>
    </row>
    <row r="1800" ht="14.25" spans="1:55">
      <c r="A1800" s="12">
        <v>301329</v>
      </c>
      <c r="B1800" s="53">
        <v>3013</v>
      </c>
      <c r="C1800" s="53" t="s">
        <v>293</v>
      </c>
      <c r="D1800" s="12">
        <v>29</v>
      </c>
      <c r="E1800" s="12">
        <v>2</v>
      </c>
      <c r="F1800" s="12">
        <v>8</v>
      </c>
      <c r="H1800" s="12">
        <v>1</v>
      </c>
      <c r="I1800" s="12">
        <v>0</v>
      </c>
      <c r="J1800" s="12">
        <v>0</v>
      </c>
      <c r="K1800" s="12">
        <v>5</v>
      </c>
      <c r="M1800" s="12" t="s">
        <v>1280</v>
      </c>
      <c r="N1800" s="12" t="s">
        <v>1284</v>
      </c>
      <c r="O1800" s="12" t="s">
        <v>1281</v>
      </c>
      <c r="P1800" s="12" t="s">
        <v>1285</v>
      </c>
      <c r="U1800" s="12" t="s">
        <v>1282</v>
      </c>
      <c r="V1800" s="12" t="s">
        <v>1283</v>
      </c>
      <c r="W1800" s="12">
        <v>301350</v>
      </c>
      <c r="X1800" s="40">
        <v>3</v>
      </c>
      <c r="Y1800" s="40">
        <v>3</v>
      </c>
      <c r="Z1800" s="40">
        <v>2</v>
      </c>
      <c r="AA1800" s="12">
        <v>1300010</v>
      </c>
      <c r="AB1800" s="12">
        <v>1301301</v>
      </c>
      <c r="AC1800" s="12">
        <v>1301302</v>
      </c>
      <c r="AD1800" s="41">
        <v>1300020</v>
      </c>
      <c r="AF1800" s="168" t="s">
        <v>1277</v>
      </c>
      <c r="AH1800" s="12">
        <v>11</v>
      </c>
      <c r="AI1800" s="12">
        <v>3013</v>
      </c>
      <c r="AJ1800" s="12">
        <v>40</v>
      </c>
      <c r="AK1800" s="12">
        <v>2</v>
      </c>
      <c r="AL1800" s="12">
        <v>1000</v>
      </c>
      <c r="BA1800" s="33">
        <f>VLOOKUP(C1800,knight_info!$J$7:$M$74,4,FALSE)</f>
        <v>1</v>
      </c>
      <c r="BB1800" s="33">
        <f t="shared" si="128"/>
        <v>2</v>
      </c>
      <c r="BC1800" s="33">
        <f>ROUND(VLOOKUP($BA1800,$BD$1:$BH$5,3,FALSE)/5*AL1800,0)</f>
        <v>1000</v>
      </c>
    </row>
    <row r="1801" ht="14.25" spans="1:55">
      <c r="A1801" s="12">
        <v>301330</v>
      </c>
      <c r="B1801" s="53">
        <v>3013</v>
      </c>
      <c r="C1801" s="53" t="s">
        <v>293</v>
      </c>
      <c r="D1801" s="12">
        <v>30</v>
      </c>
      <c r="E1801" s="12">
        <v>2</v>
      </c>
      <c r="F1801" s="12">
        <v>8</v>
      </c>
      <c r="H1801" s="12">
        <v>2</v>
      </c>
      <c r="I1801" s="12">
        <v>0</v>
      </c>
      <c r="J1801" s="12">
        <v>0</v>
      </c>
      <c r="K1801" s="12">
        <v>5</v>
      </c>
      <c r="L1801" s="64"/>
      <c r="M1801" s="12" t="s">
        <v>1280</v>
      </c>
      <c r="N1801" s="12" t="s">
        <v>1284</v>
      </c>
      <c r="O1801" s="12" t="s">
        <v>1281</v>
      </c>
      <c r="P1801" s="12" t="s">
        <v>1285</v>
      </c>
      <c r="U1801" s="12" t="s">
        <v>1282</v>
      </c>
      <c r="V1801" s="12" t="s">
        <v>1283</v>
      </c>
      <c r="W1801" s="12">
        <v>301350</v>
      </c>
      <c r="X1801" s="40">
        <v>3</v>
      </c>
      <c r="Y1801" s="40">
        <v>3</v>
      </c>
      <c r="Z1801" s="40">
        <v>2</v>
      </c>
      <c r="AA1801" s="12">
        <v>1300010</v>
      </c>
      <c r="AB1801" s="12">
        <v>1301301</v>
      </c>
      <c r="AC1801" s="12">
        <v>1301302</v>
      </c>
      <c r="AD1801" s="41">
        <v>1300020</v>
      </c>
      <c r="AF1801" s="168" t="s">
        <v>1277</v>
      </c>
      <c r="AH1801" s="12">
        <v>11</v>
      </c>
      <c r="AI1801" s="12">
        <v>3013</v>
      </c>
      <c r="AJ1801" s="12">
        <v>40</v>
      </c>
      <c r="AK1801" s="12">
        <v>3</v>
      </c>
      <c r="AL1801" s="12">
        <v>600</v>
      </c>
      <c r="BA1801" s="33">
        <f>VLOOKUP(C1801,knight_info!$J$7:$M$74,4,FALSE)</f>
        <v>1</v>
      </c>
      <c r="BB1801" s="33">
        <f t="shared" si="128"/>
        <v>3</v>
      </c>
      <c r="BC1801" s="33">
        <f>ROUND(VLOOKUP($BA1801,$BD$1:$BH$5,4,FALSE)/3*AL1801,0)</f>
        <v>600</v>
      </c>
    </row>
    <row r="1802" ht="14.25" spans="1:55">
      <c r="A1802" s="12">
        <v>301331</v>
      </c>
      <c r="B1802" s="53">
        <v>3013</v>
      </c>
      <c r="C1802" s="53" t="s">
        <v>293</v>
      </c>
      <c r="D1802" s="12">
        <v>31</v>
      </c>
      <c r="E1802" s="12">
        <v>2</v>
      </c>
      <c r="F1802" s="12">
        <v>8</v>
      </c>
      <c r="H1802" s="12">
        <v>3</v>
      </c>
      <c r="I1802" s="12">
        <v>0</v>
      </c>
      <c r="J1802" s="12">
        <v>0</v>
      </c>
      <c r="K1802" s="12">
        <v>5</v>
      </c>
      <c r="L1802" s="64"/>
      <c r="M1802" s="12" t="s">
        <v>1280</v>
      </c>
      <c r="N1802" s="12" t="s">
        <v>1284</v>
      </c>
      <c r="O1802" s="12" t="s">
        <v>1281</v>
      </c>
      <c r="P1802" s="12" t="s">
        <v>1285</v>
      </c>
      <c r="U1802" s="12" t="s">
        <v>1282</v>
      </c>
      <c r="V1802" s="12" t="s">
        <v>1283</v>
      </c>
      <c r="W1802" s="12">
        <v>301350</v>
      </c>
      <c r="X1802" s="40">
        <v>3</v>
      </c>
      <c r="Y1802" s="40">
        <v>3</v>
      </c>
      <c r="Z1802" s="40">
        <v>2</v>
      </c>
      <c r="AA1802" s="12">
        <v>1300010</v>
      </c>
      <c r="AB1802" s="12">
        <v>1301301</v>
      </c>
      <c r="AC1802" s="12">
        <v>1301302</v>
      </c>
      <c r="AD1802" s="41">
        <v>1300020</v>
      </c>
      <c r="AF1802" s="168" t="s">
        <v>1277</v>
      </c>
      <c r="AH1802" s="12">
        <v>11</v>
      </c>
      <c r="AI1802" s="12">
        <v>3013</v>
      </c>
      <c r="AJ1802" s="12">
        <v>0</v>
      </c>
      <c r="AK1802" s="12">
        <v>1</v>
      </c>
      <c r="AL1802" s="12">
        <v>4000</v>
      </c>
      <c r="BA1802" s="33">
        <f>VLOOKUP(C1802,knight_info!$J$7:$M$74,4,FALSE)</f>
        <v>1</v>
      </c>
      <c r="BB1802" s="33">
        <f t="shared" si="128"/>
        <v>1</v>
      </c>
      <c r="BC1802" s="33">
        <f>ROUND(VLOOKUP($BA1802,$BD$1:$BH$5,5,FALSE)/20*AL1802,0)</f>
        <v>4000</v>
      </c>
    </row>
    <row r="1803" ht="14.25" spans="1:55">
      <c r="A1803" s="12">
        <v>301332</v>
      </c>
      <c r="B1803" s="53">
        <v>3013</v>
      </c>
      <c r="C1803" s="53" t="s">
        <v>293</v>
      </c>
      <c r="D1803" s="12">
        <v>32</v>
      </c>
      <c r="E1803" s="12">
        <v>2</v>
      </c>
      <c r="F1803" s="12">
        <v>9</v>
      </c>
      <c r="H1803" s="12">
        <v>0</v>
      </c>
      <c r="I1803" s="12">
        <v>1</v>
      </c>
      <c r="J1803" s="12" t="s">
        <v>1086</v>
      </c>
      <c r="K1803" s="12">
        <v>5</v>
      </c>
      <c r="L1803" s="12">
        <v>2</v>
      </c>
      <c r="M1803" s="12" t="s">
        <v>1286</v>
      </c>
      <c r="N1803" s="12" t="s">
        <v>1284</v>
      </c>
      <c r="O1803" s="12" t="s">
        <v>1287</v>
      </c>
      <c r="P1803" s="12" t="s">
        <v>1285</v>
      </c>
      <c r="Q1803" s="12" t="s">
        <v>1082</v>
      </c>
      <c r="S1803" s="12" t="s">
        <v>1082</v>
      </c>
      <c r="U1803" s="12" t="s">
        <v>1288</v>
      </c>
      <c r="V1803" s="12" t="s">
        <v>1289</v>
      </c>
      <c r="W1803" s="12">
        <v>301350</v>
      </c>
      <c r="X1803" s="40">
        <v>3</v>
      </c>
      <c r="Y1803" s="40">
        <v>3</v>
      </c>
      <c r="Z1803" s="40">
        <v>2</v>
      </c>
      <c r="AA1803" s="12">
        <v>1300010</v>
      </c>
      <c r="AB1803" s="12">
        <v>1301301</v>
      </c>
      <c r="AC1803" s="12">
        <v>1301302</v>
      </c>
      <c r="AD1803" s="41">
        <v>1300020</v>
      </c>
      <c r="AF1803" s="168" t="s">
        <v>1277</v>
      </c>
      <c r="AG1803" s="12">
        <v>5</v>
      </c>
      <c r="AH1803" s="12">
        <v>11</v>
      </c>
      <c r="AI1803" s="12">
        <v>3013</v>
      </c>
      <c r="AJ1803" s="12">
        <v>60</v>
      </c>
      <c r="AK1803" s="12">
        <v>53</v>
      </c>
      <c r="AL1803" s="12">
        <v>100</v>
      </c>
      <c r="BA1803" s="33">
        <f>VLOOKUP(C1803,knight_info!$J$7:$M$74,4,FALSE)</f>
        <v>1</v>
      </c>
      <c r="BB1803" s="51">
        <f t="shared" si="128"/>
        <v>53</v>
      </c>
      <c r="BC1803" s="51">
        <f>AL1803</f>
        <v>100</v>
      </c>
    </row>
    <row r="1804" ht="14.25" spans="1:55">
      <c r="A1804" s="12">
        <v>301333</v>
      </c>
      <c r="B1804" s="53">
        <v>3013</v>
      </c>
      <c r="C1804" s="53" t="s">
        <v>293</v>
      </c>
      <c r="D1804" s="12">
        <v>33</v>
      </c>
      <c r="E1804" s="12">
        <v>2</v>
      </c>
      <c r="F1804" s="12">
        <v>9</v>
      </c>
      <c r="H1804" s="12">
        <v>1</v>
      </c>
      <c r="I1804" s="12">
        <v>0</v>
      </c>
      <c r="J1804" s="12">
        <v>0</v>
      </c>
      <c r="K1804" s="12">
        <v>5</v>
      </c>
      <c r="M1804" s="12" t="s">
        <v>1286</v>
      </c>
      <c r="N1804" s="12" t="s">
        <v>1284</v>
      </c>
      <c r="O1804" s="12" t="s">
        <v>1287</v>
      </c>
      <c r="P1804" s="12" t="s">
        <v>1285</v>
      </c>
      <c r="U1804" s="12" t="s">
        <v>1288</v>
      </c>
      <c r="V1804" s="12" t="s">
        <v>1289</v>
      </c>
      <c r="W1804" s="12">
        <v>301350</v>
      </c>
      <c r="X1804" s="40">
        <v>3</v>
      </c>
      <c r="Y1804" s="40">
        <v>3</v>
      </c>
      <c r="Z1804" s="40">
        <v>2</v>
      </c>
      <c r="AA1804" s="12">
        <v>1300010</v>
      </c>
      <c r="AB1804" s="12">
        <v>1301301</v>
      </c>
      <c r="AC1804" s="12">
        <v>1301302</v>
      </c>
      <c r="AD1804" s="41">
        <v>1300020</v>
      </c>
      <c r="AF1804" s="168" t="s">
        <v>1277</v>
      </c>
      <c r="AH1804" s="12">
        <v>11</v>
      </c>
      <c r="AI1804" s="12">
        <v>3013</v>
      </c>
      <c r="AJ1804" s="12">
        <v>60</v>
      </c>
      <c r="AK1804" s="12">
        <v>2</v>
      </c>
      <c r="AL1804" s="12">
        <v>1500</v>
      </c>
      <c r="BA1804" s="33">
        <f>VLOOKUP(C1804,knight_info!$J$7:$M$74,4,FALSE)</f>
        <v>1</v>
      </c>
      <c r="BB1804" s="33">
        <f t="shared" si="128"/>
        <v>2</v>
      </c>
      <c r="BC1804" s="33">
        <f>ROUND(VLOOKUP($BA1804,$BD$1:$BH$5,3,FALSE)/5*AL1804,0)</f>
        <v>1500</v>
      </c>
    </row>
    <row r="1805" ht="14.25" spans="1:55">
      <c r="A1805" s="12">
        <v>301334</v>
      </c>
      <c r="B1805" s="53">
        <v>3013</v>
      </c>
      <c r="C1805" s="53" t="s">
        <v>293</v>
      </c>
      <c r="D1805" s="12">
        <v>34</v>
      </c>
      <c r="E1805" s="12">
        <v>2</v>
      </c>
      <c r="F1805" s="12">
        <v>9</v>
      </c>
      <c r="H1805" s="12">
        <v>2</v>
      </c>
      <c r="I1805" s="12">
        <v>0</v>
      </c>
      <c r="J1805" s="12">
        <v>0</v>
      </c>
      <c r="K1805" s="12">
        <v>5</v>
      </c>
      <c r="M1805" s="12" t="s">
        <v>1286</v>
      </c>
      <c r="N1805" s="12" t="s">
        <v>1284</v>
      </c>
      <c r="O1805" s="12" t="s">
        <v>1287</v>
      </c>
      <c r="P1805" s="12" t="s">
        <v>1285</v>
      </c>
      <c r="U1805" s="12" t="s">
        <v>1288</v>
      </c>
      <c r="V1805" s="12" t="s">
        <v>1289</v>
      </c>
      <c r="W1805" s="12">
        <v>301350</v>
      </c>
      <c r="X1805" s="40">
        <v>3</v>
      </c>
      <c r="Y1805" s="40">
        <v>3</v>
      </c>
      <c r="Z1805" s="40">
        <v>2</v>
      </c>
      <c r="AA1805" s="12">
        <v>1300010</v>
      </c>
      <c r="AB1805" s="12">
        <v>1301301</v>
      </c>
      <c r="AC1805" s="12">
        <v>1301302</v>
      </c>
      <c r="AD1805" s="41">
        <v>1300020</v>
      </c>
      <c r="AF1805" s="168" t="s">
        <v>1277</v>
      </c>
      <c r="AH1805" s="12">
        <v>11</v>
      </c>
      <c r="AI1805" s="12">
        <v>3013</v>
      </c>
      <c r="AJ1805" s="12">
        <v>60</v>
      </c>
      <c r="AK1805" s="12">
        <v>3</v>
      </c>
      <c r="AL1805" s="12">
        <v>900</v>
      </c>
      <c r="BA1805" s="33">
        <f>VLOOKUP(C1805,knight_info!$J$7:$M$74,4,FALSE)</f>
        <v>1</v>
      </c>
      <c r="BB1805" s="33">
        <f t="shared" si="128"/>
        <v>3</v>
      </c>
      <c r="BC1805" s="33">
        <f>ROUND(VLOOKUP($BA1805,$BD$1:$BH$5,4,FALSE)/3*AL1805,0)</f>
        <v>900</v>
      </c>
    </row>
    <row r="1806" ht="14.25" spans="1:55">
      <c r="A1806" s="12">
        <v>301335</v>
      </c>
      <c r="B1806" s="53">
        <v>3013</v>
      </c>
      <c r="C1806" s="53" t="s">
        <v>293</v>
      </c>
      <c r="D1806" s="12">
        <v>35</v>
      </c>
      <c r="E1806" s="12">
        <v>2</v>
      </c>
      <c r="F1806" s="12">
        <v>9</v>
      </c>
      <c r="H1806" s="12">
        <v>3</v>
      </c>
      <c r="I1806" s="12">
        <v>0</v>
      </c>
      <c r="J1806" s="12">
        <v>0</v>
      </c>
      <c r="K1806" s="12">
        <v>5</v>
      </c>
      <c r="M1806" s="12" t="s">
        <v>1286</v>
      </c>
      <c r="N1806" s="12" t="s">
        <v>1284</v>
      </c>
      <c r="O1806" s="12" t="s">
        <v>1287</v>
      </c>
      <c r="P1806" s="12" t="s">
        <v>1285</v>
      </c>
      <c r="U1806" s="12" t="s">
        <v>1288</v>
      </c>
      <c r="V1806" s="12" t="s">
        <v>1289</v>
      </c>
      <c r="W1806" s="12">
        <v>301350</v>
      </c>
      <c r="X1806" s="40">
        <v>3</v>
      </c>
      <c r="Y1806" s="40">
        <v>3</v>
      </c>
      <c r="Z1806" s="40">
        <v>2</v>
      </c>
      <c r="AA1806" s="12">
        <v>1300010</v>
      </c>
      <c r="AB1806" s="12">
        <v>1301301</v>
      </c>
      <c r="AC1806" s="12">
        <v>1301302</v>
      </c>
      <c r="AD1806" s="41">
        <v>1300020</v>
      </c>
      <c r="AF1806" s="168" t="s">
        <v>1277</v>
      </c>
      <c r="AH1806" s="12">
        <v>11</v>
      </c>
      <c r="AI1806" s="12">
        <v>3013</v>
      </c>
      <c r="AJ1806" s="12">
        <v>0</v>
      </c>
      <c r="AK1806" s="12">
        <v>1</v>
      </c>
      <c r="AL1806" s="12">
        <v>6000</v>
      </c>
      <c r="BA1806" s="33">
        <f>VLOOKUP(C1806,knight_info!$J$7:$M$74,4,FALSE)</f>
        <v>1</v>
      </c>
      <c r="BB1806" s="33">
        <f t="shared" si="128"/>
        <v>1</v>
      </c>
      <c r="BC1806" s="33">
        <f>ROUND(VLOOKUP($BA1806,$BD$1:$BH$5,5,FALSE)/20*AL1806,0)</f>
        <v>6000</v>
      </c>
    </row>
    <row r="1807" ht="14.25" spans="1:55">
      <c r="A1807" s="12">
        <v>301336</v>
      </c>
      <c r="B1807" s="53">
        <v>3013</v>
      </c>
      <c r="C1807" s="53" t="s">
        <v>293</v>
      </c>
      <c r="D1807" s="12">
        <v>36</v>
      </c>
      <c r="E1807" s="12">
        <v>2</v>
      </c>
      <c r="F1807" s="12">
        <v>10</v>
      </c>
      <c r="H1807" s="12">
        <v>0</v>
      </c>
      <c r="I1807" s="12">
        <v>0</v>
      </c>
      <c r="J1807" s="12">
        <v>0</v>
      </c>
      <c r="K1807" s="12">
        <v>5</v>
      </c>
      <c r="L1807" s="12">
        <v>15</v>
      </c>
      <c r="M1807" s="12" t="s">
        <v>1286</v>
      </c>
      <c r="N1807" s="12" t="s">
        <v>1284</v>
      </c>
      <c r="O1807" s="12" t="s">
        <v>1287</v>
      </c>
      <c r="P1807" s="12" t="s">
        <v>1285</v>
      </c>
      <c r="U1807" s="12" t="s">
        <v>1288</v>
      </c>
      <c r="V1807" s="12" t="s">
        <v>1289</v>
      </c>
      <c r="W1807" s="12">
        <v>301350</v>
      </c>
      <c r="X1807" s="40">
        <v>3</v>
      </c>
      <c r="Y1807" s="40">
        <v>3</v>
      </c>
      <c r="Z1807" s="40">
        <v>2</v>
      </c>
      <c r="AA1807" s="12">
        <v>1300010</v>
      </c>
      <c r="AB1807" s="12">
        <v>1301301</v>
      </c>
      <c r="AC1807" s="12">
        <v>1301302</v>
      </c>
      <c r="AD1807" s="41">
        <v>1300020</v>
      </c>
      <c r="AE1807" s="12">
        <v>1301303</v>
      </c>
      <c r="AF1807" s="168" t="s">
        <v>1277</v>
      </c>
      <c r="AG1807" s="12">
        <v>5</v>
      </c>
      <c r="AH1807" s="12">
        <v>11</v>
      </c>
      <c r="AI1807" s="12">
        <v>3013</v>
      </c>
      <c r="AJ1807" s="12">
        <v>0</v>
      </c>
      <c r="AK1807" s="12">
        <v>53</v>
      </c>
      <c r="AL1807" s="12">
        <v>100</v>
      </c>
      <c r="BA1807" s="33">
        <f>VLOOKUP(C1807,knight_info!$J$7:$M$74,4,FALSE)</f>
        <v>1</v>
      </c>
      <c r="BB1807" s="51">
        <f t="shared" si="128"/>
        <v>53</v>
      </c>
      <c r="BC1807" s="51">
        <f>AL1807</f>
        <v>100</v>
      </c>
    </row>
    <row r="1808" ht="14.25" spans="1:55">
      <c r="A1808" s="12">
        <v>301337</v>
      </c>
      <c r="B1808" s="53">
        <v>3013</v>
      </c>
      <c r="C1808" s="53" t="s">
        <v>293</v>
      </c>
      <c r="D1808" s="14">
        <v>37</v>
      </c>
      <c r="E1808" s="14">
        <v>3</v>
      </c>
      <c r="F1808" s="14">
        <v>11</v>
      </c>
      <c r="G1808" s="14">
        <v>1</v>
      </c>
      <c r="H1808" s="14"/>
      <c r="I1808" s="14"/>
      <c r="J1808" s="14"/>
      <c r="K1808" s="14"/>
      <c r="L1808" s="14"/>
      <c r="M1808" s="12" t="s">
        <v>1286</v>
      </c>
      <c r="N1808" s="12" t="s">
        <v>1290</v>
      </c>
      <c r="O1808" s="12" t="s">
        <v>1287</v>
      </c>
      <c r="P1808" s="12" t="s">
        <v>1291</v>
      </c>
      <c r="R1808" s="12" t="s">
        <v>1082</v>
      </c>
      <c r="T1808" s="12" t="s">
        <v>1082</v>
      </c>
      <c r="U1808" s="12" t="s">
        <v>1288</v>
      </c>
      <c r="V1808" s="12" t="s">
        <v>1289</v>
      </c>
      <c r="W1808" s="12">
        <v>301350</v>
      </c>
      <c r="X1808" s="40">
        <v>3</v>
      </c>
      <c r="Y1808" s="40">
        <v>3</v>
      </c>
      <c r="Z1808" s="40">
        <v>2</v>
      </c>
      <c r="AA1808" s="12">
        <v>1300010</v>
      </c>
      <c r="AB1808" s="12">
        <v>1301301</v>
      </c>
      <c r="AC1808" s="12">
        <v>1301302</v>
      </c>
      <c r="AD1808" s="41">
        <v>1300020</v>
      </c>
      <c r="AE1808" s="12">
        <v>1301303</v>
      </c>
      <c r="AF1808" s="168" t="s">
        <v>1277</v>
      </c>
      <c r="AG1808" s="12">
        <v>5</v>
      </c>
      <c r="AH1808" s="12">
        <v>11</v>
      </c>
      <c r="AI1808" s="12">
        <v>3013</v>
      </c>
      <c r="AJ1808" s="14"/>
      <c r="AK1808" s="14"/>
      <c r="AL1808" s="14"/>
      <c r="BA1808" s="33"/>
      <c r="BB1808" s="51"/>
      <c r="BC1808" s="51"/>
    </row>
    <row r="1809" ht="14.25" spans="1:55">
      <c r="A1809" s="12">
        <v>301338</v>
      </c>
      <c r="B1809" s="53">
        <v>3013</v>
      </c>
      <c r="C1809" s="53" t="s">
        <v>293</v>
      </c>
      <c r="D1809" s="14">
        <v>38</v>
      </c>
      <c r="E1809" s="14">
        <v>3</v>
      </c>
      <c r="F1809" s="14">
        <v>12</v>
      </c>
      <c r="G1809" s="14">
        <v>2</v>
      </c>
      <c r="H1809" s="14"/>
      <c r="I1809" s="14"/>
      <c r="J1809" s="14"/>
      <c r="K1809" s="14"/>
      <c r="L1809" s="14"/>
      <c r="M1809" s="12" t="s">
        <v>1286</v>
      </c>
      <c r="N1809" s="12" t="s">
        <v>1290</v>
      </c>
      <c r="O1809" s="12" t="s">
        <v>1287</v>
      </c>
      <c r="P1809" s="12" t="s">
        <v>1291</v>
      </c>
      <c r="U1809" s="12" t="s">
        <v>1288</v>
      </c>
      <c r="V1809" s="12" t="s">
        <v>1289</v>
      </c>
      <c r="W1809" s="12">
        <v>301350</v>
      </c>
      <c r="X1809" s="40">
        <v>3</v>
      </c>
      <c r="Y1809" s="40">
        <v>3</v>
      </c>
      <c r="Z1809" s="40">
        <v>2</v>
      </c>
      <c r="AA1809" s="12">
        <v>1300010</v>
      </c>
      <c r="AB1809" s="12">
        <v>1301301</v>
      </c>
      <c r="AC1809" s="12">
        <v>1301302</v>
      </c>
      <c r="AD1809" s="41">
        <v>1300020</v>
      </c>
      <c r="AE1809" s="12">
        <v>1301303</v>
      </c>
      <c r="AF1809" s="168" t="s">
        <v>1277</v>
      </c>
      <c r="AG1809" s="12">
        <v>5</v>
      </c>
      <c r="AH1809" s="12">
        <v>11</v>
      </c>
      <c r="AI1809" s="12">
        <v>3013</v>
      </c>
      <c r="AJ1809" s="14"/>
      <c r="AK1809" s="14"/>
      <c r="AL1809" s="14"/>
      <c r="BA1809" s="33"/>
      <c r="BB1809" s="51"/>
      <c r="BC1809" s="51"/>
    </row>
    <row r="1810" ht="14.25" spans="1:55">
      <c r="A1810" s="12">
        <v>301339</v>
      </c>
      <c r="B1810" s="53">
        <v>3013</v>
      </c>
      <c r="C1810" s="53" t="s">
        <v>293</v>
      </c>
      <c r="D1810" s="14">
        <v>39</v>
      </c>
      <c r="E1810" s="14">
        <v>3</v>
      </c>
      <c r="F1810" s="14">
        <v>13</v>
      </c>
      <c r="G1810" s="14">
        <v>3</v>
      </c>
      <c r="H1810" s="14"/>
      <c r="I1810" s="14"/>
      <c r="J1810" s="14"/>
      <c r="K1810" s="14"/>
      <c r="L1810" s="14"/>
      <c r="M1810" s="12" t="s">
        <v>1292</v>
      </c>
      <c r="N1810" s="12" t="s">
        <v>1290</v>
      </c>
      <c r="O1810" s="12" t="s">
        <v>1293</v>
      </c>
      <c r="P1810" s="12" t="s">
        <v>1291</v>
      </c>
      <c r="Q1810" s="12" t="s">
        <v>1082</v>
      </c>
      <c r="S1810" s="12" t="s">
        <v>1082</v>
      </c>
      <c r="U1810" s="12" t="s">
        <v>1294</v>
      </c>
      <c r="V1810" s="12" t="s">
        <v>1295</v>
      </c>
      <c r="W1810" s="12">
        <v>301350</v>
      </c>
      <c r="X1810" s="40">
        <v>3</v>
      </c>
      <c r="Y1810" s="40">
        <v>3</v>
      </c>
      <c r="Z1810" s="40">
        <v>2</v>
      </c>
      <c r="AA1810" s="12">
        <v>1300010</v>
      </c>
      <c r="AB1810" s="12">
        <v>1301301</v>
      </c>
      <c r="AC1810" s="12">
        <v>1301302</v>
      </c>
      <c r="AD1810" s="41">
        <v>1300020</v>
      </c>
      <c r="AE1810" s="12">
        <v>1301303</v>
      </c>
      <c r="AF1810" s="168" t="s">
        <v>1277</v>
      </c>
      <c r="AG1810" s="12">
        <v>5</v>
      </c>
      <c r="AH1810" s="12">
        <v>11</v>
      </c>
      <c r="AI1810" s="12">
        <v>3013</v>
      </c>
      <c r="AJ1810" s="14"/>
      <c r="AK1810" s="14"/>
      <c r="AL1810" s="14"/>
      <c r="BA1810" s="33"/>
      <c r="BB1810" s="51"/>
      <c r="BC1810" s="51"/>
    </row>
    <row r="1811" ht="14.25" spans="1:55">
      <c r="A1811" s="12">
        <v>301340</v>
      </c>
      <c r="B1811" s="53">
        <v>3013</v>
      </c>
      <c r="C1811" s="53" t="s">
        <v>293</v>
      </c>
      <c r="D1811" s="14">
        <v>40</v>
      </c>
      <c r="E1811" s="14">
        <v>3</v>
      </c>
      <c r="F1811" s="14">
        <v>14</v>
      </c>
      <c r="G1811" s="14">
        <v>4</v>
      </c>
      <c r="H1811" s="14"/>
      <c r="I1811" s="14"/>
      <c r="J1811" s="14"/>
      <c r="K1811" s="14"/>
      <c r="L1811" s="14"/>
      <c r="M1811" s="12" t="s">
        <v>1292</v>
      </c>
      <c r="N1811" s="12" t="s">
        <v>1296</v>
      </c>
      <c r="O1811" s="12" t="s">
        <v>1293</v>
      </c>
      <c r="P1811" s="12" t="s">
        <v>1297</v>
      </c>
      <c r="R1811" s="12" t="s">
        <v>1082</v>
      </c>
      <c r="T1811" s="12" t="s">
        <v>1082</v>
      </c>
      <c r="U1811" s="12" t="s">
        <v>1294</v>
      </c>
      <c r="V1811" s="12" t="s">
        <v>1295</v>
      </c>
      <c r="W1811" s="12">
        <v>301350</v>
      </c>
      <c r="X1811" s="40">
        <v>3</v>
      </c>
      <c r="Y1811" s="40">
        <v>3</v>
      </c>
      <c r="Z1811" s="40">
        <v>2</v>
      </c>
      <c r="AA1811" s="12">
        <v>1300010</v>
      </c>
      <c r="AB1811" s="12">
        <v>1301301</v>
      </c>
      <c r="AC1811" s="12">
        <v>1301302</v>
      </c>
      <c r="AD1811" s="41">
        <v>1300020</v>
      </c>
      <c r="AE1811" s="12">
        <v>1301303</v>
      </c>
      <c r="AF1811" s="168" t="s">
        <v>1277</v>
      </c>
      <c r="AG1811" s="12">
        <v>5</v>
      </c>
      <c r="AH1811" s="12">
        <v>11</v>
      </c>
      <c r="AI1811" s="12">
        <v>3013</v>
      </c>
      <c r="AJ1811" s="14"/>
      <c r="AK1811" s="14"/>
      <c r="AL1811" s="14"/>
      <c r="BA1811" s="33"/>
      <c r="BB1811" s="51"/>
      <c r="BC1811" s="51"/>
    </row>
    <row r="1812" ht="14.25" spans="1:55">
      <c r="A1812" s="12">
        <v>301341</v>
      </c>
      <c r="B1812" s="53">
        <v>3013</v>
      </c>
      <c r="C1812" s="53" t="s">
        <v>293</v>
      </c>
      <c r="D1812" s="14">
        <v>41</v>
      </c>
      <c r="E1812" s="14">
        <v>3</v>
      </c>
      <c r="F1812" s="14">
        <v>15</v>
      </c>
      <c r="G1812" s="14">
        <v>5</v>
      </c>
      <c r="H1812" s="14"/>
      <c r="I1812" s="14"/>
      <c r="J1812" s="14"/>
      <c r="K1812" s="14"/>
      <c r="L1812" s="14"/>
      <c r="M1812" s="12" t="s">
        <v>1292</v>
      </c>
      <c r="N1812" s="12" t="s">
        <v>1296</v>
      </c>
      <c r="O1812" s="12" t="s">
        <v>1293</v>
      </c>
      <c r="P1812" s="12" t="s">
        <v>1297</v>
      </c>
      <c r="U1812" s="12" t="s">
        <v>1294</v>
      </c>
      <c r="V1812" s="12" t="s">
        <v>1295</v>
      </c>
      <c r="W1812" s="12">
        <v>301350</v>
      </c>
      <c r="X1812" s="40">
        <v>3</v>
      </c>
      <c r="Y1812" s="40">
        <v>3</v>
      </c>
      <c r="Z1812" s="40">
        <v>2</v>
      </c>
      <c r="AA1812" s="12">
        <v>1300010</v>
      </c>
      <c r="AB1812" s="12">
        <v>1301301</v>
      </c>
      <c r="AC1812" s="12">
        <v>1301302</v>
      </c>
      <c r="AD1812" s="41">
        <v>1300020</v>
      </c>
      <c r="AE1812" s="12">
        <v>1301303</v>
      </c>
      <c r="AF1812" s="168" t="s">
        <v>1277</v>
      </c>
      <c r="AG1812" s="12">
        <v>5</v>
      </c>
      <c r="AH1812" s="12">
        <v>11</v>
      </c>
      <c r="AI1812" s="12">
        <v>3013</v>
      </c>
      <c r="AJ1812" s="14"/>
      <c r="AK1812" s="14"/>
      <c r="AL1812" s="14"/>
      <c r="BA1812" s="33"/>
      <c r="BB1812" s="51"/>
      <c r="BC1812" s="51"/>
    </row>
    <row r="1813" s="35" customFormat="1" ht="14.25" spans="1:65">
      <c r="A1813" s="34">
        <v>301400</v>
      </c>
      <c r="B1813" s="82">
        <v>3014</v>
      </c>
      <c r="C1813" s="82" t="s">
        <v>298</v>
      </c>
      <c r="D1813" s="34">
        <v>0</v>
      </c>
      <c r="E1813" s="34">
        <v>1</v>
      </c>
      <c r="F1813" s="34">
        <v>1</v>
      </c>
      <c r="G1813" s="34"/>
      <c r="H1813" s="34">
        <v>0</v>
      </c>
      <c r="I1813" s="12">
        <v>0</v>
      </c>
      <c r="J1813" s="12">
        <v>0</v>
      </c>
      <c r="K1813" s="34">
        <v>1</v>
      </c>
      <c r="L1813" s="51"/>
      <c r="M1813" s="34" t="s">
        <v>1298</v>
      </c>
      <c r="N1813" s="34" t="s">
        <v>1299</v>
      </c>
      <c r="O1813" s="34" t="s">
        <v>1300</v>
      </c>
      <c r="P1813" s="34" t="s">
        <v>1301</v>
      </c>
      <c r="Q1813" s="34"/>
      <c r="R1813" s="34"/>
      <c r="S1813" s="34"/>
      <c r="T1813" s="34"/>
      <c r="U1813" s="12" t="s">
        <v>1302</v>
      </c>
      <c r="V1813" s="12" t="s">
        <v>1303</v>
      </c>
      <c r="W1813" s="34">
        <v>301450</v>
      </c>
      <c r="X1813" s="96">
        <v>3</v>
      </c>
      <c r="Y1813" s="96">
        <v>3</v>
      </c>
      <c r="Z1813" s="96">
        <v>2</v>
      </c>
      <c r="AA1813" s="51"/>
      <c r="AB1813" s="51"/>
      <c r="AC1813" s="51"/>
      <c r="AD1813" s="87"/>
      <c r="AE1813" s="51"/>
      <c r="AF1813" s="168" t="s">
        <v>1304</v>
      </c>
      <c r="AG1813" s="51"/>
      <c r="AH1813" s="34">
        <v>11</v>
      </c>
      <c r="AI1813" s="34">
        <v>3014</v>
      </c>
      <c r="AJ1813" s="34">
        <v>20</v>
      </c>
      <c r="AK1813" s="34">
        <v>2</v>
      </c>
      <c r="AL1813" s="88">
        <v>550</v>
      </c>
      <c r="AM1813" s="88">
        <v>3</v>
      </c>
      <c r="AN1813" s="88">
        <v>448</v>
      </c>
      <c r="AO1813" s="88">
        <v>1</v>
      </c>
      <c r="AP1813" s="88">
        <v>2944</v>
      </c>
      <c r="AQ1813" s="34">
        <v>58</v>
      </c>
      <c r="AR1813" s="34">
        <v>17</v>
      </c>
      <c r="AS1813" s="34">
        <v>59</v>
      </c>
      <c r="AT1813" s="34">
        <v>14</v>
      </c>
      <c r="AU1813" s="34">
        <v>57</v>
      </c>
      <c r="AV1813" s="34">
        <v>92</v>
      </c>
      <c r="BA1813" s="33">
        <f>VLOOKUP(C1813,knight_info!$J$7:$M$74,4,FALSE)</f>
        <v>3</v>
      </c>
      <c r="BB1813" s="33">
        <f t="shared" ref="BB1813:BF1813" si="129">AK1813</f>
        <v>2</v>
      </c>
      <c r="BC1813" s="33">
        <f>ROUND(VLOOKUP($BA1813,$BD$1:$BH$5,3,FALSE)/5*AL1813,0)</f>
        <v>473</v>
      </c>
      <c r="BD1813" s="33">
        <f t="shared" si="129"/>
        <v>3</v>
      </c>
      <c r="BE1813" s="33">
        <f>ROUND(VLOOKUP($BA1813,$BD$1:$BH$5,4,FALSE)/3*AN1813,0)</f>
        <v>523</v>
      </c>
      <c r="BF1813" s="33">
        <f t="shared" si="129"/>
        <v>1</v>
      </c>
      <c r="BG1813" s="33">
        <f>ROUND(VLOOKUP($BA1813,$BD$1:$BH$5,5,FALSE)/20*AP1813,0)</f>
        <v>3386</v>
      </c>
      <c r="BH1813" s="33">
        <f t="shared" ref="BH1813:BL1813" si="130">AQ1813</f>
        <v>58</v>
      </c>
      <c r="BI1813" s="33">
        <f>ROUND(VLOOKUP($BA1813,$BD$1:$BH$5,3,FALSE)/5*AR1813,0)</f>
        <v>15</v>
      </c>
      <c r="BJ1813" s="33">
        <f t="shared" si="130"/>
        <v>59</v>
      </c>
      <c r="BK1813" s="33">
        <f>ROUND(VLOOKUP($BA1813,$BD$1:$BH$5,4,FALSE)/3*AT1813,0)</f>
        <v>16</v>
      </c>
      <c r="BL1813" s="33">
        <f t="shared" si="130"/>
        <v>57</v>
      </c>
      <c r="BM1813" s="33">
        <f>ROUND(VLOOKUP($BA1813,$BD$1:$BH$5,5,FALSE)/20*AV1813,0)</f>
        <v>106</v>
      </c>
    </row>
    <row r="1814" ht="14.25" spans="1:55">
      <c r="A1814" s="12">
        <v>301401</v>
      </c>
      <c r="B1814" s="53">
        <v>3014</v>
      </c>
      <c r="C1814" s="53" t="s">
        <v>298</v>
      </c>
      <c r="D1814" s="12">
        <v>1</v>
      </c>
      <c r="E1814" s="12">
        <v>1</v>
      </c>
      <c r="F1814" s="12">
        <v>1</v>
      </c>
      <c r="H1814" s="12">
        <v>1</v>
      </c>
      <c r="I1814" s="12">
        <v>0</v>
      </c>
      <c r="J1814" s="12">
        <v>0</v>
      </c>
      <c r="K1814" s="12">
        <v>1</v>
      </c>
      <c r="M1814" s="12" t="s">
        <v>1298</v>
      </c>
      <c r="N1814" s="12" t="s">
        <v>1299</v>
      </c>
      <c r="O1814" s="12" t="s">
        <v>1300</v>
      </c>
      <c r="P1814" s="12" t="s">
        <v>1301</v>
      </c>
      <c r="U1814" s="12" t="s">
        <v>1302</v>
      </c>
      <c r="V1814" s="12" t="s">
        <v>1303</v>
      </c>
      <c r="W1814" s="12">
        <v>301450</v>
      </c>
      <c r="X1814" s="40">
        <v>3</v>
      </c>
      <c r="Y1814" s="40">
        <v>3</v>
      </c>
      <c r="Z1814" s="40">
        <v>2</v>
      </c>
      <c r="AF1814" s="168" t="s">
        <v>1304</v>
      </c>
      <c r="AH1814" s="12">
        <v>11</v>
      </c>
      <c r="AI1814" s="12">
        <v>3014</v>
      </c>
      <c r="AJ1814" s="12">
        <v>20</v>
      </c>
      <c r="AK1814" s="12">
        <v>2</v>
      </c>
      <c r="AL1814" s="12">
        <v>430</v>
      </c>
      <c r="BA1814" s="33">
        <f>VLOOKUP(C1814,knight_info!$J$7:$M$74,4,FALSE)</f>
        <v>3</v>
      </c>
      <c r="BB1814" s="33">
        <f t="shared" ref="BB1814:BB1849" si="131">AK1814</f>
        <v>2</v>
      </c>
      <c r="BC1814" s="33">
        <f>ROUND(VLOOKUP($BA1814,$BD$1:$BH$5,3,FALSE)/5*AL1814,0)</f>
        <v>370</v>
      </c>
    </row>
    <row r="1815" ht="14.25" spans="1:55">
      <c r="A1815" s="12">
        <v>301402</v>
      </c>
      <c r="B1815" s="53">
        <v>3014</v>
      </c>
      <c r="C1815" s="53" t="s">
        <v>298</v>
      </c>
      <c r="D1815" s="12">
        <v>2</v>
      </c>
      <c r="E1815" s="12">
        <v>1</v>
      </c>
      <c r="F1815" s="12">
        <v>1</v>
      </c>
      <c r="H1815" s="12">
        <v>2</v>
      </c>
      <c r="I1815" s="12">
        <v>0</v>
      </c>
      <c r="J1815" s="12">
        <v>0</v>
      </c>
      <c r="K1815" s="12">
        <v>1</v>
      </c>
      <c r="M1815" s="12" t="s">
        <v>1298</v>
      </c>
      <c r="N1815" s="12" t="s">
        <v>1299</v>
      </c>
      <c r="O1815" s="12" t="s">
        <v>1300</v>
      </c>
      <c r="P1815" s="12" t="s">
        <v>1301</v>
      </c>
      <c r="U1815" s="12" t="s">
        <v>1302</v>
      </c>
      <c r="V1815" s="12" t="s">
        <v>1303</v>
      </c>
      <c r="W1815" s="12">
        <v>301450</v>
      </c>
      <c r="X1815" s="40">
        <v>3</v>
      </c>
      <c r="Y1815" s="40">
        <v>3</v>
      </c>
      <c r="Z1815" s="40">
        <v>2</v>
      </c>
      <c r="AF1815" s="168" t="s">
        <v>1304</v>
      </c>
      <c r="AH1815" s="12">
        <v>11</v>
      </c>
      <c r="AI1815" s="12">
        <v>3014</v>
      </c>
      <c r="AJ1815" s="12">
        <v>20</v>
      </c>
      <c r="AK1815" s="12">
        <v>3</v>
      </c>
      <c r="AL1815" s="12">
        <v>350</v>
      </c>
      <c r="BA1815" s="33">
        <f>VLOOKUP(C1815,knight_info!$J$7:$M$74,4,FALSE)</f>
        <v>3</v>
      </c>
      <c r="BB1815" s="33">
        <f t="shared" si="131"/>
        <v>3</v>
      </c>
      <c r="BC1815" s="33">
        <f>ROUND(VLOOKUP($BA1815,$BD$1:$BH$5,4,FALSE)/3*AL1815,0)</f>
        <v>408</v>
      </c>
    </row>
    <row r="1816" ht="14.25" spans="1:55">
      <c r="A1816" s="12">
        <v>301403</v>
      </c>
      <c r="B1816" s="53">
        <v>3014</v>
      </c>
      <c r="C1816" s="53" t="s">
        <v>298</v>
      </c>
      <c r="D1816" s="12">
        <v>3</v>
      </c>
      <c r="E1816" s="12">
        <v>1</v>
      </c>
      <c r="F1816" s="12">
        <v>1</v>
      </c>
      <c r="H1816" s="12">
        <v>3</v>
      </c>
      <c r="I1816" s="12">
        <v>0</v>
      </c>
      <c r="J1816" s="12">
        <v>0</v>
      </c>
      <c r="K1816" s="12">
        <v>1</v>
      </c>
      <c r="M1816" s="12" t="s">
        <v>1298</v>
      </c>
      <c r="N1816" s="12" t="s">
        <v>1299</v>
      </c>
      <c r="O1816" s="12" t="s">
        <v>1300</v>
      </c>
      <c r="P1816" s="12" t="s">
        <v>1301</v>
      </c>
      <c r="U1816" s="12" t="s">
        <v>1302</v>
      </c>
      <c r="V1816" s="12" t="s">
        <v>1303</v>
      </c>
      <c r="W1816" s="12">
        <v>301450</v>
      </c>
      <c r="X1816" s="40">
        <v>3</v>
      </c>
      <c r="Y1816" s="40">
        <v>3</v>
      </c>
      <c r="Z1816" s="40">
        <v>2</v>
      </c>
      <c r="AF1816" s="168" t="s">
        <v>1304</v>
      </c>
      <c r="AH1816" s="12">
        <v>11</v>
      </c>
      <c r="AI1816" s="12">
        <v>3014</v>
      </c>
      <c r="AJ1816" s="12">
        <v>0</v>
      </c>
      <c r="AK1816" s="12">
        <v>1</v>
      </c>
      <c r="AL1816" s="12">
        <v>2300</v>
      </c>
      <c r="BA1816" s="33">
        <f>VLOOKUP(C1816,knight_info!$J$7:$M$74,4,FALSE)</f>
        <v>3</v>
      </c>
      <c r="BB1816" s="33">
        <f t="shared" si="131"/>
        <v>1</v>
      </c>
      <c r="BC1816" s="33">
        <f>ROUND(VLOOKUP($BA1816,$BD$1:$BH$5,5,FALSE)/20*AL1816,0)</f>
        <v>2645</v>
      </c>
    </row>
    <row r="1817" ht="14.25" spans="1:55">
      <c r="A1817" s="12">
        <v>301404</v>
      </c>
      <c r="B1817" s="53">
        <v>3014</v>
      </c>
      <c r="C1817" s="53" t="s">
        <v>298</v>
      </c>
      <c r="D1817" s="12">
        <v>4</v>
      </c>
      <c r="E1817" s="12">
        <v>1</v>
      </c>
      <c r="F1817" s="12">
        <v>2</v>
      </c>
      <c r="H1817" s="12">
        <v>0</v>
      </c>
      <c r="I1817" s="12">
        <v>0</v>
      </c>
      <c r="J1817" s="12">
        <v>0</v>
      </c>
      <c r="K1817" s="12">
        <v>2</v>
      </c>
      <c r="L1817" s="12">
        <v>11</v>
      </c>
      <c r="M1817" s="12" t="s">
        <v>1298</v>
      </c>
      <c r="N1817" s="12" t="s">
        <v>1299</v>
      </c>
      <c r="O1817" s="12" t="s">
        <v>1300</v>
      </c>
      <c r="P1817" s="12" t="s">
        <v>1301</v>
      </c>
      <c r="U1817" s="12" t="s">
        <v>1302</v>
      </c>
      <c r="V1817" s="12" t="s">
        <v>1303</v>
      </c>
      <c r="W1817" s="12">
        <v>301450</v>
      </c>
      <c r="X1817" s="40">
        <v>3</v>
      </c>
      <c r="Y1817" s="40">
        <v>3</v>
      </c>
      <c r="Z1817" s="40">
        <v>2</v>
      </c>
      <c r="AA1817" s="12">
        <v>1300010</v>
      </c>
      <c r="AF1817" s="168" t="s">
        <v>1304</v>
      </c>
      <c r="AG1817" s="12">
        <v>5</v>
      </c>
      <c r="AH1817" s="12">
        <v>11</v>
      </c>
      <c r="AI1817" s="12">
        <v>3014</v>
      </c>
      <c r="AJ1817" s="12">
        <v>20</v>
      </c>
      <c r="AK1817" s="12">
        <v>53</v>
      </c>
      <c r="AL1817" s="12">
        <v>100</v>
      </c>
      <c r="BA1817" s="33">
        <f>VLOOKUP(C1817,knight_info!$J$7:$M$74,4,FALSE)</f>
        <v>3</v>
      </c>
      <c r="BB1817" s="51">
        <f t="shared" si="131"/>
        <v>53</v>
      </c>
      <c r="BC1817" s="51">
        <f>AL1817</f>
        <v>100</v>
      </c>
    </row>
    <row r="1818" ht="14.25" spans="1:55">
      <c r="A1818" s="12">
        <v>301405</v>
      </c>
      <c r="B1818" s="53">
        <v>3014</v>
      </c>
      <c r="C1818" s="53" t="s">
        <v>298</v>
      </c>
      <c r="D1818" s="12">
        <v>5</v>
      </c>
      <c r="E1818" s="12">
        <v>1</v>
      </c>
      <c r="F1818" s="12">
        <v>2</v>
      </c>
      <c r="H1818" s="12">
        <v>1</v>
      </c>
      <c r="I1818" s="12">
        <v>0</v>
      </c>
      <c r="J1818" s="12">
        <v>0</v>
      </c>
      <c r="K1818" s="12">
        <v>2</v>
      </c>
      <c r="M1818" s="12" t="s">
        <v>1298</v>
      </c>
      <c r="N1818" s="12" t="s">
        <v>1299</v>
      </c>
      <c r="O1818" s="12" t="s">
        <v>1300</v>
      </c>
      <c r="P1818" s="12" t="s">
        <v>1301</v>
      </c>
      <c r="U1818" s="12" t="s">
        <v>1302</v>
      </c>
      <c r="V1818" s="12" t="s">
        <v>1303</v>
      </c>
      <c r="W1818" s="12">
        <v>301450</v>
      </c>
      <c r="X1818" s="40">
        <v>3</v>
      </c>
      <c r="Y1818" s="40">
        <v>3</v>
      </c>
      <c r="Z1818" s="40">
        <v>2</v>
      </c>
      <c r="AA1818" s="12">
        <v>1300010</v>
      </c>
      <c r="AF1818" s="168" t="s">
        <v>1304</v>
      </c>
      <c r="AH1818" s="12">
        <v>11</v>
      </c>
      <c r="AI1818" s="12">
        <v>3014</v>
      </c>
      <c r="AJ1818" s="12">
        <v>20</v>
      </c>
      <c r="AK1818" s="12">
        <v>2</v>
      </c>
      <c r="AL1818" s="12">
        <v>430</v>
      </c>
      <c r="BA1818" s="33">
        <f>VLOOKUP(C1818,knight_info!$J$7:$M$74,4,FALSE)</f>
        <v>3</v>
      </c>
      <c r="BB1818" s="33">
        <f t="shared" si="131"/>
        <v>2</v>
      </c>
      <c r="BC1818" s="33">
        <f>ROUND(VLOOKUP($BA1818,$BD$1:$BH$5,3,FALSE)/5*AL1818,0)</f>
        <v>370</v>
      </c>
    </row>
    <row r="1819" ht="14.25" spans="1:55">
      <c r="A1819" s="12">
        <v>301406</v>
      </c>
      <c r="B1819" s="53">
        <v>3014</v>
      </c>
      <c r="C1819" s="53" t="s">
        <v>298</v>
      </c>
      <c r="D1819" s="12">
        <v>6</v>
      </c>
      <c r="E1819" s="12">
        <v>1</v>
      </c>
      <c r="F1819" s="12">
        <v>2</v>
      </c>
      <c r="H1819" s="12">
        <v>2</v>
      </c>
      <c r="I1819" s="12">
        <v>0</v>
      </c>
      <c r="J1819" s="12">
        <v>0</v>
      </c>
      <c r="K1819" s="12">
        <v>2</v>
      </c>
      <c r="M1819" s="12" t="s">
        <v>1298</v>
      </c>
      <c r="N1819" s="12" t="s">
        <v>1299</v>
      </c>
      <c r="O1819" s="12" t="s">
        <v>1300</v>
      </c>
      <c r="P1819" s="12" t="s">
        <v>1301</v>
      </c>
      <c r="U1819" s="12" t="s">
        <v>1302</v>
      </c>
      <c r="V1819" s="12" t="s">
        <v>1303</v>
      </c>
      <c r="W1819" s="12">
        <v>301450</v>
      </c>
      <c r="X1819" s="40">
        <v>3</v>
      </c>
      <c r="Y1819" s="40">
        <v>3</v>
      </c>
      <c r="Z1819" s="40">
        <v>2</v>
      </c>
      <c r="AA1819" s="12">
        <v>1300010</v>
      </c>
      <c r="AF1819" s="168" t="s">
        <v>1304</v>
      </c>
      <c r="AH1819" s="12">
        <v>11</v>
      </c>
      <c r="AI1819" s="12">
        <v>3014</v>
      </c>
      <c r="AJ1819" s="12">
        <v>20</v>
      </c>
      <c r="AK1819" s="12">
        <v>3</v>
      </c>
      <c r="AL1819" s="12">
        <v>350</v>
      </c>
      <c r="BA1819" s="33">
        <f>VLOOKUP(C1819,knight_info!$J$7:$M$74,4,FALSE)</f>
        <v>3</v>
      </c>
      <c r="BB1819" s="33">
        <f t="shared" si="131"/>
        <v>3</v>
      </c>
      <c r="BC1819" s="33">
        <f>ROUND(VLOOKUP($BA1819,$BD$1:$BH$5,4,FALSE)/3*AL1819,0)</f>
        <v>408</v>
      </c>
    </row>
    <row r="1820" ht="14.25" spans="1:55">
      <c r="A1820" s="12">
        <v>301407</v>
      </c>
      <c r="B1820" s="53">
        <v>3014</v>
      </c>
      <c r="C1820" s="53" t="s">
        <v>298</v>
      </c>
      <c r="D1820" s="12">
        <v>7</v>
      </c>
      <c r="E1820" s="12">
        <v>1</v>
      </c>
      <c r="F1820" s="12">
        <v>2</v>
      </c>
      <c r="H1820" s="12">
        <v>3</v>
      </c>
      <c r="I1820" s="12">
        <v>0</v>
      </c>
      <c r="J1820" s="12">
        <v>0</v>
      </c>
      <c r="K1820" s="12">
        <v>2</v>
      </c>
      <c r="M1820" s="12" t="s">
        <v>1298</v>
      </c>
      <c r="N1820" s="12" t="s">
        <v>1299</v>
      </c>
      <c r="O1820" s="12" t="s">
        <v>1300</v>
      </c>
      <c r="P1820" s="12" t="s">
        <v>1301</v>
      </c>
      <c r="U1820" s="12" t="s">
        <v>1302</v>
      </c>
      <c r="V1820" s="12" t="s">
        <v>1303</v>
      </c>
      <c r="W1820" s="12">
        <v>301450</v>
      </c>
      <c r="X1820" s="40">
        <v>3</v>
      </c>
      <c r="Y1820" s="40">
        <v>3</v>
      </c>
      <c r="Z1820" s="40">
        <v>2</v>
      </c>
      <c r="AA1820" s="12">
        <v>1300010</v>
      </c>
      <c r="AF1820" s="168" t="s">
        <v>1304</v>
      </c>
      <c r="AH1820" s="12">
        <v>11</v>
      </c>
      <c r="AI1820" s="12">
        <v>3014</v>
      </c>
      <c r="AJ1820" s="12">
        <v>0</v>
      </c>
      <c r="AK1820" s="12">
        <v>1</v>
      </c>
      <c r="AL1820" s="12">
        <v>2300</v>
      </c>
      <c r="BA1820" s="33">
        <f>VLOOKUP(C1820,knight_info!$J$7:$M$74,4,FALSE)</f>
        <v>3</v>
      </c>
      <c r="BB1820" s="33">
        <f t="shared" si="131"/>
        <v>1</v>
      </c>
      <c r="BC1820" s="33">
        <f>ROUND(VLOOKUP($BA1820,$BD$1:$BH$5,5,FALSE)/20*AL1820,0)</f>
        <v>2645</v>
      </c>
    </row>
    <row r="1821" ht="14.25" spans="1:55">
      <c r="A1821" s="12">
        <v>301408</v>
      </c>
      <c r="B1821" s="53">
        <v>3014</v>
      </c>
      <c r="C1821" s="53" t="s">
        <v>298</v>
      </c>
      <c r="D1821" s="12">
        <v>8</v>
      </c>
      <c r="E1821" s="12">
        <v>1</v>
      </c>
      <c r="F1821" s="12">
        <v>3</v>
      </c>
      <c r="H1821" s="12">
        <v>0</v>
      </c>
      <c r="I1821" s="12">
        <v>0</v>
      </c>
      <c r="J1821" s="12">
        <v>0</v>
      </c>
      <c r="K1821" s="12">
        <v>3</v>
      </c>
      <c r="L1821" s="12">
        <v>1</v>
      </c>
      <c r="M1821" s="12" t="s">
        <v>1298</v>
      </c>
      <c r="N1821" s="12" t="s">
        <v>1305</v>
      </c>
      <c r="O1821" s="12" t="s">
        <v>1300</v>
      </c>
      <c r="P1821" s="12" t="s">
        <v>1306</v>
      </c>
      <c r="R1821" s="12" t="s">
        <v>1082</v>
      </c>
      <c r="T1821" s="12" t="s">
        <v>778</v>
      </c>
      <c r="U1821" s="12" t="s">
        <v>1302</v>
      </c>
      <c r="V1821" s="12" t="s">
        <v>1303</v>
      </c>
      <c r="W1821" s="12">
        <v>301450</v>
      </c>
      <c r="X1821" s="40">
        <v>3</v>
      </c>
      <c r="Y1821" s="40">
        <v>3</v>
      </c>
      <c r="Z1821" s="40">
        <v>2</v>
      </c>
      <c r="AA1821" s="12">
        <v>1300010</v>
      </c>
      <c r="AF1821" s="168" t="s">
        <v>1304</v>
      </c>
      <c r="AG1821" s="12">
        <v>5</v>
      </c>
      <c r="AH1821" s="12">
        <v>11</v>
      </c>
      <c r="AI1821" s="12">
        <v>3014</v>
      </c>
      <c r="AJ1821" s="12">
        <v>20</v>
      </c>
      <c r="AK1821" s="12">
        <v>53</v>
      </c>
      <c r="AL1821" s="12">
        <v>100</v>
      </c>
      <c r="BA1821" s="33">
        <f>VLOOKUP(C1821,knight_info!$J$7:$M$74,4,FALSE)</f>
        <v>3</v>
      </c>
      <c r="BB1821" s="51">
        <f t="shared" si="131"/>
        <v>53</v>
      </c>
      <c r="BC1821" s="51">
        <f>AL1821</f>
        <v>100</v>
      </c>
    </row>
    <row r="1822" ht="14.25" spans="1:55">
      <c r="A1822" s="12">
        <v>301409</v>
      </c>
      <c r="B1822" s="53">
        <v>3014</v>
      </c>
      <c r="C1822" s="53" t="s">
        <v>298</v>
      </c>
      <c r="D1822" s="12">
        <v>9</v>
      </c>
      <c r="E1822" s="12">
        <v>1</v>
      </c>
      <c r="F1822" s="12">
        <v>3</v>
      </c>
      <c r="H1822" s="12">
        <v>1</v>
      </c>
      <c r="I1822" s="12">
        <v>0</v>
      </c>
      <c r="J1822" s="12">
        <v>0</v>
      </c>
      <c r="K1822" s="12">
        <v>3</v>
      </c>
      <c r="M1822" s="12" t="s">
        <v>1298</v>
      </c>
      <c r="N1822" s="12" t="s">
        <v>1305</v>
      </c>
      <c r="O1822" s="12" t="s">
        <v>1300</v>
      </c>
      <c r="P1822" s="12" t="s">
        <v>1306</v>
      </c>
      <c r="U1822" s="12" t="s">
        <v>1302</v>
      </c>
      <c r="V1822" s="12" t="s">
        <v>1303</v>
      </c>
      <c r="W1822" s="12">
        <v>301450</v>
      </c>
      <c r="X1822" s="40">
        <v>3</v>
      </c>
      <c r="Y1822" s="40">
        <v>3</v>
      </c>
      <c r="Z1822" s="40">
        <v>2</v>
      </c>
      <c r="AA1822" s="12">
        <v>1300010</v>
      </c>
      <c r="AF1822" s="168" t="s">
        <v>1304</v>
      </c>
      <c r="AH1822" s="12">
        <v>11</v>
      </c>
      <c r="AI1822" s="12">
        <v>3014</v>
      </c>
      <c r="AJ1822" s="12">
        <v>20</v>
      </c>
      <c r="AK1822" s="12">
        <v>2</v>
      </c>
      <c r="AL1822" s="12">
        <v>430</v>
      </c>
      <c r="BA1822" s="33">
        <f>VLOOKUP(C1822,knight_info!$J$7:$M$74,4,FALSE)</f>
        <v>3</v>
      </c>
      <c r="BB1822" s="33">
        <f t="shared" si="131"/>
        <v>2</v>
      </c>
      <c r="BC1822" s="33">
        <f>ROUND(VLOOKUP($BA1822,$BD$1:$BH$5,3,FALSE)/5*AL1822,0)</f>
        <v>370</v>
      </c>
    </row>
    <row r="1823" ht="14.25" spans="1:55">
      <c r="A1823" s="12">
        <v>301410</v>
      </c>
      <c r="B1823" s="53">
        <v>3014</v>
      </c>
      <c r="C1823" s="53" t="s">
        <v>298</v>
      </c>
      <c r="D1823" s="12">
        <v>10</v>
      </c>
      <c r="E1823" s="12">
        <v>1</v>
      </c>
      <c r="F1823" s="12">
        <v>3</v>
      </c>
      <c r="H1823" s="12">
        <v>2</v>
      </c>
      <c r="I1823" s="12">
        <v>0</v>
      </c>
      <c r="J1823" s="12">
        <v>0</v>
      </c>
      <c r="K1823" s="12">
        <v>3</v>
      </c>
      <c r="M1823" s="12" t="s">
        <v>1298</v>
      </c>
      <c r="N1823" s="12" t="s">
        <v>1305</v>
      </c>
      <c r="O1823" s="12" t="s">
        <v>1300</v>
      </c>
      <c r="P1823" s="12" t="s">
        <v>1306</v>
      </c>
      <c r="U1823" s="12" t="s">
        <v>1302</v>
      </c>
      <c r="V1823" s="12" t="s">
        <v>1303</v>
      </c>
      <c r="W1823" s="12">
        <v>301450</v>
      </c>
      <c r="X1823" s="40">
        <v>3</v>
      </c>
      <c r="Y1823" s="40">
        <v>3</v>
      </c>
      <c r="Z1823" s="40">
        <v>2</v>
      </c>
      <c r="AA1823" s="12">
        <v>1300010</v>
      </c>
      <c r="AF1823" s="168" t="s">
        <v>1304</v>
      </c>
      <c r="AH1823" s="12">
        <v>11</v>
      </c>
      <c r="AI1823" s="12">
        <v>3014</v>
      </c>
      <c r="AJ1823" s="12">
        <v>20</v>
      </c>
      <c r="AK1823" s="12">
        <v>3</v>
      </c>
      <c r="AL1823" s="12">
        <v>350</v>
      </c>
      <c r="BA1823" s="33">
        <f>VLOOKUP(C1823,knight_info!$J$7:$M$74,4,FALSE)</f>
        <v>3</v>
      </c>
      <c r="BB1823" s="33">
        <f t="shared" si="131"/>
        <v>3</v>
      </c>
      <c r="BC1823" s="33">
        <f>ROUND(VLOOKUP($BA1823,$BD$1:$BH$5,4,FALSE)/3*AL1823,0)</f>
        <v>408</v>
      </c>
    </row>
    <row r="1824" ht="14.25" spans="1:55">
      <c r="A1824" s="12">
        <v>301411</v>
      </c>
      <c r="B1824" s="53">
        <v>3014</v>
      </c>
      <c r="C1824" s="53" t="s">
        <v>298</v>
      </c>
      <c r="D1824" s="12">
        <v>11</v>
      </c>
      <c r="E1824" s="12">
        <v>1</v>
      </c>
      <c r="F1824" s="12">
        <v>3</v>
      </c>
      <c r="H1824" s="12">
        <v>3</v>
      </c>
      <c r="I1824" s="12">
        <v>0</v>
      </c>
      <c r="J1824" s="12">
        <v>0</v>
      </c>
      <c r="K1824" s="12">
        <v>3</v>
      </c>
      <c r="M1824" s="12" t="s">
        <v>1298</v>
      </c>
      <c r="N1824" s="12" t="s">
        <v>1305</v>
      </c>
      <c r="O1824" s="12" t="s">
        <v>1300</v>
      </c>
      <c r="P1824" s="12" t="s">
        <v>1306</v>
      </c>
      <c r="U1824" s="12" t="s">
        <v>1302</v>
      </c>
      <c r="V1824" s="12" t="s">
        <v>1303</v>
      </c>
      <c r="W1824" s="12">
        <v>301450</v>
      </c>
      <c r="X1824" s="40">
        <v>3</v>
      </c>
      <c r="Y1824" s="40">
        <v>3</v>
      </c>
      <c r="Z1824" s="40">
        <v>2</v>
      </c>
      <c r="AA1824" s="12">
        <v>1300010</v>
      </c>
      <c r="AF1824" s="168" t="s">
        <v>1304</v>
      </c>
      <c r="AH1824" s="12">
        <v>11</v>
      </c>
      <c r="AI1824" s="12">
        <v>3014</v>
      </c>
      <c r="AJ1824" s="12">
        <v>0</v>
      </c>
      <c r="AK1824" s="12">
        <v>1</v>
      </c>
      <c r="AL1824" s="12">
        <v>2300</v>
      </c>
      <c r="BA1824" s="33">
        <f>VLOOKUP(C1824,knight_info!$J$7:$M$74,4,FALSE)</f>
        <v>3</v>
      </c>
      <c r="BB1824" s="33">
        <f t="shared" si="131"/>
        <v>1</v>
      </c>
      <c r="BC1824" s="33">
        <f>ROUND(VLOOKUP($BA1824,$BD$1:$BH$5,5,FALSE)/20*AL1824,0)</f>
        <v>2645</v>
      </c>
    </row>
    <row r="1825" ht="14.25" spans="1:55">
      <c r="A1825" s="12">
        <v>301412</v>
      </c>
      <c r="B1825" s="53">
        <v>3014</v>
      </c>
      <c r="C1825" s="53" t="s">
        <v>298</v>
      </c>
      <c r="D1825" s="12">
        <v>12</v>
      </c>
      <c r="E1825" s="12">
        <v>1</v>
      </c>
      <c r="F1825" s="12">
        <v>4</v>
      </c>
      <c r="H1825" s="12">
        <v>0</v>
      </c>
      <c r="I1825" s="12">
        <v>0</v>
      </c>
      <c r="J1825" s="12">
        <v>0</v>
      </c>
      <c r="K1825" s="12">
        <v>4</v>
      </c>
      <c r="L1825" s="12">
        <v>12</v>
      </c>
      <c r="M1825" s="12" t="s">
        <v>1298</v>
      </c>
      <c r="N1825" s="12" t="s">
        <v>1305</v>
      </c>
      <c r="O1825" s="12" t="s">
        <v>1300</v>
      </c>
      <c r="P1825" s="12" t="s">
        <v>1306</v>
      </c>
      <c r="Q1825" s="12" t="s">
        <v>1202</v>
      </c>
      <c r="S1825" s="12" t="s">
        <v>1202</v>
      </c>
      <c r="U1825" s="12" t="s">
        <v>1302</v>
      </c>
      <c r="V1825" s="12" t="s">
        <v>1303</v>
      </c>
      <c r="W1825" s="12">
        <v>301450</v>
      </c>
      <c r="X1825" s="40">
        <v>3</v>
      </c>
      <c r="Y1825" s="40">
        <v>3</v>
      </c>
      <c r="Z1825" s="40">
        <v>2</v>
      </c>
      <c r="AA1825" s="12">
        <v>1300010</v>
      </c>
      <c r="AB1825" s="12">
        <v>1301401</v>
      </c>
      <c r="AF1825" s="168" t="s">
        <v>1304</v>
      </c>
      <c r="AG1825" s="12">
        <v>5</v>
      </c>
      <c r="AH1825" s="12">
        <v>11</v>
      </c>
      <c r="AI1825" s="12">
        <v>3014</v>
      </c>
      <c r="AJ1825" s="12">
        <v>20</v>
      </c>
      <c r="AK1825" s="12">
        <v>53</v>
      </c>
      <c r="AL1825" s="12">
        <v>100</v>
      </c>
      <c r="BA1825" s="33">
        <f>VLOOKUP(C1825,knight_info!$J$7:$M$74,4,FALSE)</f>
        <v>3</v>
      </c>
      <c r="BB1825" s="51">
        <f t="shared" si="131"/>
        <v>53</v>
      </c>
      <c r="BC1825" s="51">
        <f>AL1825</f>
        <v>100</v>
      </c>
    </row>
    <row r="1826" ht="14.25" spans="1:55">
      <c r="A1826" s="12">
        <v>301413</v>
      </c>
      <c r="B1826" s="53">
        <v>3014</v>
      </c>
      <c r="C1826" s="53" t="s">
        <v>298</v>
      </c>
      <c r="D1826" s="12">
        <v>13</v>
      </c>
      <c r="E1826" s="12">
        <v>1</v>
      </c>
      <c r="F1826" s="12">
        <v>4</v>
      </c>
      <c r="H1826" s="12">
        <v>1</v>
      </c>
      <c r="I1826" s="12">
        <v>0</v>
      </c>
      <c r="J1826" s="12">
        <v>0</v>
      </c>
      <c r="K1826" s="12">
        <v>4</v>
      </c>
      <c r="M1826" s="12" t="s">
        <v>1298</v>
      </c>
      <c r="N1826" s="12" t="s">
        <v>1305</v>
      </c>
      <c r="O1826" s="12" t="s">
        <v>1300</v>
      </c>
      <c r="P1826" s="12" t="s">
        <v>1306</v>
      </c>
      <c r="U1826" s="12" t="s">
        <v>1302</v>
      </c>
      <c r="V1826" s="12" t="s">
        <v>1303</v>
      </c>
      <c r="W1826" s="12">
        <v>301450</v>
      </c>
      <c r="X1826" s="40">
        <v>3</v>
      </c>
      <c r="Y1826" s="40">
        <v>3</v>
      </c>
      <c r="Z1826" s="40">
        <v>2</v>
      </c>
      <c r="AA1826" s="12">
        <v>1300010</v>
      </c>
      <c r="AB1826" s="12">
        <v>1301401</v>
      </c>
      <c r="AF1826" s="168" t="s">
        <v>1304</v>
      </c>
      <c r="AH1826" s="12">
        <v>11</v>
      </c>
      <c r="AI1826" s="12">
        <v>3014</v>
      </c>
      <c r="AJ1826" s="12">
        <v>20</v>
      </c>
      <c r="AK1826" s="12">
        <v>2</v>
      </c>
      <c r="AL1826" s="12">
        <v>430</v>
      </c>
      <c r="BA1826" s="33">
        <f>VLOOKUP(C1826,knight_info!$J$7:$M$74,4,FALSE)</f>
        <v>3</v>
      </c>
      <c r="BB1826" s="33">
        <f t="shared" si="131"/>
        <v>2</v>
      </c>
      <c r="BC1826" s="33">
        <f>ROUND(VLOOKUP($BA1826,$BD$1:$BH$5,3,FALSE)/5*AL1826,0)</f>
        <v>370</v>
      </c>
    </row>
    <row r="1827" ht="14.25" spans="1:55">
      <c r="A1827" s="12">
        <v>301414</v>
      </c>
      <c r="B1827" s="53">
        <v>3014</v>
      </c>
      <c r="C1827" s="53" t="s">
        <v>298</v>
      </c>
      <c r="D1827" s="12">
        <v>14</v>
      </c>
      <c r="E1827" s="12">
        <v>1</v>
      </c>
      <c r="F1827" s="12">
        <v>4</v>
      </c>
      <c r="H1827" s="12">
        <v>2</v>
      </c>
      <c r="I1827" s="12">
        <v>0</v>
      </c>
      <c r="J1827" s="12">
        <v>0</v>
      </c>
      <c r="K1827" s="64">
        <v>4</v>
      </c>
      <c r="L1827" s="64"/>
      <c r="M1827" s="64" t="s">
        <v>1298</v>
      </c>
      <c r="N1827" s="64" t="s">
        <v>1305</v>
      </c>
      <c r="O1827" s="64" t="s">
        <v>1300</v>
      </c>
      <c r="P1827" s="64" t="s">
        <v>1306</v>
      </c>
      <c r="U1827" s="12" t="s">
        <v>1302</v>
      </c>
      <c r="V1827" s="12" t="s">
        <v>1303</v>
      </c>
      <c r="W1827" s="64">
        <v>301450</v>
      </c>
      <c r="X1827" s="81">
        <v>3</v>
      </c>
      <c r="Y1827" s="81">
        <v>3</v>
      </c>
      <c r="Z1827" s="81">
        <v>2</v>
      </c>
      <c r="AA1827" s="12">
        <v>1300010</v>
      </c>
      <c r="AB1827" s="64">
        <v>1301401</v>
      </c>
      <c r="AC1827" s="64"/>
      <c r="AF1827" s="168" t="s">
        <v>1304</v>
      </c>
      <c r="AH1827" s="12">
        <v>11</v>
      </c>
      <c r="AI1827" s="12">
        <v>3014</v>
      </c>
      <c r="AJ1827" s="12">
        <v>20</v>
      </c>
      <c r="AK1827" s="12">
        <v>3</v>
      </c>
      <c r="AL1827" s="12">
        <v>350</v>
      </c>
      <c r="BA1827" s="33">
        <f>VLOOKUP(C1827,knight_info!$J$7:$M$74,4,FALSE)</f>
        <v>3</v>
      </c>
      <c r="BB1827" s="33">
        <f t="shared" si="131"/>
        <v>3</v>
      </c>
      <c r="BC1827" s="33">
        <f>ROUND(VLOOKUP($BA1827,$BD$1:$BH$5,4,FALSE)/3*AL1827,0)</f>
        <v>408</v>
      </c>
    </row>
    <row r="1828" ht="14.25" spans="1:55">
      <c r="A1828" s="12">
        <v>301415</v>
      </c>
      <c r="B1828" s="53">
        <v>3014</v>
      </c>
      <c r="C1828" s="53" t="s">
        <v>298</v>
      </c>
      <c r="D1828" s="12">
        <v>15</v>
      </c>
      <c r="E1828" s="12">
        <v>1</v>
      </c>
      <c r="F1828" s="12">
        <v>4</v>
      </c>
      <c r="H1828" s="12">
        <v>3</v>
      </c>
      <c r="I1828" s="12">
        <v>0</v>
      </c>
      <c r="J1828" s="12">
        <v>0</v>
      </c>
      <c r="K1828" s="64">
        <v>4</v>
      </c>
      <c r="L1828" s="64"/>
      <c r="M1828" s="64" t="s">
        <v>1298</v>
      </c>
      <c r="N1828" s="64" t="s">
        <v>1305</v>
      </c>
      <c r="O1828" s="64" t="s">
        <v>1300</v>
      </c>
      <c r="P1828" s="64" t="s">
        <v>1306</v>
      </c>
      <c r="U1828" s="12" t="s">
        <v>1302</v>
      </c>
      <c r="V1828" s="12" t="s">
        <v>1303</v>
      </c>
      <c r="W1828" s="64">
        <v>301450</v>
      </c>
      <c r="X1828" s="81">
        <v>3</v>
      </c>
      <c r="Y1828" s="81">
        <v>3</v>
      </c>
      <c r="Z1828" s="81">
        <v>2</v>
      </c>
      <c r="AA1828" s="12">
        <v>1300010</v>
      </c>
      <c r="AB1828" s="64">
        <v>1301401</v>
      </c>
      <c r="AC1828" s="64"/>
      <c r="AF1828" s="168" t="s">
        <v>1304</v>
      </c>
      <c r="AH1828" s="12">
        <v>11</v>
      </c>
      <c r="AI1828" s="12">
        <v>3014</v>
      </c>
      <c r="AJ1828" s="12">
        <v>0</v>
      </c>
      <c r="AK1828" s="12">
        <v>1</v>
      </c>
      <c r="AL1828" s="12">
        <v>2300</v>
      </c>
      <c r="BA1828" s="33">
        <f>VLOOKUP(C1828,knight_info!$J$7:$M$74,4,FALSE)</f>
        <v>3</v>
      </c>
      <c r="BB1828" s="33">
        <f t="shared" si="131"/>
        <v>1</v>
      </c>
      <c r="BC1828" s="33">
        <f>ROUND(VLOOKUP($BA1828,$BD$1:$BH$5,5,FALSE)/20*AL1828,0)</f>
        <v>2645</v>
      </c>
    </row>
    <row r="1829" ht="14.25" spans="1:55">
      <c r="A1829" s="12">
        <v>301416</v>
      </c>
      <c r="B1829" s="53">
        <v>3014</v>
      </c>
      <c r="C1829" s="53" t="s">
        <v>298</v>
      </c>
      <c r="D1829" s="12">
        <v>16</v>
      </c>
      <c r="E1829" s="12">
        <v>1</v>
      </c>
      <c r="F1829" s="12">
        <v>5</v>
      </c>
      <c r="H1829" s="12">
        <v>0</v>
      </c>
      <c r="I1829" s="12">
        <v>1</v>
      </c>
      <c r="J1829" s="12" t="s">
        <v>1083</v>
      </c>
      <c r="K1829" s="12">
        <v>5</v>
      </c>
      <c r="L1829" s="12">
        <v>2</v>
      </c>
      <c r="M1829" s="12" t="s">
        <v>1307</v>
      </c>
      <c r="N1829" s="12" t="s">
        <v>1305</v>
      </c>
      <c r="O1829" s="12" t="s">
        <v>1308</v>
      </c>
      <c r="P1829" s="12" t="s">
        <v>1306</v>
      </c>
      <c r="Q1829" s="12" t="s">
        <v>1082</v>
      </c>
      <c r="S1829" s="12" t="s">
        <v>1082</v>
      </c>
      <c r="U1829" s="12" t="s">
        <v>1309</v>
      </c>
      <c r="V1829" s="12" t="s">
        <v>1310</v>
      </c>
      <c r="W1829" s="12">
        <v>301450</v>
      </c>
      <c r="X1829" s="40">
        <v>3</v>
      </c>
      <c r="Y1829" s="40">
        <v>3</v>
      </c>
      <c r="Z1829" s="40">
        <v>2</v>
      </c>
      <c r="AA1829" s="12">
        <v>1300010</v>
      </c>
      <c r="AB1829" s="12">
        <v>1301401</v>
      </c>
      <c r="AF1829" s="168" t="s">
        <v>1304</v>
      </c>
      <c r="AG1829" s="12">
        <v>5</v>
      </c>
      <c r="AH1829" s="12">
        <v>11</v>
      </c>
      <c r="AI1829" s="12">
        <v>3014</v>
      </c>
      <c r="AJ1829" s="12">
        <v>40</v>
      </c>
      <c r="AK1829" s="12">
        <v>53</v>
      </c>
      <c r="AL1829" s="12">
        <v>100</v>
      </c>
      <c r="BA1829" s="33">
        <f>VLOOKUP(C1829,knight_info!$J$7:$M$74,4,FALSE)</f>
        <v>3</v>
      </c>
      <c r="BB1829" s="51">
        <f t="shared" si="131"/>
        <v>53</v>
      </c>
      <c r="BC1829" s="51">
        <f>AL1829</f>
        <v>100</v>
      </c>
    </row>
    <row r="1830" ht="14.25" spans="1:55">
      <c r="A1830" s="12">
        <v>301417</v>
      </c>
      <c r="B1830" s="53">
        <v>3014</v>
      </c>
      <c r="C1830" s="53" t="s">
        <v>298</v>
      </c>
      <c r="D1830" s="12">
        <v>17</v>
      </c>
      <c r="E1830" s="12">
        <v>1</v>
      </c>
      <c r="F1830" s="12">
        <v>5</v>
      </c>
      <c r="H1830" s="12">
        <v>1</v>
      </c>
      <c r="I1830" s="12">
        <v>0</v>
      </c>
      <c r="J1830" s="12">
        <v>0</v>
      </c>
      <c r="K1830" s="12">
        <v>5</v>
      </c>
      <c r="M1830" s="12" t="s">
        <v>1307</v>
      </c>
      <c r="N1830" s="12" t="s">
        <v>1305</v>
      </c>
      <c r="O1830" s="12" t="s">
        <v>1308</v>
      </c>
      <c r="P1830" s="12" t="s">
        <v>1306</v>
      </c>
      <c r="U1830" s="12" t="s">
        <v>1309</v>
      </c>
      <c r="V1830" s="12" t="s">
        <v>1310</v>
      </c>
      <c r="W1830" s="12">
        <v>301450</v>
      </c>
      <c r="X1830" s="40">
        <v>3</v>
      </c>
      <c r="Y1830" s="40">
        <v>3</v>
      </c>
      <c r="Z1830" s="40">
        <v>2</v>
      </c>
      <c r="AA1830" s="12">
        <v>1300010</v>
      </c>
      <c r="AB1830" s="12">
        <v>1301401</v>
      </c>
      <c r="AF1830" s="168" t="s">
        <v>1304</v>
      </c>
      <c r="AH1830" s="12">
        <v>11</v>
      </c>
      <c r="AI1830" s="12">
        <v>3014</v>
      </c>
      <c r="AJ1830" s="12">
        <v>40</v>
      </c>
      <c r="AK1830" s="12">
        <v>2</v>
      </c>
      <c r="AL1830" s="12">
        <v>860</v>
      </c>
      <c r="BA1830" s="33">
        <f>VLOOKUP(C1830,knight_info!$J$7:$M$74,4,FALSE)</f>
        <v>3</v>
      </c>
      <c r="BB1830" s="33">
        <f t="shared" si="131"/>
        <v>2</v>
      </c>
      <c r="BC1830" s="33">
        <f>ROUND(VLOOKUP($BA1830,$BD$1:$BH$5,3,FALSE)/5*AL1830,0)</f>
        <v>740</v>
      </c>
    </row>
    <row r="1831" ht="14.25" spans="1:55">
      <c r="A1831" s="12">
        <v>301418</v>
      </c>
      <c r="B1831" s="53">
        <v>3014</v>
      </c>
      <c r="C1831" s="53" t="s">
        <v>298</v>
      </c>
      <c r="D1831" s="12">
        <v>18</v>
      </c>
      <c r="E1831" s="12">
        <v>1</v>
      </c>
      <c r="F1831" s="12">
        <v>5</v>
      </c>
      <c r="H1831" s="12">
        <v>2</v>
      </c>
      <c r="I1831" s="12">
        <v>0</v>
      </c>
      <c r="J1831" s="12">
        <v>0</v>
      </c>
      <c r="K1831" s="12">
        <v>5</v>
      </c>
      <c r="M1831" s="12" t="s">
        <v>1307</v>
      </c>
      <c r="N1831" s="12" t="s">
        <v>1305</v>
      </c>
      <c r="O1831" s="12" t="s">
        <v>1308</v>
      </c>
      <c r="P1831" s="12" t="s">
        <v>1306</v>
      </c>
      <c r="U1831" s="12" t="s">
        <v>1309</v>
      </c>
      <c r="V1831" s="12" t="s">
        <v>1310</v>
      </c>
      <c r="W1831" s="12">
        <v>301450</v>
      </c>
      <c r="X1831" s="40">
        <v>3</v>
      </c>
      <c r="Y1831" s="40">
        <v>3</v>
      </c>
      <c r="Z1831" s="40">
        <v>2</v>
      </c>
      <c r="AA1831" s="12">
        <v>1300010</v>
      </c>
      <c r="AB1831" s="12">
        <v>1301401</v>
      </c>
      <c r="AF1831" s="168" t="s">
        <v>1304</v>
      </c>
      <c r="AH1831" s="12">
        <v>11</v>
      </c>
      <c r="AI1831" s="12">
        <v>3014</v>
      </c>
      <c r="AJ1831" s="12">
        <v>40</v>
      </c>
      <c r="AK1831" s="12">
        <v>3</v>
      </c>
      <c r="AL1831" s="12">
        <v>700</v>
      </c>
      <c r="BA1831" s="33">
        <f>VLOOKUP(C1831,knight_info!$J$7:$M$74,4,FALSE)</f>
        <v>3</v>
      </c>
      <c r="BB1831" s="33">
        <f t="shared" si="131"/>
        <v>3</v>
      </c>
      <c r="BC1831" s="33">
        <f>ROUND(VLOOKUP($BA1831,$BD$1:$BH$5,4,FALSE)/3*AL1831,0)</f>
        <v>817</v>
      </c>
    </row>
    <row r="1832" ht="14.25" spans="1:55">
      <c r="A1832" s="12">
        <v>301419</v>
      </c>
      <c r="B1832" s="53">
        <v>3014</v>
      </c>
      <c r="C1832" s="53" t="s">
        <v>298</v>
      </c>
      <c r="D1832" s="12">
        <v>19</v>
      </c>
      <c r="E1832" s="12">
        <v>1</v>
      </c>
      <c r="F1832" s="12">
        <v>5</v>
      </c>
      <c r="H1832" s="12">
        <v>3</v>
      </c>
      <c r="I1832" s="12">
        <v>0</v>
      </c>
      <c r="J1832" s="12">
        <v>0</v>
      </c>
      <c r="K1832" s="12">
        <v>5</v>
      </c>
      <c r="M1832" s="12" t="s">
        <v>1307</v>
      </c>
      <c r="N1832" s="12" t="s">
        <v>1305</v>
      </c>
      <c r="O1832" s="12" t="s">
        <v>1308</v>
      </c>
      <c r="P1832" s="12" t="s">
        <v>1306</v>
      </c>
      <c r="U1832" s="12" t="s">
        <v>1309</v>
      </c>
      <c r="V1832" s="12" t="s">
        <v>1310</v>
      </c>
      <c r="W1832" s="12">
        <v>301450</v>
      </c>
      <c r="X1832" s="40">
        <v>3</v>
      </c>
      <c r="Y1832" s="40">
        <v>3</v>
      </c>
      <c r="Z1832" s="40">
        <v>2</v>
      </c>
      <c r="AA1832" s="12">
        <v>1300010</v>
      </c>
      <c r="AB1832" s="12">
        <v>1301401</v>
      </c>
      <c r="AF1832" s="168" t="s">
        <v>1304</v>
      </c>
      <c r="AH1832" s="12">
        <v>11</v>
      </c>
      <c r="AI1832" s="12">
        <v>3014</v>
      </c>
      <c r="AJ1832" s="12">
        <v>0</v>
      </c>
      <c r="AK1832" s="12">
        <v>1</v>
      </c>
      <c r="AL1832" s="12">
        <v>4600</v>
      </c>
      <c r="BA1832" s="33">
        <f>VLOOKUP(C1832,knight_info!$J$7:$M$74,4,FALSE)</f>
        <v>3</v>
      </c>
      <c r="BB1832" s="33">
        <f t="shared" si="131"/>
        <v>1</v>
      </c>
      <c r="BC1832" s="33">
        <f>ROUND(VLOOKUP($BA1832,$BD$1:$BH$5,5,FALSE)/20*AL1832,0)</f>
        <v>5290</v>
      </c>
    </row>
    <row r="1833" ht="14.25" spans="1:55">
      <c r="A1833" s="12">
        <v>301420</v>
      </c>
      <c r="B1833" s="53">
        <v>3014</v>
      </c>
      <c r="C1833" s="53" t="s">
        <v>298</v>
      </c>
      <c r="D1833" s="12">
        <v>20</v>
      </c>
      <c r="E1833" s="12">
        <v>2</v>
      </c>
      <c r="F1833" s="12">
        <v>6</v>
      </c>
      <c r="H1833" s="12">
        <v>0</v>
      </c>
      <c r="I1833" s="12">
        <v>0</v>
      </c>
      <c r="J1833" s="12">
        <v>0</v>
      </c>
      <c r="K1833" s="12">
        <v>5</v>
      </c>
      <c r="L1833" s="12">
        <v>13</v>
      </c>
      <c r="M1833" s="12">
        <v>301412</v>
      </c>
      <c r="N1833" s="12" t="s">
        <v>1305</v>
      </c>
      <c r="O1833" s="12">
        <v>301432</v>
      </c>
      <c r="P1833" s="12" t="s">
        <v>1306</v>
      </c>
      <c r="U1833" s="12" t="s">
        <v>1311</v>
      </c>
      <c r="V1833" s="12" t="s">
        <v>1312</v>
      </c>
      <c r="W1833" s="12">
        <v>301450</v>
      </c>
      <c r="X1833" s="40">
        <v>3</v>
      </c>
      <c r="Y1833" s="40">
        <v>3</v>
      </c>
      <c r="Z1833" s="40">
        <v>2</v>
      </c>
      <c r="AA1833" s="12">
        <v>1300010</v>
      </c>
      <c r="AB1833" s="12">
        <v>1301401</v>
      </c>
      <c r="AC1833" s="12">
        <v>1301402</v>
      </c>
      <c r="AF1833" s="168" t="s">
        <v>1304</v>
      </c>
      <c r="AG1833" s="12">
        <v>5</v>
      </c>
      <c r="AH1833" s="12">
        <v>11</v>
      </c>
      <c r="AI1833" s="12">
        <v>3014</v>
      </c>
      <c r="AJ1833" s="12">
        <v>40</v>
      </c>
      <c r="AK1833" s="12">
        <v>53</v>
      </c>
      <c r="AL1833" s="12">
        <v>100</v>
      </c>
      <c r="BA1833" s="33">
        <f>VLOOKUP(C1833,knight_info!$J$7:$M$74,4,FALSE)</f>
        <v>3</v>
      </c>
      <c r="BB1833" s="51">
        <f t="shared" si="131"/>
        <v>53</v>
      </c>
      <c r="BC1833" s="51">
        <f>AL1833</f>
        <v>100</v>
      </c>
    </row>
    <row r="1834" ht="14.25" spans="1:55">
      <c r="A1834" s="12">
        <v>301421</v>
      </c>
      <c r="B1834" s="53">
        <v>3014</v>
      </c>
      <c r="C1834" s="53" t="s">
        <v>298</v>
      </c>
      <c r="D1834" s="12">
        <v>21</v>
      </c>
      <c r="E1834" s="12">
        <v>2</v>
      </c>
      <c r="F1834" s="12">
        <v>6</v>
      </c>
      <c r="H1834" s="12">
        <v>1</v>
      </c>
      <c r="I1834" s="12">
        <v>0</v>
      </c>
      <c r="J1834" s="12">
        <v>0</v>
      </c>
      <c r="K1834" s="12">
        <v>5</v>
      </c>
      <c r="M1834" s="12">
        <v>301412</v>
      </c>
      <c r="N1834" s="12" t="s">
        <v>1305</v>
      </c>
      <c r="O1834" s="12">
        <v>301432</v>
      </c>
      <c r="P1834" s="12" t="s">
        <v>1306</v>
      </c>
      <c r="U1834" s="12" t="s">
        <v>1311</v>
      </c>
      <c r="V1834" s="12" t="s">
        <v>1312</v>
      </c>
      <c r="W1834" s="12">
        <v>301450</v>
      </c>
      <c r="X1834" s="40">
        <v>3</v>
      </c>
      <c r="Y1834" s="40">
        <v>3</v>
      </c>
      <c r="Z1834" s="40">
        <v>2</v>
      </c>
      <c r="AA1834" s="12">
        <v>1300010</v>
      </c>
      <c r="AB1834" s="12">
        <v>1301401</v>
      </c>
      <c r="AC1834" s="12">
        <v>1301402</v>
      </c>
      <c r="AF1834" s="168" t="s">
        <v>1304</v>
      </c>
      <c r="AH1834" s="12">
        <v>11</v>
      </c>
      <c r="AI1834" s="12">
        <v>3014</v>
      </c>
      <c r="AJ1834" s="12">
        <v>40</v>
      </c>
      <c r="AK1834" s="12">
        <v>2</v>
      </c>
      <c r="AL1834" s="12">
        <v>860</v>
      </c>
      <c r="BA1834" s="33">
        <f>VLOOKUP(C1834,knight_info!$J$7:$M$74,4,FALSE)</f>
        <v>3</v>
      </c>
      <c r="BB1834" s="33">
        <f t="shared" si="131"/>
        <v>2</v>
      </c>
      <c r="BC1834" s="33">
        <f>ROUND(VLOOKUP($BA1834,$BD$1:$BH$5,3,FALSE)/5*AL1834,0)</f>
        <v>740</v>
      </c>
    </row>
    <row r="1835" ht="14.25" spans="1:55">
      <c r="A1835" s="12">
        <v>301422</v>
      </c>
      <c r="B1835" s="53">
        <v>3014</v>
      </c>
      <c r="C1835" s="53" t="s">
        <v>298</v>
      </c>
      <c r="D1835" s="12">
        <v>22</v>
      </c>
      <c r="E1835" s="12">
        <v>2</v>
      </c>
      <c r="F1835" s="12">
        <v>6</v>
      </c>
      <c r="H1835" s="12">
        <v>2</v>
      </c>
      <c r="I1835" s="12">
        <v>0</v>
      </c>
      <c r="J1835" s="12">
        <v>0</v>
      </c>
      <c r="K1835" s="12">
        <v>5</v>
      </c>
      <c r="M1835" s="12">
        <v>301412</v>
      </c>
      <c r="N1835" s="12" t="s">
        <v>1305</v>
      </c>
      <c r="O1835" s="12">
        <v>301432</v>
      </c>
      <c r="P1835" s="12" t="s">
        <v>1306</v>
      </c>
      <c r="U1835" s="12" t="s">
        <v>1311</v>
      </c>
      <c r="V1835" s="12" t="s">
        <v>1312</v>
      </c>
      <c r="W1835" s="12">
        <v>301450</v>
      </c>
      <c r="X1835" s="40">
        <v>3</v>
      </c>
      <c r="Y1835" s="40">
        <v>3</v>
      </c>
      <c r="Z1835" s="40">
        <v>2</v>
      </c>
      <c r="AA1835" s="12">
        <v>1300010</v>
      </c>
      <c r="AB1835" s="12">
        <v>1301401</v>
      </c>
      <c r="AC1835" s="12">
        <v>1301402</v>
      </c>
      <c r="AF1835" s="168" t="s">
        <v>1304</v>
      </c>
      <c r="AH1835" s="12">
        <v>11</v>
      </c>
      <c r="AI1835" s="12">
        <v>3014</v>
      </c>
      <c r="AJ1835" s="12">
        <v>40</v>
      </c>
      <c r="AK1835" s="12">
        <v>3</v>
      </c>
      <c r="AL1835" s="12">
        <v>700</v>
      </c>
      <c r="BA1835" s="33">
        <f>VLOOKUP(C1835,knight_info!$J$7:$M$74,4,FALSE)</f>
        <v>3</v>
      </c>
      <c r="BB1835" s="33">
        <f t="shared" si="131"/>
        <v>3</v>
      </c>
      <c r="BC1835" s="33">
        <f>ROUND(VLOOKUP($BA1835,$BD$1:$BH$5,4,FALSE)/3*AL1835,0)</f>
        <v>817</v>
      </c>
    </row>
    <row r="1836" ht="14.25" spans="1:55">
      <c r="A1836" s="12">
        <v>301423</v>
      </c>
      <c r="B1836" s="53">
        <v>3014</v>
      </c>
      <c r="C1836" s="53" t="s">
        <v>298</v>
      </c>
      <c r="D1836" s="12">
        <v>23</v>
      </c>
      <c r="E1836" s="12">
        <v>2</v>
      </c>
      <c r="F1836" s="12">
        <v>6</v>
      </c>
      <c r="H1836" s="12">
        <v>3</v>
      </c>
      <c r="I1836" s="12">
        <v>0</v>
      </c>
      <c r="J1836" s="12">
        <v>0</v>
      </c>
      <c r="K1836" s="12">
        <v>5</v>
      </c>
      <c r="M1836" s="12">
        <v>301412</v>
      </c>
      <c r="N1836" s="12" t="s">
        <v>1305</v>
      </c>
      <c r="O1836" s="12">
        <v>301432</v>
      </c>
      <c r="P1836" s="12" t="s">
        <v>1306</v>
      </c>
      <c r="U1836" s="12" t="s">
        <v>1311</v>
      </c>
      <c r="V1836" s="12" t="s">
        <v>1312</v>
      </c>
      <c r="W1836" s="12">
        <v>301450</v>
      </c>
      <c r="X1836" s="40">
        <v>3</v>
      </c>
      <c r="Y1836" s="40">
        <v>3</v>
      </c>
      <c r="Z1836" s="40">
        <v>2</v>
      </c>
      <c r="AA1836" s="12">
        <v>1300010</v>
      </c>
      <c r="AB1836" s="12">
        <v>1301401</v>
      </c>
      <c r="AC1836" s="12">
        <v>1301402</v>
      </c>
      <c r="AF1836" s="168" t="s">
        <v>1304</v>
      </c>
      <c r="AH1836" s="12">
        <v>11</v>
      </c>
      <c r="AI1836" s="12">
        <v>3014</v>
      </c>
      <c r="AJ1836" s="12">
        <v>0</v>
      </c>
      <c r="AK1836" s="12">
        <v>1</v>
      </c>
      <c r="AL1836" s="12">
        <v>4600</v>
      </c>
      <c r="BA1836" s="33">
        <f>VLOOKUP(C1836,knight_info!$J$7:$M$74,4,FALSE)</f>
        <v>3</v>
      </c>
      <c r="BB1836" s="33">
        <f t="shared" si="131"/>
        <v>1</v>
      </c>
      <c r="BC1836" s="33">
        <f>ROUND(VLOOKUP($BA1836,$BD$1:$BH$5,5,FALSE)/20*AL1836,0)</f>
        <v>5290</v>
      </c>
    </row>
    <row r="1837" ht="14.25" spans="1:55">
      <c r="A1837" s="12">
        <v>301424</v>
      </c>
      <c r="B1837" s="53">
        <v>3014</v>
      </c>
      <c r="C1837" s="53" t="s">
        <v>298</v>
      </c>
      <c r="D1837" s="12">
        <v>24</v>
      </c>
      <c r="E1837" s="12">
        <v>2</v>
      </c>
      <c r="F1837" s="12">
        <v>7</v>
      </c>
      <c r="H1837" s="12">
        <v>0</v>
      </c>
      <c r="I1837" s="12">
        <v>0</v>
      </c>
      <c r="J1837" s="12">
        <v>0</v>
      </c>
      <c r="K1837" s="12">
        <v>5</v>
      </c>
      <c r="L1837" s="12">
        <v>1</v>
      </c>
      <c r="M1837" s="12">
        <v>301412</v>
      </c>
      <c r="N1837" s="12" t="s">
        <v>1313</v>
      </c>
      <c r="O1837" s="12">
        <v>301432</v>
      </c>
      <c r="P1837" s="12" t="s">
        <v>1314</v>
      </c>
      <c r="R1837" s="12" t="s">
        <v>1082</v>
      </c>
      <c r="T1837" s="12" t="s">
        <v>778</v>
      </c>
      <c r="U1837" s="12" t="s">
        <v>1311</v>
      </c>
      <c r="V1837" s="12" t="s">
        <v>1312</v>
      </c>
      <c r="W1837" s="12">
        <v>301450</v>
      </c>
      <c r="X1837" s="40">
        <v>3</v>
      </c>
      <c r="Y1837" s="40">
        <v>3</v>
      </c>
      <c r="Z1837" s="40">
        <v>2</v>
      </c>
      <c r="AA1837" s="12">
        <v>1300010</v>
      </c>
      <c r="AB1837" s="12">
        <v>1301401</v>
      </c>
      <c r="AC1837" s="12">
        <v>1301402</v>
      </c>
      <c r="AF1837" s="168" t="s">
        <v>1304</v>
      </c>
      <c r="AG1837" s="12">
        <v>5</v>
      </c>
      <c r="AH1837" s="12">
        <v>11</v>
      </c>
      <c r="AI1837" s="12">
        <v>3014</v>
      </c>
      <c r="AJ1837" s="12">
        <v>40</v>
      </c>
      <c r="AK1837" s="12">
        <v>53</v>
      </c>
      <c r="AL1837" s="12">
        <v>100</v>
      </c>
      <c r="BA1837" s="33">
        <f>VLOOKUP(C1837,knight_info!$J$7:$M$74,4,FALSE)</f>
        <v>3</v>
      </c>
      <c r="BB1837" s="51">
        <f t="shared" si="131"/>
        <v>53</v>
      </c>
      <c r="BC1837" s="51">
        <f>AL1837</f>
        <v>100</v>
      </c>
    </row>
    <row r="1838" ht="14.25" spans="1:55">
      <c r="A1838" s="12">
        <v>301425</v>
      </c>
      <c r="B1838" s="53">
        <v>3014</v>
      </c>
      <c r="C1838" s="53" t="s">
        <v>298</v>
      </c>
      <c r="D1838" s="12">
        <v>25</v>
      </c>
      <c r="E1838" s="12">
        <v>2</v>
      </c>
      <c r="F1838" s="12">
        <v>7</v>
      </c>
      <c r="H1838" s="12">
        <v>1</v>
      </c>
      <c r="I1838" s="12">
        <v>0</v>
      </c>
      <c r="J1838" s="12">
        <v>0</v>
      </c>
      <c r="K1838" s="12">
        <v>5</v>
      </c>
      <c r="M1838" s="12">
        <v>301412</v>
      </c>
      <c r="N1838" s="12" t="s">
        <v>1313</v>
      </c>
      <c r="O1838" s="12">
        <v>301432</v>
      </c>
      <c r="P1838" s="12" t="s">
        <v>1314</v>
      </c>
      <c r="U1838" s="12" t="s">
        <v>1311</v>
      </c>
      <c r="V1838" s="12" t="s">
        <v>1312</v>
      </c>
      <c r="W1838" s="12">
        <v>301450</v>
      </c>
      <c r="X1838" s="40">
        <v>3</v>
      </c>
      <c r="Y1838" s="40">
        <v>3</v>
      </c>
      <c r="Z1838" s="40">
        <v>2</v>
      </c>
      <c r="AA1838" s="12">
        <v>1300010</v>
      </c>
      <c r="AB1838" s="12">
        <v>1301401</v>
      </c>
      <c r="AC1838" s="12">
        <v>1301402</v>
      </c>
      <c r="AF1838" s="168" t="s">
        <v>1304</v>
      </c>
      <c r="AH1838" s="12">
        <v>11</v>
      </c>
      <c r="AI1838" s="12">
        <v>3014</v>
      </c>
      <c r="AJ1838" s="12">
        <v>40</v>
      </c>
      <c r="AK1838" s="12">
        <v>2</v>
      </c>
      <c r="AL1838" s="12">
        <v>860</v>
      </c>
      <c r="BA1838" s="33">
        <f>VLOOKUP(C1838,knight_info!$J$7:$M$74,4,FALSE)</f>
        <v>3</v>
      </c>
      <c r="BB1838" s="33">
        <f t="shared" si="131"/>
        <v>2</v>
      </c>
      <c r="BC1838" s="33">
        <f>ROUND(VLOOKUP($BA1838,$BD$1:$BH$5,3,FALSE)/5*AL1838,0)</f>
        <v>740</v>
      </c>
    </row>
    <row r="1839" ht="14.25" spans="1:55">
      <c r="A1839" s="12">
        <v>301426</v>
      </c>
      <c r="B1839" s="53">
        <v>3014</v>
      </c>
      <c r="C1839" s="53" t="s">
        <v>298</v>
      </c>
      <c r="D1839" s="12">
        <v>26</v>
      </c>
      <c r="E1839" s="12">
        <v>2</v>
      </c>
      <c r="F1839" s="12">
        <v>7</v>
      </c>
      <c r="H1839" s="12">
        <v>2</v>
      </c>
      <c r="I1839" s="12">
        <v>0</v>
      </c>
      <c r="J1839" s="12">
        <v>0</v>
      </c>
      <c r="K1839" s="12">
        <v>5</v>
      </c>
      <c r="M1839" s="12">
        <v>301412</v>
      </c>
      <c r="N1839" s="12" t="s">
        <v>1313</v>
      </c>
      <c r="O1839" s="12">
        <v>301432</v>
      </c>
      <c r="P1839" s="12" t="s">
        <v>1314</v>
      </c>
      <c r="U1839" s="12" t="s">
        <v>1311</v>
      </c>
      <c r="V1839" s="12" t="s">
        <v>1312</v>
      </c>
      <c r="W1839" s="12">
        <v>301450</v>
      </c>
      <c r="X1839" s="40">
        <v>3</v>
      </c>
      <c r="Y1839" s="40">
        <v>3</v>
      </c>
      <c r="Z1839" s="40">
        <v>2</v>
      </c>
      <c r="AA1839" s="12">
        <v>1300010</v>
      </c>
      <c r="AB1839" s="12">
        <v>1301401</v>
      </c>
      <c r="AC1839" s="12">
        <v>1301402</v>
      </c>
      <c r="AF1839" s="168" t="s">
        <v>1304</v>
      </c>
      <c r="AH1839" s="12">
        <v>11</v>
      </c>
      <c r="AI1839" s="12">
        <v>3014</v>
      </c>
      <c r="AJ1839" s="12">
        <v>40</v>
      </c>
      <c r="AK1839" s="12">
        <v>3</v>
      </c>
      <c r="AL1839" s="12">
        <v>700</v>
      </c>
      <c r="BA1839" s="33">
        <f>VLOOKUP(C1839,knight_info!$J$7:$M$74,4,FALSE)</f>
        <v>3</v>
      </c>
      <c r="BB1839" s="33">
        <f t="shared" si="131"/>
        <v>3</v>
      </c>
      <c r="BC1839" s="33">
        <f>ROUND(VLOOKUP($BA1839,$BD$1:$BH$5,4,FALSE)/3*AL1839,0)</f>
        <v>817</v>
      </c>
    </row>
    <row r="1840" ht="14.25" spans="1:55">
      <c r="A1840" s="12">
        <v>301427</v>
      </c>
      <c r="B1840" s="53">
        <v>3014</v>
      </c>
      <c r="C1840" s="53" t="s">
        <v>298</v>
      </c>
      <c r="D1840" s="12">
        <v>27</v>
      </c>
      <c r="E1840" s="12">
        <v>2</v>
      </c>
      <c r="F1840" s="12">
        <v>7</v>
      </c>
      <c r="H1840" s="12">
        <v>3</v>
      </c>
      <c r="I1840" s="12">
        <v>0</v>
      </c>
      <c r="J1840" s="12">
        <v>0</v>
      </c>
      <c r="K1840" s="12">
        <v>5</v>
      </c>
      <c r="M1840" s="12">
        <v>301412</v>
      </c>
      <c r="N1840" s="12" t="s">
        <v>1313</v>
      </c>
      <c r="O1840" s="12">
        <v>301432</v>
      </c>
      <c r="P1840" s="12" t="s">
        <v>1314</v>
      </c>
      <c r="U1840" s="12" t="s">
        <v>1311</v>
      </c>
      <c r="V1840" s="12" t="s">
        <v>1312</v>
      </c>
      <c r="W1840" s="12">
        <v>301450</v>
      </c>
      <c r="X1840" s="40">
        <v>3</v>
      </c>
      <c r="Y1840" s="40">
        <v>3</v>
      </c>
      <c r="Z1840" s="40">
        <v>2</v>
      </c>
      <c r="AA1840" s="12">
        <v>1300010</v>
      </c>
      <c r="AB1840" s="12">
        <v>1301401</v>
      </c>
      <c r="AC1840" s="12">
        <v>1301402</v>
      </c>
      <c r="AF1840" s="168" t="s">
        <v>1304</v>
      </c>
      <c r="AH1840" s="12">
        <v>11</v>
      </c>
      <c r="AI1840" s="12">
        <v>3014</v>
      </c>
      <c r="AJ1840" s="12">
        <v>0</v>
      </c>
      <c r="AK1840" s="12">
        <v>1</v>
      </c>
      <c r="AL1840" s="12">
        <v>4600</v>
      </c>
      <c r="BA1840" s="33">
        <f>VLOOKUP(C1840,knight_info!$J$7:$M$74,4,FALSE)</f>
        <v>3</v>
      </c>
      <c r="BB1840" s="33">
        <f t="shared" si="131"/>
        <v>1</v>
      </c>
      <c r="BC1840" s="33">
        <f>ROUND(VLOOKUP($BA1840,$BD$1:$BH$5,5,FALSE)/20*AL1840,0)</f>
        <v>5290</v>
      </c>
    </row>
    <row r="1841" ht="14.25" spans="1:55">
      <c r="A1841" s="12">
        <v>301428</v>
      </c>
      <c r="B1841" s="53">
        <v>3014</v>
      </c>
      <c r="C1841" s="53" t="s">
        <v>298</v>
      </c>
      <c r="D1841" s="12">
        <v>28</v>
      </c>
      <c r="E1841" s="12">
        <v>2</v>
      </c>
      <c r="F1841" s="12">
        <v>8</v>
      </c>
      <c r="H1841" s="12">
        <v>0</v>
      </c>
      <c r="I1841" s="12">
        <v>0</v>
      </c>
      <c r="J1841" s="12">
        <v>0</v>
      </c>
      <c r="K1841" s="12">
        <v>5</v>
      </c>
      <c r="L1841" s="12">
        <v>14</v>
      </c>
      <c r="M1841" s="12">
        <v>301412</v>
      </c>
      <c r="N1841" s="12" t="s">
        <v>1313</v>
      </c>
      <c r="O1841" s="12">
        <v>301432</v>
      </c>
      <c r="P1841" s="12" t="s">
        <v>1314</v>
      </c>
      <c r="R1841" s="12" t="s">
        <v>1202</v>
      </c>
      <c r="T1841" s="12" t="s">
        <v>1208</v>
      </c>
      <c r="U1841" s="12" t="s">
        <v>1311</v>
      </c>
      <c r="V1841" s="12" t="s">
        <v>1312</v>
      </c>
      <c r="W1841" s="12">
        <v>301450</v>
      </c>
      <c r="X1841" s="40">
        <v>3</v>
      </c>
      <c r="Y1841" s="40">
        <v>3</v>
      </c>
      <c r="Z1841" s="40">
        <v>2</v>
      </c>
      <c r="AA1841" s="12">
        <v>1300010</v>
      </c>
      <c r="AB1841" s="12">
        <v>1301401</v>
      </c>
      <c r="AC1841" s="12">
        <v>1301402</v>
      </c>
      <c r="AD1841" s="41">
        <v>1300020</v>
      </c>
      <c r="AF1841" s="168" t="s">
        <v>1304</v>
      </c>
      <c r="AG1841" s="12">
        <v>5</v>
      </c>
      <c r="AH1841" s="12">
        <v>11</v>
      </c>
      <c r="AI1841" s="12">
        <v>3014</v>
      </c>
      <c r="AJ1841" s="12">
        <v>40</v>
      </c>
      <c r="AK1841" s="12">
        <v>53</v>
      </c>
      <c r="AL1841" s="12">
        <v>100</v>
      </c>
      <c r="BA1841" s="33">
        <f>VLOOKUP(C1841,knight_info!$J$7:$M$74,4,FALSE)</f>
        <v>3</v>
      </c>
      <c r="BB1841" s="51">
        <f t="shared" si="131"/>
        <v>53</v>
      </c>
      <c r="BC1841" s="51">
        <f>AL1841</f>
        <v>100</v>
      </c>
    </row>
    <row r="1842" ht="14.25" spans="1:55">
      <c r="A1842" s="12">
        <v>301429</v>
      </c>
      <c r="B1842" s="53">
        <v>3014</v>
      </c>
      <c r="C1842" s="53" t="s">
        <v>298</v>
      </c>
      <c r="D1842" s="12">
        <v>29</v>
      </c>
      <c r="E1842" s="12">
        <v>2</v>
      </c>
      <c r="F1842" s="12">
        <v>8</v>
      </c>
      <c r="H1842" s="12">
        <v>1</v>
      </c>
      <c r="I1842" s="12">
        <v>0</v>
      </c>
      <c r="J1842" s="12">
        <v>0</v>
      </c>
      <c r="K1842" s="12">
        <v>5</v>
      </c>
      <c r="M1842" s="12">
        <v>301412</v>
      </c>
      <c r="N1842" s="12" t="s">
        <v>1313</v>
      </c>
      <c r="O1842" s="12">
        <v>301432</v>
      </c>
      <c r="P1842" s="12" t="s">
        <v>1314</v>
      </c>
      <c r="U1842" s="12" t="s">
        <v>1311</v>
      </c>
      <c r="V1842" s="12" t="s">
        <v>1312</v>
      </c>
      <c r="W1842" s="12">
        <v>301450</v>
      </c>
      <c r="X1842" s="40">
        <v>3</v>
      </c>
      <c r="Y1842" s="40">
        <v>3</v>
      </c>
      <c r="Z1842" s="40">
        <v>2</v>
      </c>
      <c r="AA1842" s="12">
        <v>1300010</v>
      </c>
      <c r="AB1842" s="12">
        <v>1301401</v>
      </c>
      <c r="AC1842" s="12">
        <v>1301402</v>
      </c>
      <c r="AD1842" s="41">
        <v>1300020</v>
      </c>
      <c r="AF1842" s="168" t="s">
        <v>1304</v>
      </c>
      <c r="AH1842" s="12">
        <v>11</v>
      </c>
      <c r="AI1842" s="12">
        <v>3014</v>
      </c>
      <c r="AJ1842" s="12">
        <v>40</v>
      </c>
      <c r="AK1842" s="12">
        <v>2</v>
      </c>
      <c r="AL1842" s="12">
        <v>860</v>
      </c>
      <c r="BA1842" s="33">
        <f>VLOOKUP(C1842,knight_info!$J$7:$M$74,4,FALSE)</f>
        <v>3</v>
      </c>
      <c r="BB1842" s="33">
        <f t="shared" si="131"/>
        <v>2</v>
      </c>
      <c r="BC1842" s="33">
        <f>ROUND(VLOOKUP($BA1842,$BD$1:$BH$5,3,FALSE)/5*AL1842,0)</f>
        <v>740</v>
      </c>
    </row>
    <row r="1843" ht="14.25" spans="1:55">
      <c r="A1843" s="12">
        <v>301430</v>
      </c>
      <c r="B1843" s="53">
        <v>3014</v>
      </c>
      <c r="C1843" s="53" t="s">
        <v>298</v>
      </c>
      <c r="D1843" s="12">
        <v>30</v>
      </c>
      <c r="E1843" s="12">
        <v>2</v>
      </c>
      <c r="F1843" s="12">
        <v>8</v>
      </c>
      <c r="H1843" s="12">
        <v>2</v>
      </c>
      <c r="I1843" s="12">
        <v>0</v>
      </c>
      <c r="J1843" s="12">
        <v>0</v>
      </c>
      <c r="K1843" s="12">
        <v>5</v>
      </c>
      <c r="L1843" s="64"/>
      <c r="M1843" s="12">
        <v>301412</v>
      </c>
      <c r="N1843" s="12" t="s">
        <v>1313</v>
      </c>
      <c r="O1843" s="12">
        <v>301432</v>
      </c>
      <c r="P1843" s="12" t="s">
        <v>1314</v>
      </c>
      <c r="U1843" s="12" t="s">
        <v>1311</v>
      </c>
      <c r="V1843" s="12" t="s">
        <v>1312</v>
      </c>
      <c r="W1843" s="12">
        <v>301450</v>
      </c>
      <c r="X1843" s="40">
        <v>3</v>
      </c>
      <c r="Y1843" s="40">
        <v>3</v>
      </c>
      <c r="Z1843" s="40">
        <v>2</v>
      </c>
      <c r="AA1843" s="12">
        <v>1300010</v>
      </c>
      <c r="AB1843" s="12">
        <v>1301401</v>
      </c>
      <c r="AC1843" s="12">
        <v>1301402</v>
      </c>
      <c r="AD1843" s="41">
        <v>1300020</v>
      </c>
      <c r="AF1843" s="168" t="s">
        <v>1304</v>
      </c>
      <c r="AH1843" s="12">
        <v>11</v>
      </c>
      <c r="AI1843" s="12">
        <v>3014</v>
      </c>
      <c r="AJ1843" s="12">
        <v>40</v>
      </c>
      <c r="AK1843" s="12">
        <v>3</v>
      </c>
      <c r="AL1843" s="12">
        <v>700</v>
      </c>
      <c r="BA1843" s="33">
        <f>VLOOKUP(C1843,knight_info!$J$7:$M$74,4,FALSE)</f>
        <v>3</v>
      </c>
      <c r="BB1843" s="33">
        <f t="shared" si="131"/>
        <v>3</v>
      </c>
      <c r="BC1843" s="33">
        <f>ROUND(VLOOKUP($BA1843,$BD$1:$BH$5,4,FALSE)/3*AL1843,0)</f>
        <v>817</v>
      </c>
    </row>
    <row r="1844" ht="14.25" spans="1:55">
      <c r="A1844" s="12">
        <v>301431</v>
      </c>
      <c r="B1844" s="53">
        <v>3014</v>
      </c>
      <c r="C1844" s="53" t="s">
        <v>298</v>
      </c>
      <c r="D1844" s="12">
        <v>31</v>
      </c>
      <c r="E1844" s="12">
        <v>2</v>
      </c>
      <c r="F1844" s="12">
        <v>8</v>
      </c>
      <c r="H1844" s="12">
        <v>3</v>
      </c>
      <c r="I1844" s="12">
        <v>0</v>
      </c>
      <c r="J1844" s="12">
        <v>0</v>
      </c>
      <c r="K1844" s="12">
        <v>5</v>
      </c>
      <c r="L1844" s="64"/>
      <c r="M1844" s="12">
        <v>301412</v>
      </c>
      <c r="N1844" s="12" t="s">
        <v>1313</v>
      </c>
      <c r="O1844" s="12">
        <v>301432</v>
      </c>
      <c r="P1844" s="12" t="s">
        <v>1314</v>
      </c>
      <c r="U1844" s="12" t="s">
        <v>1311</v>
      </c>
      <c r="V1844" s="12" t="s">
        <v>1312</v>
      </c>
      <c r="W1844" s="12">
        <v>301450</v>
      </c>
      <c r="X1844" s="40">
        <v>3</v>
      </c>
      <c r="Y1844" s="40">
        <v>3</v>
      </c>
      <c r="Z1844" s="40">
        <v>2</v>
      </c>
      <c r="AA1844" s="12">
        <v>1300010</v>
      </c>
      <c r="AB1844" s="12">
        <v>1301401</v>
      </c>
      <c r="AC1844" s="12">
        <v>1301402</v>
      </c>
      <c r="AD1844" s="41">
        <v>1300020</v>
      </c>
      <c r="AF1844" s="168" t="s">
        <v>1304</v>
      </c>
      <c r="AH1844" s="12">
        <v>11</v>
      </c>
      <c r="AI1844" s="12">
        <v>3014</v>
      </c>
      <c r="AJ1844" s="12">
        <v>0</v>
      </c>
      <c r="AK1844" s="12">
        <v>1</v>
      </c>
      <c r="AL1844" s="12">
        <v>4600</v>
      </c>
      <c r="BA1844" s="33">
        <f>VLOOKUP(C1844,knight_info!$J$7:$M$74,4,FALSE)</f>
        <v>3</v>
      </c>
      <c r="BB1844" s="33">
        <f t="shared" si="131"/>
        <v>1</v>
      </c>
      <c r="BC1844" s="33">
        <f>ROUND(VLOOKUP($BA1844,$BD$1:$BH$5,5,FALSE)/20*AL1844,0)</f>
        <v>5290</v>
      </c>
    </row>
    <row r="1845" ht="14.25" spans="1:55">
      <c r="A1845" s="12">
        <v>301432</v>
      </c>
      <c r="B1845" s="53">
        <v>3014</v>
      </c>
      <c r="C1845" s="53" t="s">
        <v>298</v>
      </c>
      <c r="D1845" s="12">
        <v>32</v>
      </c>
      <c r="E1845" s="12">
        <v>2</v>
      </c>
      <c r="F1845" s="12">
        <v>9</v>
      </c>
      <c r="H1845" s="12">
        <v>0</v>
      </c>
      <c r="I1845" s="12">
        <v>1</v>
      </c>
      <c r="J1845" s="12" t="s">
        <v>1086</v>
      </c>
      <c r="K1845" s="12">
        <v>5</v>
      </c>
      <c r="L1845" s="12">
        <v>2</v>
      </c>
      <c r="M1845" s="12">
        <v>301413</v>
      </c>
      <c r="N1845" s="12" t="s">
        <v>1313</v>
      </c>
      <c r="O1845" s="12">
        <v>301432</v>
      </c>
      <c r="P1845" s="12" t="s">
        <v>1314</v>
      </c>
      <c r="Q1845" s="12" t="s">
        <v>1082</v>
      </c>
      <c r="S1845" s="12" t="s">
        <v>1082</v>
      </c>
      <c r="U1845" s="12" t="s">
        <v>1315</v>
      </c>
      <c r="V1845" s="12" t="s">
        <v>1312</v>
      </c>
      <c r="W1845" s="12">
        <v>301450</v>
      </c>
      <c r="X1845" s="40">
        <v>3</v>
      </c>
      <c r="Y1845" s="40">
        <v>3</v>
      </c>
      <c r="Z1845" s="40">
        <v>2</v>
      </c>
      <c r="AA1845" s="12">
        <v>1300010</v>
      </c>
      <c r="AB1845" s="12">
        <v>1301401</v>
      </c>
      <c r="AC1845" s="12">
        <v>1301402</v>
      </c>
      <c r="AD1845" s="41">
        <v>1300020</v>
      </c>
      <c r="AF1845" s="168" t="s">
        <v>1304</v>
      </c>
      <c r="AG1845" s="12">
        <v>5</v>
      </c>
      <c r="AH1845" s="12">
        <v>11</v>
      </c>
      <c r="AI1845" s="12">
        <v>3014</v>
      </c>
      <c r="AJ1845" s="12">
        <v>60</v>
      </c>
      <c r="AK1845" s="12">
        <v>53</v>
      </c>
      <c r="AL1845" s="12">
        <v>100</v>
      </c>
      <c r="BA1845" s="33">
        <f>VLOOKUP(C1845,knight_info!$J$7:$M$74,4,FALSE)</f>
        <v>3</v>
      </c>
      <c r="BB1845" s="51">
        <f t="shared" si="131"/>
        <v>53</v>
      </c>
      <c r="BC1845" s="51">
        <f>AL1845</f>
        <v>100</v>
      </c>
    </row>
    <row r="1846" ht="14.25" spans="1:55">
      <c r="A1846" s="12">
        <v>301433</v>
      </c>
      <c r="B1846" s="53">
        <v>3014</v>
      </c>
      <c r="C1846" s="53" t="s">
        <v>298</v>
      </c>
      <c r="D1846" s="12">
        <v>33</v>
      </c>
      <c r="E1846" s="12">
        <v>2</v>
      </c>
      <c r="F1846" s="12">
        <v>9</v>
      </c>
      <c r="H1846" s="12">
        <v>1</v>
      </c>
      <c r="I1846" s="12">
        <v>0</v>
      </c>
      <c r="J1846" s="12">
        <v>0</v>
      </c>
      <c r="K1846" s="12">
        <v>5</v>
      </c>
      <c r="M1846" s="12">
        <v>301413</v>
      </c>
      <c r="N1846" s="12" t="s">
        <v>1313</v>
      </c>
      <c r="O1846" s="12">
        <v>301433</v>
      </c>
      <c r="P1846" s="12" t="s">
        <v>1314</v>
      </c>
      <c r="U1846" s="12" t="s">
        <v>1315</v>
      </c>
      <c r="V1846" s="12" t="s">
        <v>1316</v>
      </c>
      <c r="W1846" s="12">
        <v>301450</v>
      </c>
      <c r="X1846" s="40">
        <v>3</v>
      </c>
      <c r="Y1846" s="40">
        <v>3</v>
      </c>
      <c r="Z1846" s="40">
        <v>2</v>
      </c>
      <c r="AA1846" s="12">
        <v>1300010</v>
      </c>
      <c r="AB1846" s="12">
        <v>1301401</v>
      </c>
      <c r="AC1846" s="12">
        <v>1301402</v>
      </c>
      <c r="AD1846" s="41">
        <v>1300020</v>
      </c>
      <c r="AF1846" s="168" t="s">
        <v>1304</v>
      </c>
      <c r="AH1846" s="12">
        <v>11</v>
      </c>
      <c r="AI1846" s="12">
        <v>3014</v>
      </c>
      <c r="AJ1846" s="12">
        <v>60</v>
      </c>
      <c r="AK1846" s="12">
        <v>2</v>
      </c>
      <c r="AL1846" s="12">
        <v>1290</v>
      </c>
      <c r="BA1846" s="33">
        <f>VLOOKUP(C1846,knight_info!$J$7:$M$74,4,FALSE)</f>
        <v>3</v>
      </c>
      <c r="BB1846" s="33">
        <f t="shared" si="131"/>
        <v>2</v>
      </c>
      <c r="BC1846" s="33">
        <f>ROUND(VLOOKUP($BA1846,$BD$1:$BH$5,3,FALSE)/5*AL1846,0)</f>
        <v>1109</v>
      </c>
    </row>
    <row r="1847" ht="14.25" spans="1:55">
      <c r="A1847" s="12">
        <v>301434</v>
      </c>
      <c r="B1847" s="53">
        <v>3014</v>
      </c>
      <c r="C1847" s="53" t="s">
        <v>298</v>
      </c>
      <c r="D1847" s="12">
        <v>34</v>
      </c>
      <c r="E1847" s="12">
        <v>2</v>
      </c>
      <c r="F1847" s="12">
        <v>9</v>
      </c>
      <c r="H1847" s="12">
        <v>2</v>
      </c>
      <c r="I1847" s="12">
        <v>0</v>
      </c>
      <c r="J1847" s="12">
        <v>0</v>
      </c>
      <c r="K1847" s="12">
        <v>5</v>
      </c>
      <c r="M1847" s="12">
        <v>301413</v>
      </c>
      <c r="N1847" s="12" t="s">
        <v>1313</v>
      </c>
      <c r="O1847" s="12">
        <v>301433</v>
      </c>
      <c r="P1847" s="12" t="s">
        <v>1314</v>
      </c>
      <c r="U1847" s="12" t="s">
        <v>1315</v>
      </c>
      <c r="V1847" s="12" t="s">
        <v>1316</v>
      </c>
      <c r="W1847" s="12">
        <v>301450</v>
      </c>
      <c r="X1847" s="40">
        <v>3</v>
      </c>
      <c r="Y1847" s="40">
        <v>3</v>
      </c>
      <c r="Z1847" s="40">
        <v>2</v>
      </c>
      <c r="AA1847" s="12">
        <v>1300010</v>
      </c>
      <c r="AB1847" s="12">
        <v>1301401</v>
      </c>
      <c r="AC1847" s="12">
        <v>1301402</v>
      </c>
      <c r="AD1847" s="41">
        <v>1300020</v>
      </c>
      <c r="AF1847" s="168" t="s">
        <v>1304</v>
      </c>
      <c r="AH1847" s="12">
        <v>11</v>
      </c>
      <c r="AI1847" s="12">
        <v>3014</v>
      </c>
      <c r="AJ1847" s="12">
        <v>60</v>
      </c>
      <c r="AK1847" s="12">
        <v>3</v>
      </c>
      <c r="AL1847" s="12">
        <v>1050</v>
      </c>
      <c r="BA1847" s="33">
        <f>VLOOKUP(C1847,knight_info!$J$7:$M$74,4,FALSE)</f>
        <v>3</v>
      </c>
      <c r="BB1847" s="33">
        <f t="shared" si="131"/>
        <v>3</v>
      </c>
      <c r="BC1847" s="33">
        <f>ROUND(VLOOKUP($BA1847,$BD$1:$BH$5,4,FALSE)/3*AL1847,0)</f>
        <v>1225</v>
      </c>
    </row>
    <row r="1848" ht="14.25" spans="1:55">
      <c r="A1848" s="12">
        <v>301435</v>
      </c>
      <c r="B1848" s="53">
        <v>3014</v>
      </c>
      <c r="C1848" s="53" t="s">
        <v>298</v>
      </c>
      <c r="D1848" s="12">
        <v>35</v>
      </c>
      <c r="E1848" s="12">
        <v>2</v>
      </c>
      <c r="F1848" s="12">
        <v>9</v>
      </c>
      <c r="H1848" s="12">
        <v>3</v>
      </c>
      <c r="I1848" s="12">
        <v>0</v>
      </c>
      <c r="J1848" s="12">
        <v>0</v>
      </c>
      <c r="K1848" s="12">
        <v>5</v>
      </c>
      <c r="M1848" s="12">
        <v>301413</v>
      </c>
      <c r="N1848" s="12" t="s">
        <v>1313</v>
      </c>
      <c r="O1848" s="12">
        <v>301433</v>
      </c>
      <c r="P1848" s="12" t="s">
        <v>1314</v>
      </c>
      <c r="U1848" s="12" t="s">
        <v>1315</v>
      </c>
      <c r="V1848" s="12" t="s">
        <v>1316</v>
      </c>
      <c r="W1848" s="12">
        <v>301450</v>
      </c>
      <c r="X1848" s="40">
        <v>3</v>
      </c>
      <c r="Y1848" s="40">
        <v>3</v>
      </c>
      <c r="Z1848" s="40">
        <v>2</v>
      </c>
      <c r="AA1848" s="12">
        <v>1300010</v>
      </c>
      <c r="AB1848" s="12">
        <v>1301401</v>
      </c>
      <c r="AC1848" s="12">
        <v>1301402</v>
      </c>
      <c r="AD1848" s="41">
        <v>1300020</v>
      </c>
      <c r="AF1848" s="168" t="s">
        <v>1304</v>
      </c>
      <c r="AH1848" s="12">
        <v>11</v>
      </c>
      <c r="AI1848" s="12">
        <v>3014</v>
      </c>
      <c r="AJ1848" s="12">
        <v>0</v>
      </c>
      <c r="AK1848" s="12">
        <v>1</v>
      </c>
      <c r="AL1848" s="12">
        <v>6900</v>
      </c>
      <c r="BA1848" s="33">
        <f>VLOOKUP(C1848,knight_info!$J$7:$M$74,4,FALSE)</f>
        <v>3</v>
      </c>
      <c r="BB1848" s="33">
        <f t="shared" si="131"/>
        <v>1</v>
      </c>
      <c r="BC1848" s="33">
        <f>ROUND(VLOOKUP($BA1848,$BD$1:$BH$5,5,FALSE)/20*AL1848,0)</f>
        <v>7935</v>
      </c>
    </row>
    <row r="1849" ht="14.25" spans="1:55">
      <c r="A1849" s="12">
        <v>301436</v>
      </c>
      <c r="B1849" s="53">
        <v>3014</v>
      </c>
      <c r="C1849" s="53" t="s">
        <v>298</v>
      </c>
      <c r="D1849" s="12">
        <v>36</v>
      </c>
      <c r="E1849" s="12">
        <v>2</v>
      </c>
      <c r="F1849" s="12">
        <v>10</v>
      </c>
      <c r="H1849" s="12">
        <v>0</v>
      </c>
      <c r="I1849" s="12">
        <v>0</v>
      </c>
      <c r="J1849" s="12">
        <v>0</v>
      </c>
      <c r="K1849" s="12">
        <v>5</v>
      </c>
      <c r="L1849" s="12">
        <v>15</v>
      </c>
      <c r="M1849" s="54">
        <v>301413</v>
      </c>
      <c r="N1849" s="12" t="s">
        <v>1313</v>
      </c>
      <c r="O1849" s="54">
        <v>301433</v>
      </c>
      <c r="P1849" s="12" t="s">
        <v>1314</v>
      </c>
      <c r="U1849" s="12" t="s">
        <v>1315</v>
      </c>
      <c r="V1849" s="12" t="s">
        <v>1316</v>
      </c>
      <c r="W1849" s="12">
        <v>301450</v>
      </c>
      <c r="X1849" s="40">
        <v>3</v>
      </c>
      <c r="Y1849" s="40">
        <v>3</v>
      </c>
      <c r="Z1849" s="40">
        <v>2</v>
      </c>
      <c r="AA1849" s="12">
        <v>1300010</v>
      </c>
      <c r="AB1849" s="12">
        <v>1301401</v>
      </c>
      <c r="AC1849" s="12">
        <v>1301402</v>
      </c>
      <c r="AD1849" s="41">
        <v>1300020</v>
      </c>
      <c r="AE1849" s="12">
        <v>1301403</v>
      </c>
      <c r="AF1849" s="168" t="s">
        <v>1304</v>
      </c>
      <c r="AG1849" s="12">
        <v>5</v>
      </c>
      <c r="AH1849" s="12">
        <v>11</v>
      </c>
      <c r="AI1849" s="12">
        <v>3014</v>
      </c>
      <c r="AJ1849" s="12">
        <v>0</v>
      </c>
      <c r="AK1849" s="12">
        <v>53</v>
      </c>
      <c r="AL1849" s="12">
        <v>100</v>
      </c>
      <c r="BA1849" s="33">
        <f>VLOOKUP(C1849,knight_info!$J$7:$M$74,4,FALSE)</f>
        <v>3</v>
      </c>
      <c r="BB1849" s="51">
        <f t="shared" si="131"/>
        <v>53</v>
      </c>
      <c r="BC1849" s="51">
        <f>AL1849</f>
        <v>100</v>
      </c>
    </row>
    <row r="1850" ht="14.25" spans="1:55">
      <c r="A1850" s="12">
        <v>301437</v>
      </c>
      <c r="B1850" s="53">
        <v>3014</v>
      </c>
      <c r="C1850" s="53" t="s">
        <v>298</v>
      </c>
      <c r="D1850" s="14">
        <v>37</v>
      </c>
      <c r="E1850" s="14">
        <v>3</v>
      </c>
      <c r="F1850" s="14">
        <v>11</v>
      </c>
      <c r="G1850" s="14">
        <v>1</v>
      </c>
      <c r="H1850" s="14"/>
      <c r="I1850" s="14"/>
      <c r="J1850" s="14"/>
      <c r="K1850" s="14"/>
      <c r="L1850" s="14"/>
      <c r="M1850" s="54">
        <v>301413</v>
      </c>
      <c r="N1850" s="12" t="s">
        <v>1317</v>
      </c>
      <c r="O1850" s="54">
        <v>301433</v>
      </c>
      <c r="P1850" s="12" t="s">
        <v>1318</v>
      </c>
      <c r="R1850" s="12" t="s">
        <v>1082</v>
      </c>
      <c r="T1850" s="12" t="s">
        <v>778</v>
      </c>
      <c r="U1850" s="12" t="s">
        <v>1315</v>
      </c>
      <c r="V1850" s="12" t="s">
        <v>1316</v>
      </c>
      <c r="W1850" s="12">
        <v>301450</v>
      </c>
      <c r="X1850" s="40">
        <v>3</v>
      </c>
      <c r="Y1850" s="40">
        <v>3</v>
      </c>
      <c r="Z1850" s="40">
        <v>2</v>
      </c>
      <c r="AA1850" s="12">
        <v>1300010</v>
      </c>
      <c r="AB1850" s="12">
        <v>1301401</v>
      </c>
      <c r="AC1850" s="12">
        <v>1301402</v>
      </c>
      <c r="AD1850" s="41">
        <v>1300020</v>
      </c>
      <c r="AE1850" s="12">
        <v>1301403</v>
      </c>
      <c r="AF1850" s="168" t="s">
        <v>1304</v>
      </c>
      <c r="AG1850" s="12">
        <v>5</v>
      </c>
      <c r="AH1850" s="12">
        <v>11</v>
      </c>
      <c r="AI1850" s="12">
        <v>3014</v>
      </c>
      <c r="AJ1850" s="14"/>
      <c r="AK1850" s="14"/>
      <c r="AL1850" s="14"/>
      <c r="BA1850" s="33"/>
      <c r="BB1850" s="51"/>
      <c r="BC1850" s="51"/>
    </row>
    <row r="1851" ht="14.25" spans="1:55">
      <c r="A1851" s="12">
        <v>301438</v>
      </c>
      <c r="B1851" s="53">
        <v>3014</v>
      </c>
      <c r="C1851" s="53" t="s">
        <v>298</v>
      </c>
      <c r="D1851" s="14">
        <v>38</v>
      </c>
      <c r="E1851" s="14">
        <v>3</v>
      </c>
      <c r="F1851" s="14">
        <v>12</v>
      </c>
      <c r="G1851" s="14">
        <v>2</v>
      </c>
      <c r="H1851" s="14"/>
      <c r="I1851" s="14"/>
      <c r="J1851" s="14"/>
      <c r="K1851" s="14"/>
      <c r="L1851" s="14"/>
      <c r="M1851" s="54">
        <v>301413</v>
      </c>
      <c r="N1851" s="12" t="s">
        <v>1317</v>
      </c>
      <c r="O1851" s="54">
        <v>301433</v>
      </c>
      <c r="P1851" s="12" t="s">
        <v>1318</v>
      </c>
      <c r="U1851" s="12" t="s">
        <v>1315</v>
      </c>
      <c r="V1851" s="12" t="s">
        <v>1316</v>
      </c>
      <c r="W1851" s="12">
        <v>301450</v>
      </c>
      <c r="X1851" s="40">
        <v>3</v>
      </c>
      <c r="Y1851" s="40">
        <v>3</v>
      </c>
      <c r="Z1851" s="40">
        <v>2</v>
      </c>
      <c r="AA1851" s="12">
        <v>1300010</v>
      </c>
      <c r="AB1851" s="12">
        <v>1301401</v>
      </c>
      <c r="AC1851" s="12">
        <v>1301402</v>
      </c>
      <c r="AD1851" s="41">
        <v>1300020</v>
      </c>
      <c r="AE1851" s="12">
        <v>1301403</v>
      </c>
      <c r="AF1851" s="168" t="s">
        <v>1304</v>
      </c>
      <c r="AG1851" s="12">
        <v>5</v>
      </c>
      <c r="AH1851" s="12">
        <v>11</v>
      </c>
      <c r="AI1851" s="12">
        <v>3014</v>
      </c>
      <c r="AJ1851" s="14"/>
      <c r="AK1851" s="14"/>
      <c r="AL1851" s="14"/>
      <c r="BA1851" s="33"/>
      <c r="BB1851" s="51"/>
      <c r="BC1851" s="51"/>
    </row>
    <row r="1852" ht="14.25" spans="1:55">
      <c r="A1852" s="12">
        <v>301439</v>
      </c>
      <c r="B1852" s="53">
        <v>3014</v>
      </c>
      <c r="C1852" s="53" t="s">
        <v>298</v>
      </c>
      <c r="D1852" s="14">
        <v>39</v>
      </c>
      <c r="E1852" s="14">
        <v>3</v>
      </c>
      <c r="F1852" s="14">
        <v>13</v>
      </c>
      <c r="G1852" s="14">
        <v>3</v>
      </c>
      <c r="H1852" s="14"/>
      <c r="I1852" s="14"/>
      <c r="J1852" s="14"/>
      <c r="K1852" s="14"/>
      <c r="L1852" s="14"/>
      <c r="M1852" s="54">
        <v>301414</v>
      </c>
      <c r="N1852" s="12" t="s">
        <v>1317</v>
      </c>
      <c r="O1852" s="54">
        <v>301434</v>
      </c>
      <c r="P1852" s="12" t="s">
        <v>1318</v>
      </c>
      <c r="Q1852" s="12" t="s">
        <v>1082</v>
      </c>
      <c r="S1852" s="12" t="s">
        <v>1082</v>
      </c>
      <c r="U1852" s="12" t="s">
        <v>1319</v>
      </c>
      <c r="V1852" s="12" t="s">
        <v>1320</v>
      </c>
      <c r="W1852" s="12">
        <v>301450</v>
      </c>
      <c r="X1852" s="40">
        <v>3</v>
      </c>
      <c r="Y1852" s="40">
        <v>3</v>
      </c>
      <c r="Z1852" s="40">
        <v>2</v>
      </c>
      <c r="AA1852" s="12">
        <v>1300010</v>
      </c>
      <c r="AB1852" s="12">
        <v>1301401</v>
      </c>
      <c r="AC1852" s="12">
        <v>1301402</v>
      </c>
      <c r="AD1852" s="41">
        <v>1300020</v>
      </c>
      <c r="AE1852" s="12">
        <v>1301403</v>
      </c>
      <c r="AF1852" s="168" t="s">
        <v>1304</v>
      </c>
      <c r="AG1852" s="12">
        <v>5</v>
      </c>
      <c r="AH1852" s="12">
        <v>11</v>
      </c>
      <c r="AI1852" s="12">
        <v>3014</v>
      </c>
      <c r="AJ1852" s="14"/>
      <c r="AK1852" s="14"/>
      <c r="AL1852" s="14"/>
      <c r="BA1852" s="33"/>
      <c r="BB1852" s="51"/>
      <c r="BC1852" s="51"/>
    </row>
    <row r="1853" ht="14.25" spans="1:55">
      <c r="A1853" s="12">
        <v>301440</v>
      </c>
      <c r="B1853" s="53">
        <v>3014</v>
      </c>
      <c r="C1853" s="53" t="s">
        <v>298</v>
      </c>
      <c r="D1853" s="14">
        <v>40</v>
      </c>
      <c r="E1853" s="14">
        <v>3</v>
      </c>
      <c r="F1853" s="14">
        <v>14</v>
      </c>
      <c r="G1853" s="14">
        <v>4</v>
      </c>
      <c r="H1853" s="14"/>
      <c r="I1853" s="14"/>
      <c r="J1853" s="14"/>
      <c r="K1853" s="14"/>
      <c r="L1853" s="14"/>
      <c r="M1853" s="54">
        <v>301414</v>
      </c>
      <c r="N1853" s="12" t="s">
        <v>1321</v>
      </c>
      <c r="O1853" s="54">
        <v>301434</v>
      </c>
      <c r="P1853" s="12" t="s">
        <v>1322</v>
      </c>
      <c r="R1853" s="12" t="s">
        <v>1082</v>
      </c>
      <c r="T1853" s="12" t="s">
        <v>778</v>
      </c>
      <c r="U1853" s="12" t="s">
        <v>1319</v>
      </c>
      <c r="V1853" s="12" t="s">
        <v>1320</v>
      </c>
      <c r="W1853" s="12">
        <v>301450</v>
      </c>
      <c r="X1853" s="40">
        <v>3</v>
      </c>
      <c r="Y1853" s="40">
        <v>3</v>
      </c>
      <c r="Z1853" s="40">
        <v>2</v>
      </c>
      <c r="AA1853" s="12">
        <v>1300010</v>
      </c>
      <c r="AB1853" s="12">
        <v>1301401</v>
      </c>
      <c r="AC1853" s="12">
        <v>1301402</v>
      </c>
      <c r="AD1853" s="41">
        <v>1300020</v>
      </c>
      <c r="AE1853" s="12">
        <v>1301403</v>
      </c>
      <c r="AF1853" s="168" t="s">
        <v>1304</v>
      </c>
      <c r="AG1853" s="12">
        <v>5</v>
      </c>
      <c r="AH1853" s="12">
        <v>11</v>
      </c>
      <c r="AI1853" s="12">
        <v>3014</v>
      </c>
      <c r="AJ1853" s="14"/>
      <c r="AK1853" s="14"/>
      <c r="AL1853" s="14"/>
      <c r="BA1853" s="33"/>
      <c r="BB1853" s="51"/>
      <c r="BC1853" s="51"/>
    </row>
    <row r="1854" ht="14.25" spans="1:55">
      <c r="A1854" s="12">
        <v>301441</v>
      </c>
      <c r="B1854" s="53">
        <v>3014</v>
      </c>
      <c r="C1854" s="53" t="s">
        <v>298</v>
      </c>
      <c r="D1854" s="14">
        <v>41</v>
      </c>
      <c r="E1854" s="14">
        <v>3</v>
      </c>
      <c r="F1854" s="14">
        <v>15</v>
      </c>
      <c r="G1854" s="14">
        <v>5</v>
      </c>
      <c r="H1854" s="14"/>
      <c r="I1854" s="14"/>
      <c r="J1854" s="14"/>
      <c r="K1854" s="14"/>
      <c r="L1854" s="14"/>
      <c r="M1854" s="54">
        <v>301414</v>
      </c>
      <c r="N1854" s="12" t="s">
        <v>1321</v>
      </c>
      <c r="O1854" s="54">
        <v>301434</v>
      </c>
      <c r="P1854" s="12" t="s">
        <v>1322</v>
      </c>
      <c r="U1854" s="12" t="s">
        <v>1319</v>
      </c>
      <c r="V1854" s="12" t="s">
        <v>1320</v>
      </c>
      <c r="W1854" s="12">
        <v>301450</v>
      </c>
      <c r="X1854" s="40">
        <v>3</v>
      </c>
      <c r="Y1854" s="40">
        <v>3</v>
      </c>
      <c r="Z1854" s="40">
        <v>2</v>
      </c>
      <c r="AA1854" s="12">
        <v>1300010</v>
      </c>
      <c r="AB1854" s="12">
        <v>1301401</v>
      </c>
      <c r="AC1854" s="12">
        <v>1301402</v>
      </c>
      <c r="AD1854" s="41">
        <v>1300020</v>
      </c>
      <c r="AE1854" s="12">
        <v>1301403</v>
      </c>
      <c r="AF1854" s="168" t="s">
        <v>1304</v>
      </c>
      <c r="AG1854" s="12">
        <v>5</v>
      </c>
      <c r="AH1854" s="12">
        <v>11</v>
      </c>
      <c r="AI1854" s="12">
        <v>3014</v>
      </c>
      <c r="AJ1854" s="14"/>
      <c r="AK1854" s="14"/>
      <c r="AL1854" s="14"/>
      <c r="BA1854" s="33"/>
      <c r="BB1854" s="51"/>
      <c r="BC1854" s="51"/>
    </row>
    <row r="1855" s="35" customFormat="1" ht="14.25" spans="1:65">
      <c r="A1855" s="34">
        <v>301500</v>
      </c>
      <c r="B1855" s="82">
        <v>3015</v>
      </c>
      <c r="C1855" s="82" t="s">
        <v>303</v>
      </c>
      <c r="D1855" s="34">
        <v>0</v>
      </c>
      <c r="E1855" s="34">
        <v>1</v>
      </c>
      <c r="F1855" s="34">
        <v>1</v>
      </c>
      <c r="G1855" s="34"/>
      <c r="H1855" s="34">
        <v>0</v>
      </c>
      <c r="I1855" s="12">
        <v>0</v>
      </c>
      <c r="J1855" s="12">
        <v>0</v>
      </c>
      <c r="K1855" s="34">
        <v>1</v>
      </c>
      <c r="L1855" s="51"/>
      <c r="M1855" s="34" t="s">
        <v>1323</v>
      </c>
      <c r="N1855" s="34" t="s">
        <v>1324</v>
      </c>
      <c r="O1855" s="34" t="s">
        <v>1325</v>
      </c>
      <c r="P1855" s="34" t="s">
        <v>1326</v>
      </c>
      <c r="Q1855" s="34"/>
      <c r="R1855" s="34"/>
      <c r="S1855" s="34"/>
      <c r="T1855" s="34"/>
      <c r="U1855" s="12" t="s">
        <v>1327</v>
      </c>
      <c r="V1855" s="12" t="s">
        <v>1328</v>
      </c>
      <c r="W1855" s="34">
        <v>301550</v>
      </c>
      <c r="X1855" s="96">
        <v>3</v>
      </c>
      <c r="Y1855" s="96">
        <v>3</v>
      </c>
      <c r="Z1855" s="96">
        <v>2</v>
      </c>
      <c r="AA1855" s="51"/>
      <c r="AB1855" s="51"/>
      <c r="AC1855" s="51"/>
      <c r="AD1855" s="87"/>
      <c r="AE1855" s="51"/>
      <c r="AF1855" s="95"/>
      <c r="AG1855" s="51"/>
      <c r="AH1855" s="34">
        <v>11</v>
      </c>
      <c r="AI1855" s="34">
        <v>3015</v>
      </c>
      <c r="AJ1855" s="34">
        <v>20</v>
      </c>
      <c r="AK1855" s="34">
        <v>2</v>
      </c>
      <c r="AL1855" s="88">
        <v>640</v>
      </c>
      <c r="AM1855" s="88">
        <v>3</v>
      </c>
      <c r="AN1855" s="88">
        <v>320</v>
      </c>
      <c r="AO1855" s="88">
        <v>1</v>
      </c>
      <c r="AP1855" s="88">
        <v>2560</v>
      </c>
      <c r="AQ1855" s="34">
        <v>58</v>
      </c>
      <c r="AR1855" s="34">
        <v>20</v>
      </c>
      <c r="AS1855" s="34">
        <v>59</v>
      </c>
      <c r="AT1855" s="34">
        <v>10</v>
      </c>
      <c r="AU1855" s="34">
        <v>57</v>
      </c>
      <c r="AV1855" s="34">
        <v>80</v>
      </c>
      <c r="BA1855" s="33">
        <f>VLOOKUP(C1855,knight_info!$J$7:$M$74,4,FALSE)</f>
        <v>4</v>
      </c>
      <c r="BB1855" s="33">
        <f t="shared" ref="BB1855:BF1855" si="132">AK1855</f>
        <v>2</v>
      </c>
      <c r="BC1855" s="33">
        <f>ROUND(VLOOKUP($BA1855,$BD$1:$BH$5,3,FALSE)/5*AL1855,0)</f>
        <v>640</v>
      </c>
      <c r="BD1855" s="33">
        <f t="shared" si="132"/>
        <v>3</v>
      </c>
      <c r="BE1855" s="33">
        <f>ROUND(VLOOKUP($BA1855,$BD$1:$BH$5,4,FALSE)/3*AN1855,0)</f>
        <v>267</v>
      </c>
      <c r="BF1855" s="33">
        <f t="shared" si="132"/>
        <v>1</v>
      </c>
      <c r="BG1855" s="33">
        <f>ROUND(VLOOKUP($BA1855,$BD$1:$BH$5,5,FALSE)/20*AP1855,0)</f>
        <v>2560</v>
      </c>
      <c r="BH1855" s="33">
        <f t="shared" ref="BH1855:BL1855" si="133">AQ1855</f>
        <v>58</v>
      </c>
      <c r="BI1855" s="33">
        <f>ROUND(VLOOKUP($BA1855,$BD$1:$BH$5,3,FALSE)/5*AR1855,0)</f>
        <v>20</v>
      </c>
      <c r="BJ1855" s="33">
        <f t="shared" si="133"/>
        <v>59</v>
      </c>
      <c r="BK1855" s="33">
        <f>ROUND(VLOOKUP($BA1855,$BD$1:$BH$5,4,FALSE)/3*AT1855,0)</f>
        <v>8</v>
      </c>
      <c r="BL1855" s="33">
        <f t="shared" si="133"/>
        <v>57</v>
      </c>
      <c r="BM1855" s="33">
        <f>ROUND(VLOOKUP($BA1855,$BD$1:$BH$5,5,FALSE)/20*AV1855,0)</f>
        <v>80</v>
      </c>
    </row>
    <row r="1856" ht="14.25" spans="1:55">
      <c r="A1856" s="12">
        <v>301501</v>
      </c>
      <c r="B1856" s="53">
        <v>3015</v>
      </c>
      <c r="C1856" s="53" t="s">
        <v>303</v>
      </c>
      <c r="D1856" s="12">
        <v>1</v>
      </c>
      <c r="E1856" s="12">
        <v>1</v>
      </c>
      <c r="F1856" s="12">
        <v>1</v>
      </c>
      <c r="H1856" s="12">
        <v>1</v>
      </c>
      <c r="I1856" s="12">
        <v>0</v>
      </c>
      <c r="J1856" s="12">
        <v>0</v>
      </c>
      <c r="K1856" s="12">
        <v>1</v>
      </c>
      <c r="M1856" s="12" t="s">
        <v>1323</v>
      </c>
      <c r="N1856" s="12" t="s">
        <v>1324</v>
      </c>
      <c r="O1856" s="12" t="s">
        <v>1325</v>
      </c>
      <c r="P1856" s="12" t="s">
        <v>1326</v>
      </c>
      <c r="U1856" s="12" t="s">
        <v>1327</v>
      </c>
      <c r="V1856" s="12" t="s">
        <v>1328</v>
      </c>
      <c r="W1856" s="12">
        <v>301550</v>
      </c>
      <c r="X1856" s="40">
        <v>3</v>
      </c>
      <c r="Y1856" s="40">
        <v>3</v>
      </c>
      <c r="Z1856" s="40">
        <v>2</v>
      </c>
      <c r="AH1856" s="12">
        <v>11</v>
      </c>
      <c r="AI1856" s="12">
        <v>3015</v>
      </c>
      <c r="AJ1856" s="12">
        <v>20</v>
      </c>
      <c r="AK1856" s="12">
        <v>2</v>
      </c>
      <c r="AL1856" s="12">
        <v>500</v>
      </c>
      <c r="BA1856" s="33">
        <f>VLOOKUP(C1856,knight_info!$J$7:$M$74,4,FALSE)</f>
        <v>4</v>
      </c>
      <c r="BB1856" s="33">
        <f t="shared" ref="BB1856:BB1891" si="134">AK1856</f>
        <v>2</v>
      </c>
      <c r="BC1856" s="33">
        <f>ROUND(VLOOKUP($BA1856,$BD$1:$BH$5,3,FALSE)/5*AL1856,0)</f>
        <v>500</v>
      </c>
    </row>
    <row r="1857" ht="14.25" spans="1:55">
      <c r="A1857" s="12">
        <v>301502</v>
      </c>
      <c r="B1857" s="53">
        <v>3015</v>
      </c>
      <c r="C1857" s="53" t="s">
        <v>303</v>
      </c>
      <c r="D1857" s="12">
        <v>2</v>
      </c>
      <c r="E1857" s="12">
        <v>1</v>
      </c>
      <c r="F1857" s="12">
        <v>1</v>
      </c>
      <c r="H1857" s="12">
        <v>2</v>
      </c>
      <c r="I1857" s="12">
        <v>0</v>
      </c>
      <c r="J1857" s="12">
        <v>0</v>
      </c>
      <c r="K1857" s="12">
        <v>1</v>
      </c>
      <c r="M1857" s="12" t="s">
        <v>1323</v>
      </c>
      <c r="N1857" s="12" t="s">
        <v>1324</v>
      </c>
      <c r="O1857" s="12" t="s">
        <v>1325</v>
      </c>
      <c r="P1857" s="12" t="s">
        <v>1326</v>
      </c>
      <c r="U1857" s="12" t="s">
        <v>1327</v>
      </c>
      <c r="V1857" s="12" t="s">
        <v>1328</v>
      </c>
      <c r="W1857" s="12">
        <v>301550</v>
      </c>
      <c r="X1857" s="40">
        <v>3</v>
      </c>
      <c r="Y1857" s="40">
        <v>3</v>
      </c>
      <c r="Z1857" s="40">
        <v>2</v>
      </c>
      <c r="AH1857" s="12">
        <v>11</v>
      </c>
      <c r="AI1857" s="12">
        <v>3015</v>
      </c>
      <c r="AJ1857" s="12">
        <v>20</v>
      </c>
      <c r="AK1857" s="12">
        <v>3</v>
      </c>
      <c r="AL1857" s="12">
        <v>250</v>
      </c>
      <c r="BA1857" s="33">
        <f>VLOOKUP(C1857,knight_info!$J$7:$M$74,4,FALSE)</f>
        <v>4</v>
      </c>
      <c r="BB1857" s="33">
        <f t="shared" si="134"/>
        <v>3</v>
      </c>
      <c r="BC1857" s="33">
        <f>ROUND(VLOOKUP($BA1857,$BD$1:$BH$5,4,FALSE)/3*AL1857,0)</f>
        <v>208</v>
      </c>
    </row>
    <row r="1858" ht="14.25" spans="1:55">
      <c r="A1858" s="12">
        <v>301503</v>
      </c>
      <c r="B1858" s="53">
        <v>3015</v>
      </c>
      <c r="C1858" s="53" t="s">
        <v>303</v>
      </c>
      <c r="D1858" s="12">
        <v>3</v>
      </c>
      <c r="E1858" s="12">
        <v>1</v>
      </c>
      <c r="F1858" s="12">
        <v>1</v>
      </c>
      <c r="H1858" s="12">
        <v>3</v>
      </c>
      <c r="I1858" s="12">
        <v>0</v>
      </c>
      <c r="J1858" s="12">
        <v>0</v>
      </c>
      <c r="K1858" s="12">
        <v>1</v>
      </c>
      <c r="M1858" s="12" t="s">
        <v>1323</v>
      </c>
      <c r="N1858" s="12" t="s">
        <v>1324</v>
      </c>
      <c r="O1858" s="12" t="s">
        <v>1325</v>
      </c>
      <c r="P1858" s="12" t="s">
        <v>1326</v>
      </c>
      <c r="U1858" s="12" t="s">
        <v>1327</v>
      </c>
      <c r="V1858" s="12" t="s">
        <v>1328</v>
      </c>
      <c r="W1858" s="12">
        <v>301550</v>
      </c>
      <c r="X1858" s="40">
        <v>3</v>
      </c>
      <c r="Y1858" s="40">
        <v>3</v>
      </c>
      <c r="Z1858" s="40">
        <v>2</v>
      </c>
      <c r="AH1858" s="12">
        <v>11</v>
      </c>
      <c r="AI1858" s="12">
        <v>3015</v>
      </c>
      <c r="AJ1858" s="12">
        <v>0</v>
      </c>
      <c r="AK1858" s="12">
        <v>1</v>
      </c>
      <c r="AL1858" s="12">
        <v>2000</v>
      </c>
      <c r="BA1858" s="33">
        <f>VLOOKUP(C1858,knight_info!$J$7:$M$74,4,FALSE)</f>
        <v>4</v>
      </c>
      <c r="BB1858" s="33">
        <f t="shared" si="134"/>
        <v>1</v>
      </c>
      <c r="BC1858" s="33">
        <f>ROUND(VLOOKUP($BA1858,$BD$1:$BH$5,5,FALSE)/20*AL1858,0)</f>
        <v>2000</v>
      </c>
    </row>
    <row r="1859" ht="14.25" spans="1:55">
      <c r="A1859" s="12">
        <v>301504</v>
      </c>
      <c r="B1859" s="53">
        <v>3015</v>
      </c>
      <c r="C1859" s="53" t="s">
        <v>303</v>
      </c>
      <c r="D1859" s="12">
        <v>4</v>
      </c>
      <c r="E1859" s="12">
        <v>1</v>
      </c>
      <c r="F1859" s="12">
        <v>2</v>
      </c>
      <c r="H1859" s="12">
        <v>0</v>
      </c>
      <c r="I1859" s="12">
        <v>0</v>
      </c>
      <c r="J1859" s="12">
        <v>0</v>
      </c>
      <c r="K1859" s="12">
        <v>2</v>
      </c>
      <c r="L1859" s="12">
        <v>11</v>
      </c>
      <c r="M1859" s="12" t="s">
        <v>1323</v>
      </c>
      <c r="N1859" s="12" t="s">
        <v>1324</v>
      </c>
      <c r="O1859" s="12" t="s">
        <v>1325</v>
      </c>
      <c r="P1859" s="12" t="s">
        <v>1326</v>
      </c>
      <c r="U1859" s="12" t="s">
        <v>1327</v>
      </c>
      <c r="V1859" s="12" t="s">
        <v>1328</v>
      </c>
      <c r="W1859" s="12">
        <v>301550</v>
      </c>
      <c r="X1859" s="40">
        <v>3</v>
      </c>
      <c r="Y1859" s="40">
        <v>3</v>
      </c>
      <c r="Z1859" s="40">
        <v>2</v>
      </c>
      <c r="AA1859" s="12">
        <v>1300010</v>
      </c>
      <c r="AG1859" s="12">
        <v>5</v>
      </c>
      <c r="AH1859" s="12">
        <v>11</v>
      </c>
      <c r="AI1859" s="12">
        <v>3015</v>
      </c>
      <c r="AJ1859" s="12">
        <v>20</v>
      </c>
      <c r="AK1859" s="12">
        <v>53</v>
      </c>
      <c r="AL1859" s="12">
        <v>100</v>
      </c>
      <c r="BA1859" s="33">
        <f>VLOOKUP(C1859,knight_info!$J$7:$M$74,4,FALSE)</f>
        <v>4</v>
      </c>
      <c r="BB1859" s="51">
        <f t="shared" si="134"/>
        <v>53</v>
      </c>
      <c r="BC1859" s="51">
        <f>AL1859</f>
        <v>100</v>
      </c>
    </row>
    <row r="1860" ht="14.25" spans="1:55">
      <c r="A1860" s="12">
        <v>301505</v>
      </c>
      <c r="B1860" s="53">
        <v>3015</v>
      </c>
      <c r="C1860" s="53" t="s">
        <v>303</v>
      </c>
      <c r="D1860" s="12">
        <v>5</v>
      </c>
      <c r="E1860" s="12">
        <v>1</v>
      </c>
      <c r="F1860" s="12">
        <v>2</v>
      </c>
      <c r="H1860" s="12">
        <v>1</v>
      </c>
      <c r="I1860" s="12">
        <v>0</v>
      </c>
      <c r="J1860" s="12">
        <v>0</v>
      </c>
      <c r="K1860" s="12">
        <v>2</v>
      </c>
      <c r="M1860" s="12" t="s">
        <v>1323</v>
      </c>
      <c r="N1860" s="12" t="s">
        <v>1324</v>
      </c>
      <c r="O1860" s="12" t="s">
        <v>1325</v>
      </c>
      <c r="P1860" s="12" t="s">
        <v>1326</v>
      </c>
      <c r="U1860" s="12" t="s">
        <v>1327</v>
      </c>
      <c r="V1860" s="12" t="s">
        <v>1328</v>
      </c>
      <c r="W1860" s="12">
        <v>301550</v>
      </c>
      <c r="X1860" s="40">
        <v>3</v>
      </c>
      <c r="Y1860" s="40">
        <v>3</v>
      </c>
      <c r="Z1860" s="40">
        <v>2</v>
      </c>
      <c r="AA1860" s="12">
        <v>1300010</v>
      </c>
      <c r="AH1860" s="12">
        <v>11</v>
      </c>
      <c r="AI1860" s="12">
        <v>3015</v>
      </c>
      <c r="AJ1860" s="12">
        <v>20</v>
      </c>
      <c r="AK1860" s="12">
        <v>2</v>
      </c>
      <c r="AL1860" s="12">
        <v>500</v>
      </c>
      <c r="BA1860" s="33">
        <f>VLOOKUP(C1860,knight_info!$J$7:$M$74,4,FALSE)</f>
        <v>4</v>
      </c>
      <c r="BB1860" s="33">
        <f t="shared" si="134"/>
        <v>2</v>
      </c>
      <c r="BC1860" s="33">
        <f>ROUND(VLOOKUP($BA1860,$BD$1:$BH$5,3,FALSE)/5*AL1860,0)</f>
        <v>500</v>
      </c>
    </row>
    <row r="1861" ht="14.25" spans="1:55">
      <c r="A1861" s="12">
        <v>301506</v>
      </c>
      <c r="B1861" s="53">
        <v>3015</v>
      </c>
      <c r="C1861" s="53" t="s">
        <v>303</v>
      </c>
      <c r="D1861" s="12">
        <v>6</v>
      </c>
      <c r="E1861" s="12">
        <v>1</v>
      </c>
      <c r="F1861" s="12">
        <v>2</v>
      </c>
      <c r="H1861" s="12">
        <v>2</v>
      </c>
      <c r="I1861" s="12">
        <v>0</v>
      </c>
      <c r="J1861" s="12">
        <v>0</v>
      </c>
      <c r="K1861" s="12">
        <v>2</v>
      </c>
      <c r="M1861" s="12" t="s">
        <v>1323</v>
      </c>
      <c r="N1861" s="12" t="s">
        <v>1324</v>
      </c>
      <c r="O1861" s="12" t="s">
        <v>1325</v>
      </c>
      <c r="P1861" s="12" t="s">
        <v>1326</v>
      </c>
      <c r="U1861" s="12" t="s">
        <v>1327</v>
      </c>
      <c r="V1861" s="12" t="s">
        <v>1328</v>
      </c>
      <c r="W1861" s="12">
        <v>301550</v>
      </c>
      <c r="X1861" s="40">
        <v>3</v>
      </c>
      <c r="Y1861" s="40">
        <v>3</v>
      </c>
      <c r="Z1861" s="40">
        <v>2</v>
      </c>
      <c r="AA1861" s="12">
        <v>1300010</v>
      </c>
      <c r="AH1861" s="12">
        <v>11</v>
      </c>
      <c r="AI1861" s="12">
        <v>3015</v>
      </c>
      <c r="AJ1861" s="12">
        <v>20</v>
      </c>
      <c r="AK1861" s="12">
        <v>3</v>
      </c>
      <c r="AL1861" s="12">
        <v>250</v>
      </c>
      <c r="BA1861" s="33">
        <f>VLOOKUP(C1861,knight_info!$J$7:$M$74,4,FALSE)</f>
        <v>4</v>
      </c>
      <c r="BB1861" s="33">
        <f t="shared" si="134"/>
        <v>3</v>
      </c>
      <c r="BC1861" s="33">
        <f>ROUND(VLOOKUP($BA1861,$BD$1:$BH$5,4,FALSE)/3*AL1861,0)</f>
        <v>208</v>
      </c>
    </row>
    <row r="1862" ht="14.25" spans="1:55">
      <c r="A1862" s="12">
        <v>301507</v>
      </c>
      <c r="B1862" s="53">
        <v>3015</v>
      </c>
      <c r="C1862" s="53" t="s">
        <v>303</v>
      </c>
      <c r="D1862" s="12">
        <v>7</v>
      </c>
      <c r="E1862" s="12">
        <v>1</v>
      </c>
      <c r="F1862" s="12">
        <v>2</v>
      </c>
      <c r="H1862" s="12">
        <v>3</v>
      </c>
      <c r="I1862" s="12">
        <v>0</v>
      </c>
      <c r="J1862" s="12">
        <v>0</v>
      </c>
      <c r="K1862" s="12">
        <v>2</v>
      </c>
      <c r="M1862" s="12" t="s">
        <v>1323</v>
      </c>
      <c r="N1862" s="12" t="s">
        <v>1324</v>
      </c>
      <c r="O1862" s="12" t="s">
        <v>1325</v>
      </c>
      <c r="P1862" s="12" t="s">
        <v>1326</v>
      </c>
      <c r="U1862" s="12" t="s">
        <v>1327</v>
      </c>
      <c r="V1862" s="12" t="s">
        <v>1328</v>
      </c>
      <c r="W1862" s="12">
        <v>301550</v>
      </c>
      <c r="X1862" s="40">
        <v>3</v>
      </c>
      <c r="Y1862" s="40">
        <v>3</v>
      </c>
      <c r="Z1862" s="40">
        <v>2</v>
      </c>
      <c r="AA1862" s="12">
        <v>1300010</v>
      </c>
      <c r="AH1862" s="12">
        <v>11</v>
      </c>
      <c r="AI1862" s="12">
        <v>3015</v>
      </c>
      <c r="AJ1862" s="12">
        <v>0</v>
      </c>
      <c r="AK1862" s="12">
        <v>1</v>
      </c>
      <c r="AL1862" s="12">
        <v>2000</v>
      </c>
      <c r="BA1862" s="33">
        <f>VLOOKUP(C1862,knight_info!$J$7:$M$74,4,FALSE)</f>
        <v>4</v>
      </c>
      <c r="BB1862" s="33">
        <f t="shared" si="134"/>
        <v>1</v>
      </c>
      <c r="BC1862" s="33">
        <f>ROUND(VLOOKUP($BA1862,$BD$1:$BH$5,5,FALSE)/20*AL1862,0)</f>
        <v>2000</v>
      </c>
    </row>
    <row r="1863" ht="14.25" spans="1:55">
      <c r="A1863" s="12">
        <v>301508</v>
      </c>
      <c r="B1863" s="53">
        <v>3015</v>
      </c>
      <c r="C1863" s="53" t="s">
        <v>303</v>
      </c>
      <c r="D1863" s="12">
        <v>8</v>
      </c>
      <c r="E1863" s="12">
        <v>1</v>
      </c>
      <c r="F1863" s="12">
        <v>3</v>
      </c>
      <c r="H1863" s="12">
        <v>0</v>
      </c>
      <c r="I1863" s="12">
        <v>0</v>
      </c>
      <c r="J1863" s="12">
        <v>0</v>
      </c>
      <c r="K1863" s="12">
        <v>3</v>
      </c>
      <c r="L1863" s="12">
        <v>1</v>
      </c>
      <c r="M1863" s="12" t="s">
        <v>1323</v>
      </c>
      <c r="N1863" s="12" t="s">
        <v>1329</v>
      </c>
      <c r="O1863" s="12" t="s">
        <v>1325</v>
      </c>
      <c r="P1863" s="12" t="s">
        <v>1330</v>
      </c>
      <c r="R1863" s="12" t="s">
        <v>1082</v>
      </c>
      <c r="T1863" s="12" t="s">
        <v>778</v>
      </c>
      <c r="U1863" s="12" t="s">
        <v>1327</v>
      </c>
      <c r="V1863" s="12" t="s">
        <v>1328</v>
      </c>
      <c r="W1863" s="12">
        <v>301550</v>
      </c>
      <c r="X1863" s="40">
        <v>3</v>
      </c>
      <c r="Y1863" s="40">
        <v>3</v>
      </c>
      <c r="Z1863" s="40">
        <v>2</v>
      </c>
      <c r="AA1863" s="12">
        <v>1300010</v>
      </c>
      <c r="AG1863" s="12">
        <v>5</v>
      </c>
      <c r="AH1863" s="12">
        <v>11</v>
      </c>
      <c r="AI1863" s="12">
        <v>3015</v>
      </c>
      <c r="AJ1863" s="12">
        <v>20</v>
      </c>
      <c r="AK1863" s="12">
        <v>53</v>
      </c>
      <c r="AL1863" s="12">
        <v>100</v>
      </c>
      <c r="BA1863" s="33">
        <f>VLOOKUP(C1863,knight_info!$J$7:$M$74,4,FALSE)</f>
        <v>4</v>
      </c>
      <c r="BB1863" s="51">
        <f t="shared" si="134"/>
        <v>53</v>
      </c>
      <c r="BC1863" s="51">
        <f>AL1863</f>
        <v>100</v>
      </c>
    </row>
    <row r="1864" ht="14.25" spans="1:55">
      <c r="A1864" s="12">
        <v>301509</v>
      </c>
      <c r="B1864" s="53">
        <v>3015</v>
      </c>
      <c r="C1864" s="53" t="s">
        <v>303</v>
      </c>
      <c r="D1864" s="12">
        <v>9</v>
      </c>
      <c r="E1864" s="12">
        <v>1</v>
      </c>
      <c r="F1864" s="12">
        <v>3</v>
      </c>
      <c r="H1864" s="12">
        <v>1</v>
      </c>
      <c r="I1864" s="12">
        <v>0</v>
      </c>
      <c r="J1864" s="12">
        <v>0</v>
      </c>
      <c r="K1864" s="12">
        <v>3</v>
      </c>
      <c r="M1864" s="12" t="s">
        <v>1323</v>
      </c>
      <c r="N1864" s="12" t="s">
        <v>1329</v>
      </c>
      <c r="O1864" s="12" t="s">
        <v>1325</v>
      </c>
      <c r="P1864" s="12" t="s">
        <v>1330</v>
      </c>
      <c r="U1864" s="12" t="s">
        <v>1327</v>
      </c>
      <c r="V1864" s="12" t="s">
        <v>1328</v>
      </c>
      <c r="W1864" s="12">
        <v>301550</v>
      </c>
      <c r="X1864" s="40">
        <v>3</v>
      </c>
      <c r="Y1864" s="40">
        <v>3</v>
      </c>
      <c r="Z1864" s="40">
        <v>2</v>
      </c>
      <c r="AA1864" s="12">
        <v>1300010</v>
      </c>
      <c r="AH1864" s="12">
        <v>11</v>
      </c>
      <c r="AI1864" s="12">
        <v>3015</v>
      </c>
      <c r="AJ1864" s="12">
        <v>20</v>
      </c>
      <c r="AK1864" s="12">
        <v>2</v>
      </c>
      <c r="AL1864" s="12">
        <v>500</v>
      </c>
      <c r="BA1864" s="33">
        <f>VLOOKUP(C1864,knight_info!$J$7:$M$74,4,FALSE)</f>
        <v>4</v>
      </c>
      <c r="BB1864" s="33">
        <f t="shared" si="134"/>
        <v>2</v>
      </c>
      <c r="BC1864" s="33">
        <f>ROUND(VLOOKUP($BA1864,$BD$1:$BH$5,3,FALSE)/5*AL1864,0)</f>
        <v>500</v>
      </c>
    </row>
    <row r="1865" ht="14.25" spans="1:55">
      <c r="A1865" s="12">
        <v>301510</v>
      </c>
      <c r="B1865" s="53">
        <v>3015</v>
      </c>
      <c r="C1865" s="53" t="s">
        <v>303</v>
      </c>
      <c r="D1865" s="12">
        <v>10</v>
      </c>
      <c r="E1865" s="12">
        <v>1</v>
      </c>
      <c r="F1865" s="12">
        <v>3</v>
      </c>
      <c r="H1865" s="12">
        <v>2</v>
      </c>
      <c r="I1865" s="12">
        <v>0</v>
      </c>
      <c r="J1865" s="12">
        <v>0</v>
      </c>
      <c r="K1865" s="12">
        <v>3</v>
      </c>
      <c r="M1865" s="12" t="s">
        <v>1323</v>
      </c>
      <c r="N1865" s="12" t="s">
        <v>1329</v>
      </c>
      <c r="O1865" s="12" t="s">
        <v>1325</v>
      </c>
      <c r="P1865" s="12" t="s">
        <v>1330</v>
      </c>
      <c r="U1865" s="12" t="s">
        <v>1327</v>
      </c>
      <c r="V1865" s="12" t="s">
        <v>1328</v>
      </c>
      <c r="W1865" s="12">
        <v>301550</v>
      </c>
      <c r="X1865" s="40">
        <v>3</v>
      </c>
      <c r="Y1865" s="40">
        <v>3</v>
      </c>
      <c r="Z1865" s="40">
        <v>2</v>
      </c>
      <c r="AA1865" s="12">
        <v>1300010</v>
      </c>
      <c r="AH1865" s="12">
        <v>11</v>
      </c>
      <c r="AI1865" s="12">
        <v>3015</v>
      </c>
      <c r="AJ1865" s="12">
        <v>20</v>
      </c>
      <c r="AK1865" s="12">
        <v>3</v>
      </c>
      <c r="AL1865" s="12">
        <v>250</v>
      </c>
      <c r="BA1865" s="33">
        <f>VLOOKUP(C1865,knight_info!$J$7:$M$74,4,FALSE)</f>
        <v>4</v>
      </c>
      <c r="BB1865" s="33">
        <f t="shared" si="134"/>
        <v>3</v>
      </c>
      <c r="BC1865" s="33">
        <f>ROUND(VLOOKUP($BA1865,$BD$1:$BH$5,4,FALSE)/3*AL1865,0)</f>
        <v>208</v>
      </c>
    </row>
    <row r="1866" ht="14.25" spans="1:55">
      <c r="A1866" s="12">
        <v>301511</v>
      </c>
      <c r="B1866" s="53">
        <v>3015</v>
      </c>
      <c r="C1866" s="53" t="s">
        <v>303</v>
      </c>
      <c r="D1866" s="12">
        <v>11</v>
      </c>
      <c r="E1866" s="12">
        <v>1</v>
      </c>
      <c r="F1866" s="12">
        <v>3</v>
      </c>
      <c r="H1866" s="12">
        <v>3</v>
      </c>
      <c r="I1866" s="12">
        <v>0</v>
      </c>
      <c r="J1866" s="12">
        <v>0</v>
      </c>
      <c r="K1866" s="12">
        <v>3</v>
      </c>
      <c r="M1866" s="12" t="s">
        <v>1323</v>
      </c>
      <c r="N1866" s="12" t="s">
        <v>1329</v>
      </c>
      <c r="O1866" s="12" t="s">
        <v>1325</v>
      </c>
      <c r="P1866" s="12" t="s">
        <v>1330</v>
      </c>
      <c r="U1866" s="12" t="s">
        <v>1327</v>
      </c>
      <c r="V1866" s="12" t="s">
        <v>1328</v>
      </c>
      <c r="W1866" s="12">
        <v>301550</v>
      </c>
      <c r="X1866" s="40">
        <v>3</v>
      </c>
      <c r="Y1866" s="40">
        <v>3</v>
      </c>
      <c r="Z1866" s="40">
        <v>2</v>
      </c>
      <c r="AA1866" s="12">
        <v>1300010</v>
      </c>
      <c r="AH1866" s="12">
        <v>11</v>
      </c>
      <c r="AI1866" s="12">
        <v>3015</v>
      </c>
      <c r="AJ1866" s="12">
        <v>0</v>
      </c>
      <c r="AK1866" s="12">
        <v>1</v>
      </c>
      <c r="AL1866" s="12">
        <v>2000</v>
      </c>
      <c r="BA1866" s="33">
        <f>VLOOKUP(C1866,knight_info!$J$7:$M$74,4,FALSE)</f>
        <v>4</v>
      </c>
      <c r="BB1866" s="33">
        <f t="shared" si="134"/>
        <v>1</v>
      </c>
      <c r="BC1866" s="33">
        <f>ROUND(VLOOKUP($BA1866,$BD$1:$BH$5,5,FALSE)/20*AL1866,0)</f>
        <v>2000</v>
      </c>
    </row>
    <row r="1867" ht="14.25" spans="1:55">
      <c r="A1867" s="12">
        <v>301512</v>
      </c>
      <c r="B1867" s="53">
        <v>3015</v>
      </c>
      <c r="C1867" s="53" t="s">
        <v>303</v>
      </c>
      <c r="D1867" s="12">
        <v>12</v>
      </c>
      <c r="E1867" s="12">
        <v>1</v>
      </c>
      <c r="F1867" s="12">
        <v>4</v>
      </c>
      <c r="H1867" s="12">
        <v>0</v>
      </c>
      <c r="I1867" s="12">
        <v>0</v>
      </c>
      <c r="J1867" s="12">
        <v>0</v>
      </c>
      <c r="K1867" s="12">
        <v>4</v>
      </c>
      <c r="L1867" s="12">
        <v>12</v>
      </c>
      <c r="M1867" s="12" t="s">
        <v>1323</v>
      </c>
      <c r="N1867" s="12" t="s">
        <v>1329</v>
      </c>
      <c r="O1867" s="12" t="s">
        <v>1325</v>
      </c>
      <c r="P1867" s="12" t="s">
        <v>1330</v>
      </c>
      <c r="Q1867" s="12" t="s">
        <v>1202</v>
      </c>
      <c r="S1867" s="12" t="s">
        <v>1202</v>
      </c>
      <c r="U1867" s="12" t="s">
        <v>1327</v>
      </c>
      <c r="V1867" s="12" t="s">
        <v>1328</v>
      </c>
      <c r="W1867" s="12">
        <v>301550</v>
      </c>
      <c r="X1867" s="40">
        <v>3</v>
      </c>
      <c r="Y1867" s="40">
        <v>3</v>
      </c>
      <c r="Z1867" s="40">
        <v>2</v>
      </c>
      <c r="AA1867" s="12">
        <v>1300010</v>
      </c>
      <c r="AB1867" s="12">
        <v>1301501</v>
      </c>
      <c r="AG1867" s="12">
        <v>5</v>
      </c>
      <c r="AH1867" s="12">
        <v>11</v>
      </c>
      <c r="AI1867" s="12">
        <v>3015</v>
      </c>
      <c r="AJ1867" s="12">
        <v>20</v>
      </c>
      <c r="AK1867" s="12">
        <v>53</v>
      </c>
      <c r="AL1867" s="12">
        <v>100</v>
      </c>
      <c r="BA1867" s="33">
        <f>VLOOKUP(C1867,knight_info!$J$7:$M$74,4,FALSE)</f>
        <v>4</v>
      </c>
      <c r="BB1867" s="51">
        <f t="shared" si="134"/>
        <v>53</v>
      </c>
      <c r="BC1867" s="51">
        <f>AL1867</f>
        <v>100</v>
      </c>
    </row>
    <row r="1868" ht="14.25" spans="1:55">
      <c r="A1868" s="12">
        <v>301513</v>
      </c>
      <c r="B1868" s="53">
        <v>3015</v>
      </c>
      <c r="C1868" s="53" t="s">
        <v>303</v>
      </c>
      <c r="D1868" s="12">
        <v>13</v>
      </c>
      <c r="E1868" s="12">
        <v>1</v>
      </c>
      <c r="F1868" s="12">
        <v>4</v>
      </c>
      <c r="H1868" s="12">
        <v>1</v>
      </c>
      <c r="I1868" s="12">
        <v>0</v>
      </c>
      <c r="J1868" s="12">
        <v>0</v>
      </c>
      <c r="K1868" s="12">
        <v>4</v>
      </c>
      <c r="M1868" s="12" t="s">
        <v>1323</v>
      </c>
      <c r="N1868" s="12" t="s">
        <v>1329</v>
      </c>
      <c r="O1868" s="12" t="s">
        <v>1325</v>
      </c>
      <c r="P1868" s="12" t="s">
        <v>1330</v>
      </c>
      <c r="U1868" s="12" t="s">
        <v>1327</v>
      </c>
      <c r="V1868" s="12" t="s">
        <v>1328</v>
      </c>
      <c r="W1868" s="12">
        <v>301550</v>
      </c>
      <c r="X1868" s="40">
        <v>3</v>
      </c>
      <c r="Y1868" s="40">
        <v>3</v>
      </c>
      <c r="Z1868" s="40">
        <v>2</v>
      </c>
      <c r="AA1868" s="12">
        <v>1300010</v>
      </c>
      <c r="AB1868" s="12">
        <v>1301501</v>
      </c>
      <c r="AH1868" s="12">
        <v>11</v>
      </c>
      <c r="AI1868" s="12">
        <v>3015</v>
      </c>
      <c r="AJ1868" s="12">
        <v>20</v>
      </c>
      <c r="AK1868" s="12">
        <v>2</v>
      </c>
      <c r="AL1868" s="12">
        <v>500</v>
      </c>
      <c r="BA1868" s="33">
        <f>VLOOKUP(C1868,knight_info!$J$7:$M$74,4,FALSE)</f>
        <v>4</v>
      </c>
      <c r="BB1868" s="33">
        <f t="shared" si="134"/>
        <v>2</v>
      </c>
      <c r="BC1868" s="33">
        <f>ROUND(VLOOKUP($BA1868,$BD$1:$BH$5,3,FALSE)/5*AL1868,0)</f>
        <v>500</v>
      </c>
    </row>
    <row r="1869" ht="14.25" spans="1:55">
      <c r="A1869" s="12">
        <v>301514</v>
      </c>
      <c r="B1869" s="53">
        <v>3015</v>
      </c>
      <c r="C1869" s="53" t="s">
        <v>303</v>
      </c>
      <c r="D1869" s="12">
        <v>14</v>
      </c>
      <c r="E1869" s="12">
        <v>1</v>
      </c>
      <c r="F1869" s="12">
        <v>4</v>
      </c>
      <c r="H1869" s="12">
        <v>2</v>
      </c>
      <c r="I1869" s="12">
        <v>0</v>
      </c>
      <c r="J1869" s="12">
        <v>0</v>
      </c>
      <c r="K1869" s="64">
        <v>4</v>
      </c>
      <c r="L1869" s="64"/>
      <c r="M1869" s="64" t="s">
        <v>1323</v>
      </c>
      <c r="N1869" s="64" t="s">
        <v>1329</v>
      </c>
      <c r="O1869" s="64" t="s">
        <v>1325</v>
      </c>
      <c r="P1869" s="64" t="s">
        <v>1330</v>
      </c>
      <c r="U1869" s="12" t="s">
        <v>1327</v>
      </c>
      <c r="V1869" s="12" t="s">
        <v>1328</v>
      </c>
      <c r="W1869" s="64">
        <v>301550</v>
      </c>
      <c r="X1869" s="81">
        <v>3</v>
      </c>
      <c r="Y1869" s="81">
        <v>3</v>
      </c>
      <c r="Z1869" s="81">
        <v>2</v>
      </c>
      <c r="AA1869" s="12">
        <v>1300010</v>
      </c>
      <c r="AB1869" s="64">
        <v>1301501</v>
      </c>
      <c r="AC1869" s="64"/>
      <c r="AH1869" s="12">
        <v>11</v>
      </c>
      <c r="AI1869" s="12">
        <v>3015</v>
      </c>
      <c r="AJ1869" s="12">
        <v>20</v>
      </c>
      <c r="AK1869" s="12">
        <v>3</v>
      </c>
      <c r="AL1869" s="12">
        <v>250</v>
      </c>
      <c r="BA1869" s="33">
        <f>VLOOKUP(C1869,knight_info!$J$7:$M$74,4,FALSE)</f>
        <v>4</v>
      </c>
      <c r="BB1869" s="33">
        <f t="shared" si="134"/>
        <v>3</v>
      </c>
      <c r="BC1869" s="33">
        <f>ROUND(VLOOKUP($BA1869,$BD$1:$BH$5,4,FALSE)/3*AL1869,0)</f>
        <v>208</v>
      </c>
    </row>
    <row r="1870" ht="14.25" spans="1:55">
      <c r="A1870" s="12">
        <v>301515</v>
      </c>
      <c r="B1870" s="53">
        <v>3015</v>
      </c>
      <c r="C1870" s="53" t="s">
        <v>303</v>
      </c>
      <c r="D1870" s="12">
        <v>15</v>
      </c>
      <c r="E1870" s="12">
        <v>1</v>
      </c>
      <c r="F1870" s="12">
        <v>4</v>
      </c>
      <c r="H1870" s="12">
        <v>3</v>
      </c>
      <c r="I1870" s="12">
        <v>0</v>
      </c>
      <c r="J1870" s="12">
        <v>0</v>
      </c>
      <c r="K1870" s="64">
        <v>4</v>
      </c>
      <c r="L1870" s="64"/>
      <c r="M1870" s="64" t="s">
        <v>1323</v>
      </c>
      <c r="N1870" s="64" t="s">
        <v>1329</v>
      </c>
      <c r="O1870" s="64" t="s">
        <v>1325</v>
      </c>
      <c r="P1870" s="64" t="s">
        <v>1330</v>
      </c>
      <c r="U1870" s="12" t="s">
        <v>1327</v>
      </c>
      <c r="V1870" s="12" t="s">
        <v>1328</v>
      </c>
      <c r="W1870" s="64">
        <v>301550</v>
      </c>
      <c r="X1870" s="81">
        <v>3</v>
      </c>
      <c r="Y1870" s="81">
        <v>3</v>
      </c>
      <c r="Z1870" s="81">
        <v>2</v>
      </c>
      <c r="AA1870" s="12">
        <v>1300010</v>
      </c>
      <c r="AB1870" s="64">
        <v>1301501</v>
      </c>
      <c r="AC1870" s="64"/>
      <c r="AH1870" s="12">
        <v>11</v>
      </c>
      <c r="AI1870" s="12">
        <v>3015</v>
      </c>
      <c r="AJ1870" s="12">
        <v>0</v>
      </c>
      <c r="AK1870" s="12">
        <v>1</v>
      </c>
      <c r="AL1870" s="12">
        <v>2000</v>
      </c>
      <c r="BA1870" s="33">
        <f>VLOOKUP(C1870,knight_info!$J$7:$M$74,4,FALSE)</f>
        <v>4</v>
      </c>
      <c r="BB1870" s="33">
        <f t="shared" si="134"/>
        <v>1</v>
      </c>
      <c r="BC1870" s="33">
        <f>ROUND(VLOOKUP($BA1870,$BD$1:$BH$5,5,FALSE)/20*AL1870,0)</f>
        <v>2000</v>
      </c>
    </row>
    <row r="1871" ht="14.25" spans="1:55">
      <c r="A1871" s="12">
        <v>301516</v>
      </c>
      <c r="B1871" s="53">
        <v>3015</v>
      </c>
      <c r="C1871" s="53" t="s">
        <v>303</v>
      </c>
      <c r="D1871" s="12">
        <v>16</v>
      </c>
      <c r="E1871" s="12">
        <v>1</v>
      </c>
      <c r="F1871" s="12">
        <v>5</v>
      </c>
      <c r="H1871" s="12">
        <v>0</v>
      </c>
      <c r="I1871" s="12">
        <v>1</v>
      </c>
      <c r="J1871" s="12" t="s">
        <v>1083</v>
      </c>
      <c r="K1871" s="12">
        <v>5</v>
      </c>
      <c r="L1871" s="12">
        <v>2</v>
      </c>
      <c r="M1871" s="12" t="s">
        <v>1331</v>
      </c>
      <c r="N1871" s="12" t="s">
        <v>1329</v>
      </c>
      <c r="O1871" s="12" t="s">
        <v>1332</v>
      </c>
      <c r="P1871" s="12" t="s">
        <v>1330</v>
      </c>
      <c r="Q1871" s="12" t="s">
        <v>1082</v>
      </c>
      <c r="S1871" s="12" t="s">
        <v>1082</v>
      </c>
      <c r="U1871" s="12" t="s">
        <v>1333</v>
      </c>
      <c r="V1871" s="12" t="s">
        <v>1334</v>
      </c>
      <c r="W1871" s="12">
        <v>301550</v>
      </c>
      <c r="X1871" s="40">
        <v>3</v>
      </c>
      <c r="Y1871" s="40">
        <v>3</v>
      </c>
      <c r="Z1871" s="40">
        <v>2</v>
      </c>
      <c r="AA1871" s="12">
        <v>1300010</v>
      </c>
      <c r="AB1871" s="12">
        <v>1301501</v>
      </c>
      <c r="AG1871" s="12">
        <v>5</v>
      </c>
      <c r="AH1871" s="12">
        <v>11</v>
      </c>
      <c r="AI1871" s="12">
        <v>3015</v>
      </c>
      <c r="AJ1871" s="12">
        <v>40</v>
      </c>
      <c r="AK1871" s="12">
        <v>53</v>
      </c>
      <c r="AL1871" s="12">
        <v>100</v>
      </c>
      <c r="BA1871" s="33">
        <f>VLOOKUP(C1871,knight_info!$J$7:$M$74,4,FALSE)</f>
        <v>4</v>
      </c>
      <c r="BB1871" s="51">
        <f t="shared" si="134"/>
        <v>53</v>
      </c>
      <c r="BC1871" s="51">
        <f>AL1871</f>
        <v>100</v>
      </c>
    </row>
    <row r="1872" ht="14.25" spans="1:55">
      <c r="A1872" s="12">
        <v>301517</v>
      </c>
      <c r="B1872" s="53">
        <v>3015</v>
      </c>
      <c r="C1872" s="53" t="s">
        <v>303</v>
      </c>
      <c r="D1872" s="12">
        <v>17</v>
      </c>
      <c r="E1872" s="12">
        <v>1</v>
      </c>
      <c r="F1872" s="12">
        <v>5</v>
      </c>
      <c r="H1872" s="12">
        <v>1</v>
      </c>
      <c r="I1872" s="12">
        <v>0</v>
      </c>
      <c r="J1872" s="12">
        <v>0</v>
      </c>
      <c r="K1872" s="12">
        <v>5</v>
      </c>
      <c r="M1872" s="12" t="s">
        <v>1331</v>
      </c>
      <c r="N1872" s="12" t="s">
        <v>1329</v>
      </c>
      <c r="O1872" s="12" t="s">
        <v>1332</v>
      </c>
      <c r="P1872" s="12" t="s">
        <v>1330</v>
      </c>
      <c r="U1872" s="12" t="s">
        <v>1333</v>
      </c>
      <c r="V1872" s="12" t="s">
        <v>1334</v>
      </c>
      <c r="W1872" s="12">
        <v>301550</v>
      </c>
      <c r="X1872" s="40">
        <v>3</v>
      </c>
      <c r="Y1872" s="40">
        <v>3</v>
      </c>
      <c r="Z1872" s="40">
        <v>2</v>
      </c>
      <c r="AA1872" s="12">
        <v>1300010</v>
      </c>
      <c r="AB1872" s="12">
        <v>1301501</v>
      </c>
      <c r="AH1872" s="12">
        <v>11</v>
      </c>
      <c r="AI1872" s="12">
        <v>3015</v>
      </c>
      <c r="AJ1872" s="12">
        <v>40</v>
      </c>
      <c r="AK1872" s="12">
        <v>2</v>
      </c>
      <c r="AL1872" s="12">
        <v>1000</v>
      </c>
      <c r="BA1872" s="33">
        <f>VLOOKUP(C1872,knight_info!$J$7:$M$74,4,FALSE)</f>
        <v>4</v>
      </c>
      <c r="BB1872" s="33">
        <f t="shared" si="134"/>
        <v>2</v>
      </c>
      <c r="BC1872" s="33">
        <f>ROUND(VLOOKUP($BA1872,$BD$1:$BH$5,3,FALSE)/5*AL1872,0)</f>
        <v>1000</v>
      </c>
    </row>
    <row r="1873" ht="14.25" spans="1:55">
      <c r="A1873" s="12">
        <v>301518</v>
      </c>
      <c r="B1873" s="53">
        <v>3015</v>
      </c>
      <c r="C1873" s="53" t="s">
        <v>303</v>
      </c>
      <c r="D1873" s="12">
        <v>18</v>
      </c>
      <c r="E1873" s="12">
        <v>1</v>
      </c>
      <c r="F1873" s="12">
        <v>5</v>
      </c>
      <c r="H1873" s="12">
        <v>2</v>
      </c>
      <c r="I1873" s="12">
        <v>0</v>
      </c>
      <c r="J1873" s="12">
        <v>0</v>
      </c>
      <c r="K1873" s="12">
        <v>5</v>
      </c>
      <c r="M1873" s="12" t="s">
        <v>1331</v>
      </c>
      <c r="N1873" s="12" t="s">
        <v>1329</v>
      </c>
      <c r="O1873" s="12" t="s">
        <v>1332</v>
      </c>
      <c r="P1873" s="12" t="s">
        <v>1330</v>
      </c>
      <c r="U1873" s="12" t="s">
        <v>1333</v>
      </c>
      <c r="V1873" s="12" t="s">
        <v>1334</v>
      </c>
      <c r="W1873" s="12">
        <v>301550</v>
      </c>
      <c r="X1873" s="40">
        <v>3</v>
      </c>
      <c r="Y1873" s="40">
        <v>3</v>
      </c>
      <c r="Z1873" s="40">
        <v>2</v>
      </c>
      <c r="AA1873" s="12">
        <v>1300010</v>
      </c>
      <c r="AB1873" s="12">
        <v>1301501</v>
      </c>
      <c r="AH1873" s="12">
        <v>11</v>
      </c>
      <c r="AI1873" s="12">
        <v>3015</v>
      </c>
      <c r="AJ1873" s="12">
        <v>40</v>
      </c>
      <c r="AK1873" s="12">
        <v>3</v>
      </c>
      <c r="AL1873" s="12">
        <v>500</v>
      </c>
      <c r="BA1873" s="33">
        <f>VLOOKUP(C1873,knight_info!$J$7:$M$74,4,FALSE)</f>
        <v>4</v>
      </c>
      <c r="BB1873" s="33">
        <f t="shared" si="134"/>
        <v>3</v>
      </c>
      <c r="BC1873" s="33">
        <f>ROUND(VLOOKUP($BA1873,$BD$1:$BH$5,4,FALSE)/3*AL1873,0)</f>
        <v>417</v>
      </c>
    </row>
    <row r="1874" ht="14.25" spans="1:55">
      <c r="A1874" s="12">
        <v>301519</v>
      </c>
      <c r="B1874" s="53">
        <v>3015</v>
      </c>
      <c r="C1874" s="53" t="s">
        <v>303</v>
      </c>
      <c r="D1874" s="12">
        <v>19</v>
      </c>
      <c r="E1874" s="12">
        <v>1</v>
      </c>
      <c r="F1874" s="12">
        <v>5</v>
      </c>
      <c r="H1874" s="12">
        <v>3</v>
      </c>
      <c r="I1874" s="12">
        <v>0</v>
      </c>
      <c r="J1874" s="12">
        <v>0</v>
      </c>
      <c r="K1874" s="12">
        <v>5</v>
      </c>
      <c r="M1874" s="12" t="s">
        <v>1331</v>
      </c>
      <c r="N1874" s="12" t="s">
        <v>1329</v>
      </c>
      <c r="O1874" s="12" t="s">
        <v>1332</v>
      </c>
      <c r="P1874" s="12" t="s">
        <v>1330</v>
      </c>
      <c r="U1874" s="12" t="s">
        <v>1333</v>
      </c>
      <c r="V1874" s="12" t="s">
        <v>1334</v>
      </c>
      <c r="W1874" s="12">
        <v>301550</v>
      </c>
      <c r="X1874" s="40">
        <v>3</v>
      </c>
      <c r="Y1874" s="40">
        <v>3</v>
      </c>
      <c r="Z1874" s="40">
        <v>2</v>
      </c>
      <c r="AA1874" s="12">
        <v>1300010</v>
      </c>
      <c r="AB1874" s="12">
        <v>1301501</v>
      </c>
      <c r="AH1874" s="12">
        <v>11</v>
      </c>
      <c r="AI1874" s="12">
        <v>3015</v>
      </c>
      <c r="AJ1874" s="12">
        <v>0</v>
      </c>
      <c r="AK1874" s="12">
        <v>1</v>
      </c>
      <c r="AL1874" s="12">
        <v>4000</v>
      </c>
      <c r="BA1874" s="33">
        <f>VLOOKUP(C1874,knight_info!$J$7:$M$74,4,FALSE)</f>
        <v>4</v>
      </c>
      <c r="BB1874" s="33">
        <f t="shared" si="134"/>
        <v>1</v>
      </c>
      <c r="BC1874" s="33">
        <f>ROUND(VLOOKUP($BA1874,$BD$1:$BH$5,5,FALSE)/20*AL1874,0)</f>
        <v>4000</v>
      </c>
    </row>
    <row r="1875" ht="14.25" spans="1:55">
      <c r="A1875" s="12">
        <v>301520</v>
      </c>
      <c r="B1875" s="53">
        <v>3015</v>
      </c>
      <c r="C1875" s="53" t="s">
        <v>303</v>
      </c>
      <c r="D1875" s="12">
        <v>20</v>
      </c>
      <c r="E1875" s="12">
        <v>2</v>
      </c>
      <c r="F1875" s="12">
        <v>6</v>
      </c>
      <c r="H1875" s="12">
        <v>0</v>
      </c>
      <c r="I1875" s="12">
        <v>0</v>
      </c>
      <c r="J1875" s="12">
        <v>0</v>
      </c>
      <c r="K1875" s="12">
        <v>5</v>
      </c>
      <c r="L1875" s="12">
        <v>13</v>
      </c>
      <c r="M1875" s="12" t="s">
        <v>1331</v>
      </c>
      <c r="N1875" s="12" t="s">
        <v>1329</v>
      </c>
      <c r="O1875" s="12" t="s">
        <v>1332</v>
      </c>
      <c r="P1875" s="12" t="s">
        <v>1330</v>
      </c>
      <c r="U1875" s="12" t="s">
        <v>1333</v>
      </c>
      <c r="V1875" s="12" t="s">
        <v>1334</v>
      </c>
      <c r="W1875" s="12">
        <v>301550</v>
      </c>
      <c r="X1875" s="40">
        <v>3</v>
      </c>
      <c r="Y1875" s="40">
        <v>3</v>
      </c>
      <c r="Z1875" s="40">
        <v>2</v>
      </c>
      <c r="AA1875" s="12">
        <v>1300010</v>
      </c>
      <c r="AB1875" s="12">
        <v>1301501</v>
      </c>
      <c r="AC1875" s="12">
        <v>1301502</v>
      </c>
      <c r="AG1875" s="12">
        <v>5</v>
      </c>
      <c r="AH1875" s="12">
        <v>11</v>
      </c>
      <c r="AI1875" s="12">
        <v>3015</v>
      </c>
      <c r="AJ1875" s="12">
        <v>40</v>
      </c>
      <c r="AK1875" s="12">
        <v>53</v>
      </c>
      <c r="AL1875" s="12">
        <v>100</v>
      </c>
      <c r="BA1875" s="33">
        <f>VLOOKUP(C1875,knight_info!$J$7:$M$74,4,FALSE)</f>
        <v>4</v>
      </c>
      <c r="BB1875" s="51">
        <f t="shared" si="134"/>
        <v>53</v>
      </c>
      <c r="BC1875" s="51">
        <f>AL1875</f>
        <v>100</v>
      </c>
    </row>
    <row r="1876" ht="14.25" spans="1:55">
      <c r="A1876" s="12">
        <v>301521</v>
      </c>
      <c r="B1876" s="53">
        <v>3015</v>
      </c>
      <c r="C1876" s="53" t="s">
        <v>303</v>
      </c>
      <c r="D1876" s="12">
        <v>21</v>
      </c>
      <c r="E1876" s="12">
        <v>2</v>
      </c>
      <c r="F1876" s="12">
        <v>6</v>
      </c>
      <c r="H1876" s="12">
        <v>1</v>
      </c>
      <c r="I1876" s="12">
        <v>0</v>
      </c>
      <c r="J1876" s="12">
        <v>0</v>
      </c>
      <c r="K1876" s="12">
        <v>5</v>
      </c>
      <c r="M1876" s="12" t="s">
        <v>1331</v>
      </c>
      <c r="N1876" s="12" t="s">
        <v>1329</v>
      </c>
      <c r="O1876" s="12" t="s">
        <v>1332</v>
      </c>
      <c r="P1876" s="12" t="s">
        <v>1330</v>
      </c>
      <c r="U1876" s="12" t="s">
        <v>1333</v>
      </c>
      <c r="V1876" s="12" t="s">
        <v>1334</v>
      </c>
      <c r="W1876" s="12">
        <v>301550</v>
      </c>
      <c r="X1876" s="40">
        <v>3</v>
      </c>
      <c r="Y1876" s="40">
        <v>3</v>
      </c>
      <c r="Z1876" s="40">
        <v>2</v>
      </c>
      <c r="AA1876" s="12">
        <v>1300010</v>
      </c>
      <c r="AB1876" s="12">
        <v>1301501</v>
      </c>
      <c r="AC1876" s="12">
        <v>1301502</v>
      </c>
      <c r="AH1876" s="12">
        <v>11</v>
      </c>
      <c r="AI1876" s="12">
        <v>3015</v>
      </c>
      <c r="AJ1876" s="12">
        <v>40</v>
      </c>
      <c r="AK1876" s="12">
        <v>2</v>
      </c>
      <c r="AL1876" s="12">
        <v>1000</v>
      </c>
      <c r="BA1876" s="33">
        <f>VLOOKUP(C1876,knight_info!$J$7:$M$74,4,FALSE)</f>
        <v>4</v>
      </c>
      <c r="BB1876" s="33">
        <f t="shared" si="134"/>
        <v>2</v>
      </c>
      <c r="BC1876" s="33">
        <f>ROUND(VLOOKUP($BA1876,$BD$1:$BH$5,3,FALSE)/5*AL1876,0)</f>
        <v>1000</v>
      </c>
    </row>
    <row r="1877" ht="14.25" spans="1:55">
      <c r="A1877" s="12">
        <v>301522</v>
      </c>
      <c r="B1877" s="53">
        <v>3015</v>
      </c>
      <c r="C1877" s="53" t="s">
        <v>303</v>
      </c>
      <c r="D1877" s="12">
        <v>22</v>
      </c>
      <c r="E1877" s="12">
        <v>2</v>
      </c>
      <c r="F1877" s="12">
        <v>6</v>
      </c>
      <c r="H1877" s="12">
        <v>2</v>
      </c>
      <c r="I1877" s="12">
        <v>0</v>
      </c>
      <c r="J1877" s="12">
        <v>0</v>
      </c>
      <c r="K1877" s="12">
        <v>5</v>
      </c>
      <c r="M1877" s="12" t="s">
        <v>1331</v>
      </c>
      <c r="N1877" s="12" t="s">
        <v>1329</v>
      </c>
      <c r="O1877" s="12" t="s">
        <v>1332</v>
      </c>
      <c r="P1877" s="12" t="s">
        <v>1330</v>
      </c>
      <c r="U1877" s="12" t="s">
        <v>1333</v>
      </c>
      <c r="V1877" s="12" t="s">
        <v>1334</v>
      </c>
      <c r="W1877" s="12">
        <v>301550</v>
      </c>
      <c r="X1877" s="40">
        <v>3</v>
      </c>
      <c r="Y1877" s="40">
        <v>3</v>
      </c>
      <c r="Z1877" s="40">
        <v>2</v>
      </c>
      <c r="AA1877" s="12">
        <v>1300010</v>
      </c>
      <c r="AB1877" s="12">
        <v>1301501</v>
      </c>
      <c r="AC1877" s="12">
        <v>1301502</v>
      </c>
      <c r="AH1877" s="12">
        <v>11</v>
      </c>
      <c r="AI1877" s="12">
        <v>3015</v>
      </c>
      <c r="AJ1877" s="12">
        <v>40</v>
      </c>
      <c r="AK1877" s="12">
        <v>3</v>
      </c>
      <c r="AL1877" s="12">
        <v>500</v>
      </c>
      <c r="BA1877" s="33">
        <f>VLOOKUP(C1877,knight_info!$J$7:$M$74,4,FALSE)</f>
        <v>4</v>
      </c>
      <c r="BB1877" s="33">
        <f t="shared" si="134"/>
        <v>3</v>
      </c>
      <c r="BC1877" s="33">
        <f>ROUND(VLOOKUP($BA1877,$BD$1:$BH$5,4,FALSE)/3*AL1877,0)</f>
        <v>417</v>
      </c>
    </row>
    <row r="1878" ht="14.25" spans="1:55">
      <c r="A1878" s="12">
        <v>301523</v>
      </c>
      <c r="B1878" s="53">
        <v>3015</v>
      </c>
      <c r="C1878" s="53" t="s">
        <v>303</v>
      </c>
      <c r="D1878" s="12">
        <v>23</v>
      </c>
      <c r="E1878" s="12">
        <v>2</v>
      </c>
      <c r="F1878" s="12">
        <v>6</v>
      </c>
      <c r="H1878" s="12">
        <v>3</v>
      </c>
      <c r="I1878" s="12">
        <v>0</v>
      </c>
      <c r="J1878" s="12">
        <v>0</v>
      </c>
      <c r="K1878" s="12">
        <v>5</v>
      </c>
      <c r="M1878" s="12" t="s">
        <v>1331</v>
      </c>
      <c r="N1878" s="12" t="s">
        <v>1329</v>
      </c>
      <c r="O1878" s="12" t="s">
        <v>1332</v>
      </c>
      <c r="P1878" s="12" t="s">
        <v>1330</v>
      </c>
      <c r="U1878" s="12" t="s">
        <v>1333</v>
      </c>
      <c r="V1878" s="12" t="s">
        <v>1334</v>
      </c>
      <c r="W1878" s="12">
        <v>301550</v>
      </c>
      <c r="X1878" s="40">
        <v>3</v>
      </c>
      <c r="Y1878" s="40">
        <v>3</v>
      </c>
      <c r="Z1878" s="40">
        <v>2</v>
      </c>
      <c r="AA1878" s="12">
        <v>1300010</v>
      </c>
      <c r="AB1878" s="12">
        <v>1301501</v>
      </c>
      <c r="AC1878" s="12">
        <v>1301502</v>
      </c>
      <c r="AH1878" s="12">
        <v>11</v>
      </c>
      <c r="AI1878" s="12">
        <v>3015</v>
      </c>
      <c r="AJ1878" s="12">
        <v>0</v>
      </c>
      <c r="AK1878" s="12">
        <v>1</v>
      </c>
      <c r="AL1878" s="12">
        <v>4000</v>
      </c>
      <c r="BA1878" s="33">
        <f>VLOOKUP(C1878,knight_info!$J$7:$M$74,4,FALSE)</f>
        <v>4</v>
      </c>
      <c r="BB1878" s="33">
        <f t="shared" si="134"/>
        <v>1</v>
      </c>
      <c r="BC1878" s="33">
        <f>ROUND(VLOOKUP($BA1878,$BD$1:$BH$5,5,FALSE)/20*AL1878,0)</f>
        <v>4000</v>
      </c>
    </row>
    <row r="1879" ht="14.25" spans="1:55">
      <c r="A1879" s="12">
        <v>301524</v>
      </c>
      <c r="B1879" s="53">
        <v>3015</v>
      </c>
      <c r="C1879" s="53" t="s">
        <v>303</v>
      </c>
      <c r="D1879" s="12">
        <v>24</v>
      </c>
      <c r="E1879" s="12">
        <v>2</v>
      </c>
      <c r="F1879" s="12">
        <v>7</v>
      </c>
      <c r="H1879" s="12">
        <v>0</v>
      </c>
      <c r="I1879" s="12">
        <v>0</v>
      </c>
      <c r="J1879" s="12">
        <v>0</v>
      </c>
      <c r="K1879" s="12">
        <v>5</v>
      </c>
      <c r="L1879" s="12">
        <v>1</v>
      </c>
      <c r="M1879" s="12" t="s">
        <v>1331</v>
      </c>
      <c r="N1879" s="12" t="s">
        <v>1335</v>
      </c>
      <c r="O1879" s="12" t="s">
        <v>1332</v>
      </c>
      <c r="P1879" s="12" t="s">
        <v>1336</v>
      </c>
      <c r="R1879" s="12" t="s">
        <v>1082</v>
      </c>
      <c r="T1879" s="12" t="s">
        <v>778</v>
      </c>
      <c r="U1879" s="12" t="s">
        <v>1333</v>
      </c>
      <c r="V1879" s="12" t="s">
        <v>1334</v>
      </c>
      <c r="W1879" s="12">
        <v>301550</v>
      </c>
      <c r="X1879" s="40">
        <v>3</v>
      </c>
      <c r="Y1879" s="40">
        <v>3</v>
      </c>
      <c r="Z1879" s="40">
        <v>2</v>
      </c>
      <c r="AA1879" s="12">
        <v>1300010</v>
      </c>
      <c r="AB1879" s="12">
        <v>1301501</v>
      </c>
      <c r="AC1879" s="12">
        <v>1301502</v>
      </c>
      <c r="AG1879" s="12">
        <v>5</v>
      </c>
      <c r="AH1879" s="12">
        <v>11</v>
      </c>
      <c r="AI1879" s="12">
        <v>3015</v>
      </c>
      <c r="AJ1879" s="12">
        <v>40</v>
      </c>
      <c r="AK1879" s="12">
        <v>53</v>
      </c>
      <c r="AL1879" s="12">
        <v>100</v>
      </c>
      <c r="BA1879" s="33">
        <f>VLOOKUP(C1879,knight_info!$J$7:$M$74,4,FALSE)</f>
        <v>4</v>
      </c>
      <c r="BB1879" s="51">
        <f t="shared" si="134"/>
        <v>53</v>
      </c>
      <c r="BC1879" s="51">
        <f>AL1879</f>
        <v>100</v>
      </c>
    </row>
    <row r="1880" ht="14.25" spans="1:55">
      <c r="A1880" s="12">
        <v>301525</v>
      </c>
      <c r="B1880" s="53">
        <v>3015</v>
      </c>
      <c r="C1880" s="53" t="s">
        <v>303</v>
      </c>
      <c r="D1880" s="12">
        <v>25</v>
      </c>
      <c r="E1880" s="12">
        <v>2</v>
      </c>
      <c r="F1880" s="12">
        <v>7</v>
      </c>
      <c r="H1880" s="12">
        <v>1</v>
      </c>
      <c r="I1880" s="12">
        <v>0</v>
      </c>
      <c r="J1880" s="12">
        <v>0</v>
      </c>
      <c r="K1880" s="12">
        <v>5</v>
      </c>
      <c r="M1880" s="12" t="s">
        <v>1331</v>
      </c>
      <c r="N1880" s="12" t="s">
        <v>1335</v>
      </c>
      <c r="O1880" s="12" t="s">
        <v>1332</v>
      </c>
      <c r="P1880" s="12" t="s">
        <v>1336</v>
      </c>
      <c r="U1880" s="12" t="s">
        <v>1333</v>
      </c>
      <c r="V1880" s="12" t="s">
        <v>1334</v>
      </c>
      <c r="W1880" s="12">
        <v>301550</v>
      </c>
      <c r="X1880" s="40">
        <v>3</v>
      </c>
      <c r="Y1880" s="40">
        <v>3</v>
      </c>
      <c r="Z1880" s="40">
        <v>2</v>
      </c>
      <c r="AA1880" s="12">
        <v>1300010</v>
      </c>
      <c r="AB1880" s="12">
        <v>1301501</v>
      </c>
      <c r="AC1880" s="12">
        <v>1301502</v>
      </c>
      <c r="AH1880" s="12">
        <v>11</v>
      </c>
      <c r="AI1880" s="12">
        <v>3015</v>
      </c>
      <c r="AJ1880" s="12">
        <v>40</v>
      </c>
      <c r="AK1880" s="12">
        <v>2</v>
      </c>
      <c r="AL1880" s="12">
        <v>1000</v>
      </c>
      <c r="BA1880" s="33">
        <f>VLOOKUP(C1880,knight_info!$J$7:$M$74,4,FALSE)</f>
        <v>4</v>
      </c>
      <c r="BB1880" s="33">
        <f t="shared" si="134"/>
        <v>2</v>
      </c>
      <c r="BC1880" s="33">
        <f>ROUND(VLOOKUP($BA1880,$BD$1:$BH$5,3,FALSE)/5*AL1880,0)</f>
        <v>1000</v>
      </c>
    </row>
    <row r="1881" ht="14.25" spans="1:55">
      <c r="A1881" s="12">
        <v>301526</v>
      </c>
      <c r="B1881" s="53">
        <v>3015</v>
      </c>
      <c r="C1881" s="53" t="s">
        <v>303</v>
      </c>
      <c r="D1881" s="12">
        <v>26</v>
      </c>
      <c r="E1881" s="12">
        <v>2</v>
      </c>
      <c r="F1881" s="12">
        <v>7</v>
      </c>
      <c r="H1881" s="12">
        <v>2</v>
      </c>
      <c r="I1881" s="12">
        <v>0</v>
      </c>
      <c r="J1881" s="12">
        <v>0</v>
      </c>
      <c r="K1881" s="12">
        <v>5</v>
      </c>
      <c r="M1881" s="12" t="s">
        <v>1331</v>
      </c>
      <c r="N1881" s="12" t="s">
        <v>1335</v>
      </c>
      <c r="O1881" s="12" t="s">
        <v>1332</v>
      </c>
      <c r="P1881" s="12" t="s">
        <v>1336</v>
      </c>
      <c r="U1881" s="12" t="s">
        <v>1333</v>
      </c>
      <c r="V1881" s="12" t="s">
        <v>1334</v>
      </c>
      <c r="W1881" s="12">
        <v>301550</v>
      </c>
      <c r="X1881" s="40">
        <v>3</v>
      </c>
      <c r="Y1881" s="40">
        <v>3</v>
      </c>
      <c r="Z1881" s="40">
        <v>2</v>
      </c>
      <c r="AA1881" s="12">
        <v>1300010</v>
      </c>
      <c r="AB1881" s="12">
        <v>1301501</v>
      </c>
      <c r="AC1881" s="12">
        <v>1301502</v>
      </c>
      <c r="AH1881" s="12">
        <v>11</v>
      </c>
      <c r="AI1881" s="12">
        <v>3015</v>
      </c>
      <c r="AJ1881" s="12">
        <v>40</v>
      </c>
      <c r="AK1881" s="12">
        <v>3</v>
      </c>
      <c r="AL1881" s="12">
        <v>500</v>
      </c>
      <c r="BA1881" s="33">
        <f>VLOOKUP(C1881,knight_info!$J$7:$M$74,4,FALSE)</f>
        <v>4</v>
      </c>
      <c r="BB1881" s="33">
        <f t="shared" si="134"/>
        <v>3</v>
      </c>
      <c r="BC1881" s="33">
        <f>ROUND(VLOOKUP($BA1881,$BD$1:$BH$5,4,FALSE)/3*AL1881,0)</f>
        <v>417</v>
      </c>
    </row>
    <row r="1882" ht="14.25" spans="1:55">
      <c r="A1882" s="12">
        <v>301527</v>
      </c>
      <c r="B1882" s="53">
        <v>3015</v>
      </c>
      <c r="C1882" s="53" t="s">
        <v>303</v>
      </c>
      <c r="D1882" s="12">
        <v>27</v>
      </c>
      <c r="E1882" s="12">
        <v>2</v>
      </c>
      <c r="F1882" s="12">
        <v>7</v>
      </c>
      <c r="H1882" s="12">
        <v>3</v>
      </c>
      <c r="I1882" s="12">
        <v>0</v>
      </c>
      <c r="J1882" s="12">
        <v>0</v>
      </c>
      <c r="K1882" s="12">
        <v>5</v>
      </c>
      <c r="M1882" s="12" t="s">
        <v>1331</v>
      </c>
      <c r="N1882" s="12" t="s">
        <v>1335</v>
      </c>
      <c r="O1882" s="12" t="s">
        <v>1332</v>
      </c>
      <c r="P1882" s="12" t="s">
        <v>1336</v>
      </c>
      <c r="U1882" s="12" t="s">
        <v>1333</v>
      </c>
      <c r="V1882" s="12" t="s">
        <v>1334</v>
      </c>
      <c r="W1882" s="12">
        <v>301550</v>
      </c>
      <c r="X1882" s="40">
        <v>3</v>
      </c>
      <c r="Y1882" s="40">
        <v>3</v>
      </c>
      <c r="Z1882" s="40">
        <v>2</v>
      </c>
      <c r="AA1882" s="12">
        <v>1300010</v>
      </c>
      <c r="AB1882" s="12">
        <v>1301501</v>
      </c>
      <c r="AC1882" s="12">
        <v>1301502</v>
      </c>
      <c r="AH1882" s="12">
        <v>11</v>
      </c>
      <c r="AI1882" s="12">
        <v>3015</v>
      </c>
      <c r="AJ1882" s="12">
        <v>0</v>
      </c>
      <c r="AK1882" s="12">
        <v>1</v>
      </c>
      <c r="AL1882" s="12">
        <v>4000</v>
      </c>
      <c r="BA1882" s="33">
        <f>VLOOKUP(C1882,knight_info!$J$7:$M$74,4,FALSE)</f>
        <v>4</v>
      </c>
      <c r="BB1882" s="33">
        <f t="shared" si="134"/>
        <v>1</v>
      </c>
      <c r="BC1882" s="33">
        <f>ROUND(VLOOKUP($BA1882,$BD$1:$BH$5,5,FALSE)/20*AL1882,0)</f>
        <v>4000</v>
      </c>
    </row>
    <row r="1883" ht="14.25" spans="1:55">
      <c r="A1883" s="12">
        <v>301528</v>
      </c>
      <c r="B1883" s="53">
        <v>3015</v>
      </c>
      <c r="C1883" s="53" t="s">
        <v>303</v>
      </c>
      <c r="D1883" s="12">
        <v>28</v>
      </c>
      <c r="E1883" s="12">
        <v>2</v>
      </c>
      <c r="F1883" s="12">
        <v>8</v>
      </c>
      <c r="H1883" s="12">
        <v>0</v>
      </c>
      <c r="I1883" s="12">
        <v>0</v>
      </c>
      <c r="J1883" s="12">
        <v>0</v>
      </c>
      <c r="K1883" s="12">
        <v>5</v>
      </c>
      <c r="L1883" s="12">
        <v>14</v>
      </c>
      <c r="M1883" s="12" t="s">
        <v>1331</v>
      </c>
      <c r="N1883" s="12" t="s">
        <v>1335</v>
      </c>
      <c r="O1883" s="12" t="s">
        <v>1332</v>
      </c>
      <c r="P1883" s="12" t="s">
        <v>1336</v>
      </c>
      <c r="R1883" s="12" t="s">
        <v>1202</v>
      </c>
      <c r="T1883" s="12" t="s">
        <v>1208</v>
      </c>
      <c r="U1883" s="12" t="s">
        <v>1333</v>
      </c>
      <c r="V1883" s="12" t="s">
        <v>1334</v>
      </c>
      <c r="W1883" s="12">
        <v>301550</v>
      </c>
      <c r="X1883" s="40">
        <v>3</v>
      </c>
      <c r="Y1883" s="40">
        <v>3</v>
      </c>
      <c r="Z1883" s="40">
        <v>2</v>
      </c>
      <c r="AA1883" s="12">
        <v>1300010</v>
      </c>
      <c r="AB1883" s="12">
        <v>1301501</v>
      </c>
      <c r="AC1883" s="12">
        <v>1301502</v>
      </c>
      <c r="AD1883" s="41">
        <v>1300020</v>
      </c>
      <c r="AG1883" s="12">
        <v>5</v>
      </c>
      <c r="AH1883" s="12">
        <v>11</v>
      </c>
      <c r="AI1883" s="12">
        <v>3015</v>
      </c>
      <c r="AJ1883" s="12">
        <v>40</v>
      </c>
      <c r="AK1883" s="12">
        <v>53</v>
      </c>
      <c r="AL1883" s="12">
        <v>100</v>
      </c>
      <c r="BA1883" s="33">
        <f>VLOOKUP(C1883,knight_info!$J$7:$M$74,4,FALSE)</f>
        <v>4</v>
      </c>
      <c r="BB1883" s="51">
        <f t="shared" si="134"/>
        <v>53</v>
      </c>
      <c r="BC1883" s="51">
        <f>AL1883</f>
        <v>100</v>
      </c>
    </row>
    <row r="1884" ht="14.25" spans="1:55">
      <c r="A1884" s="12">
        <v>301529</v>
      </c>
      <c r="B1884" s="53">
        <v>3015</v>
      </c>
      <c r="C1884" s="53" t="s">
        <v>303</v>
      </c>
      <c r="D1884" s="12">
        <v>29</v>
      </c>
      <c r="E1884" s="12">
        <v>2</v>
      </c>
      <c r="F1884" s="12">
        <v>8</v>
      </c>
      <c r="H1884" s="12">
        <v>1</v>
      </c>
      <c r="I1884" s="12">
        <v>0</v>
      </c>
      <c r="J1884" s="12">
        <v>0</v>
      </c>
      <c r="K1884" s="12">
        <v>5</v>
      </c>
      <c r="M1884" s="12" t="s">
        <v>1331</v>
      </c>
      <c r="N1884" s="12" t="s">
        <v>1335</v>
      </c>
      <c r="O1884" s="12" t="s">
        <v>1332</v>
      </c>
      <c r="P1884" s="12" t="s">
        <v>1336</v>
      </c>
      <c r="U1884" s="12" t="s">
        <v>1333</v>
      </c>
      <c r="V1884" s="12" t="s">
        <v>1334</v>
      </c>
      <c r="W1884" s="12">
        <v>301550</v>
      </c>
      <c r="X1884" s="40">
        <v>3</v>
      </c>
      <c r="Y1884" s="40">
        <v>3</v>
      </c>
      <c r="Z1884" s="40">
        <v>2</v>
      </c>
      <c r="AA1884" s="12">
        <v>1300010</v>
      </c>
      <c r="AB1884" s="12">
        <v>1301501</v>
      </c>
      <c r="AC1884" s="12">
        <v>1301502</v>
      </c>
      <c r="AD1884" s="41">
        <v>1300020</v>
      </c>
      <c r="AH1884" s="12">
        <v>11</v>
      </c>
      <c r="AI1884" s="12">
        <v>3015</v>
      </c>
      <c r="AJ1884" s="12">
        <v>40</v>
      </c>
      <c r="AK1884" s="12">
        <v>2</v>
      </c>
      <c r="AL1884" s="12">
        <v>1000</v>
      </c>
      <c r="BA1884" s="33">
        <f>VLOOKUP(C1884,knight_info!$J$7:$M$74,4,FALSE)</f>
        <v>4</v>
      </c>
      <c r="BB1884" s="33">
        <f t="shared" si="134"/>
        <v>2</v>
      </c>
      <c r="BC1884" s="33">
        <f>ROUND(VLOOKUP($BA1884,$BD$1:$BH$5,3,FALSE)/5*AL1884,0)</f>
        <v>1000</v>
      </c>
    </row>
    <row r="1885" ht="14.25" spans="1:55">
      <c r="A1885" s="12">
        <v>301530</v>
      </c>
      <c r="B1885" s="53">
        <v>3015</v>
      </c>
      <c r="C1885" s="53" t="s">
        <v>303</v>
      </c>
      <c r="D1885" s="12">
        <v>30</v>
      </c>
      <c r="E1885" s="12">
        <v>2</v>
      </c>
      <c r="F1885" s="12">
        <v>8</v>
      </c>
      <c r="H1885" s="12">
        <v>2</v>
      </c>
      <c r="I1885" s="12">
        <v>0</v>
      </c>
      <c r="J1885" s="12">
        <v>0</v>
      </c>
      <c r="K1885" s="12">
        <v>5</v>
      </c>
      <c r="L1885" s="64"/>
      <c r="M1885" s="12" t="s">
        <v>1331</v>
      </c>
      <c r="N1885" s="12" t="s">
        <v>1335</v>
      </c>
      <c r="O1885" s="12" t="s">
        <v>1332</v>
      </c>
      <c r="P1885" s="12" t="s">
        <v>1336</v>
      </c>
      <c r="U1885" s="12" t="s">
        <v>1333</v>
      </c>
      <c r="V1885" s="12" t="s">
        <v>1334</v>
      </c>
      <c r="W1885" s="12">
        <v>301550</v>
      </c>
      <c r="X1885" s="40">
        <v>3</v>
      </c>
      <c r="Y1885" s="40">
        <v>3</v>
      </c>
      <c r="Z1885" s="40">
        <v>2</v>
      </c>
      <c r="AA1885" s="12">
        <v>1300010</v>
      </c>
      <c r="AB1885" s="12">
        <v>1301501</v>
      </c>
      <c r="AC1885" s="12">
        <v>1301502</v>
      </c>
      <c r="AD1885" s="41">
        <v>1300020</v>
      </c>
      <c r="AH1885" s="12">
        <v>11</v>
      </c>
      <c r="AI1885" s="12">
        <v>3015</v>
      </c>
      <c r="AJ1885" s="12">
        <v>40</v>
      </c>
      <c r="AK1885" s="12">
        <v>3</v>
      </c>
      <c r="AL1885" s="12">
        <v>500</v>
      </c>
      <c r="BA1885" s="33">
        <f>VLOOKUP(C1885,knight_info!$J$7:$M$74,4,FALSE)</f>
        <v>4</v>
      </c>
      <c r="BB1885" s="33">
        <f t="shared" si="134"/>
        <v>3</v>
      </c>
      <c r="BC1885" s="33">
        <f>ROUND(VLOOKUP($BA1885,$BD$1:$BH$5,4,FALSE)/3*AL1885,0)</f>
        <v>417</v>
      </c>
    </row>
    <row r="1886" ht="14.25" spans="1:55">
      <c r="A1886" s="12">
        <v>301531</v>
      </c>
      <c r="B1886" s="53">
        <v>3015</v>
      </c>
      <c r="C1886" s="53" t="s">
        <v>303</v>
      </c>
      <c r="D1886" s="12">
        <v>31</v>
      </c>
      <c r="E1886" s="12">
        <v>2</v>
      </c>
      <c r="F1886" s="12">
        <v>8</v>
      </c>
      <c r="H1886" s="12">
        <v>3</v>
      </c>
      <c r="I1886" s="12">
        <v>0</v>
      </c>
      <c r="J1886" s="12">
        <v>0</v>
      </c>
      <c r="K1886" s="12">
        <v>5</v>
      </c>
      <c r="L1886" s="64"/>
      <c r="M1886" s="12" t="s">
        <v>1331</v>
      </c>
      <c r="N1886" s="12" t="s">
        <v>1335</v>
      </c>
      <c r="O1886" s="12" t="s">
        <v>1332</v>
      </c>
      <c r="P1886" s="12" t="s">
        <v>1336</v>
      </c>
      <c r="U1886" s="12" t="s">
        <v>1333</v>
      </c>
      <c r="V1886" s="12" t="s">
        <v>1334</v>
      </c>
      <c r="W1886" s="12">
        <v>301550</v>
      </c>
      <c r="X1886" s="40">
        <v>3</v>
      </c>
      <c r="Y1886" s="40">
        <v>3</v>
      </c>
      <c r="Z1886" s="40">
        <v>2</v>
      </c>
      <c r="AA1886" s="12">
        <v>1300010</v>
      </c>
      <c r="AB1886" s="12">
        <v>1301501</v>
      </c>
      <c r="AC1886" s="12">
        <v>1301502</v>
      </c>
      <c r="AD1886" s="41">
        <v>1300020</v>
      </c>
      <c r="AH1886" s="12">
        <v>11</v>
      </c>
      <c r="AI1886" s="12">
        <v>3015</v>
      </c>
      <c r="AJ1886" s="12">
        <v>0</v>
      </c>
      <c r="AK1886" s="12">
        <v>1</v>
      </c>
      <c r="AL1886" s="12">
        <v>4000</v>
      </c>
      <c r="BA1886" s="33">
        <f>VLOOKUP(C1886,knight_info!$J$7:$M$74,4,FALSE)</f>
        <v>4</v>
      </c>
      <c r="BB1886" s="33">
        <f t="shared" si="134"/>
        <v>1</v>
      </c>
      <c r="BC1886" s="33">
        <f>ROUND(VLOOKUP($BA1886,$BD$1:$BH$5,5,FALSE)/20*AL1886,0)</f>
        <v>4000</v>
      </c>
    </row>
    <row r="1887" ht="14.25" spans="1:55">
      <c r="A1887" s="12">
        <v>301532</v>
      </c>
      <c r="B1887" s="53">
        <v>3015</v>
      </c>
      <c r="C1887" s="53" t="s">
        <v>303</v>
      </c>
      <c r="D1887" s="12">
        <v>32</v>
      </c>
      <c r="E1887" s="12">
        <v>2</v>
      </c>
      <c r="F1887" s="12">
        <v>9</v>
      </c>
      <c r="H1887" s="12">
        <v>0</v>
      </c>
      <c r="I1887" s="12">
        <v>1</v>
      </c>
      <c r="J1887" s="12" t="s">
        <v>1086</v>
      </c>
      <c r="K1887" s="12">
        <v>5</v>
      </c>
      <c r="L1887" s="12">
        <v>2</v>
      </c>
      <c r="M1887" s="12" t="s">
        <v>1337</v>
      </c>
      <c r="N1887" s="12" t="s">
        <v>1335</v>
      </c>
      <c r="O1887" s="12" t="s">
        <v>1338</v>
      </c>
      <c r="P1887" s="12" t="s">
        <v>1336</v>
      </c>
      <c r="Q1887" s="12" t="s">
        <v>1082</v>
      </c>
      <c r="S1887" s="12" t="s">
        <v>1082</v>
      </c>
      <c r="U1887" s="12" t="s">
        <v>1339</v>
      </c>
      <c r="V1887" s="12" t="s">
        <v>1340</v>
      </c>
      <c r="W1887" s="12">
        <v>301550</v>
      </c>
      <c r="X1887" s="40">
        <v>3</v>
      </c>
      <c r="Y1887" s="40">
        <v>3</v>
      </c>
      <c r="Z1887" s="40">
        <v>2</v>
      </c>
      <c r="AA1887" s="12">
        <v>1300010</v>
      </c>
      <c r="AB1887" s="12">
        <v>1301501</v>
      </c>
      <c r="AC1887" s="12">
        <v>1301502</v>
      </c>
      <c r="AD1887" s="41">
        <v>1300020</v>
      </c>
      <c r="AG1887" s="12">
        <v>5</v>
      </c>
      <c r="AH1887" s="12">
        <v>11</v>
      </c>
      <c r="AI1887" s="12">
        <v>3015</v>
      </c>
      <c r="AJ1887" s="12">
        <v>60</v>
      </c>
      <c r="AK1887" s="12">
        <v>53</v>
      </c>
      <c r="AL1887" s="12">
        <v>100</v>
      </c>
      <c r="BA1887" s="33">
        <f>VLOOKUP(C1887,knight_info!$J$7:$M$74,4,FALSE)</f>
        <v>4</v>
      </c>
      <c r="BB1887" s="51">
        <f t="shared" si="134"/>
        <v>53</v>
      </c>
      <c r="BC1887" s="51">
        <f>AL1887</f>
        <v>100</v>
      </c>
    </row>
    <row r="1888" ht="14.25" spans="1:55">
      <c r="A1888" s="12">
        <v>301533</v>
      </c>
      <c r="B1888" s="53">
        <v>3015</v>
      </c>
      <c r="C1888" s="53" t="s">
        <v>303</v>
      </c>
      <c r="D1888" s="12">
        <v>33</v>
      </c>
      <c r="E1888" s="12">
        <v>2</v>
      </c>
      <c r="F1888" s="12">
        <v>9</v>
      </c>
      <c r="H1888" s="12">
        <v>1</v>
      </c>
      <c r="I1888" s="12">
        <v>0</v>
      </c>
      <c r="J1888" s="12">
        <v>0</v>
      </c>
      <c r="K1888" s="12">
        <v>5</v>
      </c>
      <c r="M1888" s="12" t="s">
        <v>1337</v>
      </c>
      <c r="N1888" s="12" t="s">
        <v>1335</v>
      </c>
      <c r="O1888" s="12" t="s">
        <v>1338</v>
      </c>
      <c r="P1888" s="12" t="s">
        <v>1336</v>
      </c>
      <c r="U1888" s="12" t="s">
        <v>1339</v>
      </c>
      <c r="V1888" s="12" t="s">
        <v>1340</v>
      </c>
      <c r="W1888" s="12">
        <v>301550</v>
      </c>
      <c r="X1888" s="40">
        <v>3</v>
      </c>
      <c r="Y1888" s="40">
        <v>3</v>
      </c>
      <c r="Z1888" s="40">
        <v>2</v>
      </c>
      <c r="AA1888" s="12">
        <v>1300010</v>
      </c>
      <c r="AB1888" s="12">
        <v>1301501</v>
      </c>
      <c r="AC1888" s="12">
        <v>1301502</v>
      </c>
      <c r="AD1888" s="41">
        <v>1300020</v>
      </c>
      <c r="AH1888" s="12">
        <v>11</v>
      </c>
      <c r="AI1888" s="12">
        <v>3015</v>
      </c>
      <c r="AJ1888" s="12">
        <v>60</v>
      </c>
      <c r="AK1888" s="12">
        <v>2</v>
      </c>
      <c r="AL1888" s="12">
        <v>1500</v>
      </c>
      <c r="BA1888" s="33">
        <f>VLOOKUP(C1888,knight_info!$J$7:$M$74,4,FALSE)</f>
        <v>4</v>
      </c>
      <c r="BB1888" s="33">
        <f t="shared" si="134"/>
        <v>2</v>
      </c>
      <c r="BC1888" s="33">
        <f>ROUND(VLOOKUP($BA1888,$BD$1:$BH$5,3,FALSE)/5*AL1888,0)</f>
        <v>1500</v>
      </c>
    </row>
    <row r="1889" ht="14.25" spans="1:55">
      <c r="A1889" s="12">
        <v>301534</v>
      </c>
      <c r="B1889" s="53">
        <v>3015</v>
      </c>
      <c r="C1889" s="53" t="s">
        <v>303</v>
      </c>
      <c r="D1889" s="12">
        <v>34</v>
      </c>
      <c r="E1889" s="12">
        <v>2</v>
      </c>
      <c r="F1889" s="12">
        <v>9</v>
      </c>
      <c r="H1889" s="12">
        <v>2</v>
      </c>
      <c r="I1889" s="12">
        <v>0</v>
      </c>
      <c r="J1889" s="12">
        <v>0</v>
      </c>
      <c r="K1889" s="12">
        <v>5</v>
      </c>
      <c r="M1889" s="12" t="s">
        <v>1337</v>
      </c>
      <c r="N1889" s="12" t="s">
        <v>1335</v>
      </c>
      <c r="O1889" s="12" t="s">
        <v>1338</v>
      </c>
      <c r="P1889" s="12" t="s">
        <v>1336</v>
      </c>
      <c r="U1889" s="12" t="s">
        <v>1339</v>
      </c>
      <c r="V1889" s="12" t="s">
        <v>1340</v>
      </c>
      <c r="W1889" s="12">
        <v>301550</v>
      </c>
      <c r="X1889" s="40">
        <v>3</v>
      </c>
      <c r="Y1889" s="40">
        <v>3</v>
      </c>
      <c r="Z1889" s="40">
        <v>2</v>
      </c>
      <c r="AA1889" s="12">
        <v>1300010</v>
      </c>
      <c r="AB1889" s="12">
        <v>1301501</v>
      </c>
      <c r="AC1889" s="12">
        <v>1301502</v>
      </c>
      <c r="AD1889" s="41">
        <v>1300020</v>
      </c>
      <c r="AH1889" s="12">
        <v>11</v>
      </c>
      <c r="AI1889" s="12">
        <v>3015</v>
      </c>
      <c r="AJ1889" s="12">
        <v>60</v>
      </c>
      <c r="AK1889" s="12">
        <v>3</v>
      </c>
      <c r="AL1889" s="12">
        <v>750</v>
      </c>
      <c r="BA1889" s="33">
        <f>VLOOKUP(C1889,knight_info!$J$7:$M$74,4,FALSE)</f>
        <v>4</v>
      </c>
      <c r="BB1889" s="33">
        <f t="shared" si="134"/>
        <v>3</v>
      </c>
      <c r="BC1889" s="33">
        <f>ROUND(VLOOKUP($BA1889,$BD$1:$BH$5,4,FALSE)/3*AL1889,0)</f>
        <v>625</v>
      </c>
    </row>
    <row r="1890" ht="14.25" spans="1:55">
      <c r="A1890" s="12">
        <v>301535</v>
      </c>
      <c r="B1890" s="53">
        <v>3015</v>
      </c>
      <c r="C1890" s="53" t="s">
        <v>303</v>
      </c>
      <c r="D1890" s="12">
        <v>35</v>
      </c>
      <c r="E1890" s="12">
        <v>2</v>
      </c>
      <c r="F1890" s="12">
        <v>9</v>
      </c>
      <c r="H1890" s="12">
        <v>3</v>
      </c>
      <c r="I1890" s="12">
        <v>0</v>
      </c>
      <c r="J1890" s="12">
        <v>0</v>
      </c>
      <c r="K1890" s="12">
        <v>5</v>
      </c>
      <c r="M1890" s="12" t="s">
        <v>1337</v>
      </c>
      <c r="N1890" s="12" t="s">
        <v>1335</v>
      </c>
      <c r="O1890" s="12" t="s">
        <v>1338</v>
      </c>
      <c r="P1890" s="12" t="s">
        <v>1336</v>
      </c>
      <c r="U1890" s="12" t="s">
        <v>1339</v>
      </c>
      <c r="V1890" s="12" t="s">
        <v>1340</v>
      </c>
      <c r="W1890" s="12">
        <v>301550</v>
      </c>
      <c r="X1890" s="40">
        <v>3</v>
      </c>
      <c r="Y1890" s="40">
        <v>3</v>
      </c>
      <c r="Z1890" s="40">
        <v>2</v>
      </c>
      <c r="AA1890" s="12">
        <v>1300010</v>
      </c>
      <c r="AB1890" s="12">
        <v>1301501</v>
      </c>
      <c r="AC1890" s="12">
        <v>1301502</v>
      </c>
      <c r="AD1890" s="41">
        <v>1300020</v>
      </c>
      <c r="AH1890" s="12">
        <v>11</v>
      </c>
      <c r="AI1890" s="12">
        <v>3015</v>
      </c>
      <c r="AJ1890" s="12">
        <v>0</v>
      </c>
      <c r="AK1890" s="12">
        <v>1</v>
      </c>
      <c r="AL1890" s="12">
        <v>6000</v>
      </c>
      <c r="BA1890" s="33">
        <f>VLOOKUP(C1890,knight_info!$J$7:$M$74,4,FALSE)</f>
        <v>4</v>
      </c>
      <c r="BB1890" s="33">
        <f t="shared" si="134"/>
        <v>1</v>
      </c>
      <c r="BC1890" s="33">
        <f>ROUND(VLOOKUP($BA1890,$BD$1:$BH$5,5,FALSE)/20*AL1890,0)</f>
        <v>6000</v>
      </c>
    </row>
    <row r="1891" ht="14.25" spans="1:55">
      <c r="A1891" s="12">
        <v>301536</v>
      </c>
      <c r="B1891" s="53">
        <v>3015</v>
      </c>
      <c r="C1891" s="53" t="s">
        <v>303</v>
      </c>
      <c r="D1891" s="12">
        <v>36</v>
      </c>
      <c r="E1891" s="12">
        <v>2</v>
      </c>
      <c r="F1891" s="12">
        <v>10</v>
      </c>
      <c r="H1891" s="12">
        <v>0</v>
      </c>
      <c r="I1891" s="12">
        <v>0</v>
      </c>
      <c r="J1891" s="12">
        <v>0</v>
      </c>
      <c r="K1891" s="12">
        <v>5</v>
      </c>
      <c r="L1891" s="12">
        <v>15</v>
      </c>
      <c r="M1891" s="12" t="s">
        <v>1337</v>
      </c>
      <c r="N1891" s="12" t="s">
        <v>1335</v>
      </c>
      <c r="O1891" s="12" t="s">
        <v>1338</v>
      </c>
      <c r="P1891" s="12" t="s">
        <v>1336</v>
      </c>
      <c r="U1891" s="12" t="s">
        <v>1339</v>
      </c>
      <c r="V1891" s="12" t="s">
        <v>1340</v>
      </c>
      <c r="W1891" s="12">
        <v>301550</v>
      </c>
      <c r="X1891" s="40">
        <v>3</v>
      </c>
      <c r="Y1891" s="40">
        <v>3</v>
      </c>
      <c r="Z1891" s="40">
        <v>2</v>
      </c>
      <c r="AA1891" s="12">
        <v>1300010</v>
      </c>
      <c r="AB1891" s="12">
        <v>1301501</v>
      </c>
      <c r="AC1891" s="12">
        <v>1301502</v>
      </c>
      <c r="AD1891" s="41">
        <v>1300020</v>
      </c>
      <c r="AE1891" s="12">
        <v>1301503</v>
      </c>
      <c r="AG1891" s="12">
        <v>5</v>
      </c>
      <c r="AH1891" s="12">
        <v>11</v>
      </c>
      <c r="AI1891" s="12">
        <v>3015</v>
      </c>
      <c r="AJ1891" s="12">
        <v>0</v>
      </c>
      <c r="AK1891" s="12">
        <v>53</v>
      </c>
      <c r="AL1891" s="12">
        <v>100</v>
      </c>
      <c r="BA1891" s="33">
        <f>VLOOKUP(C1891,knight_info!$J$7:$M$74,4,FALSE)</f>
        <v>4</v>
      </c>
      <c r="BB1891" s="51">
        <f t="shared" si="134"/>
        <v>53</v>
      </c>
      <c r="BC1891" s="51">
        <f>AL1891</f>
        <v>100</v>
      </c>
    </row>
    <row r="1892" ht="14.25" spans="1:55">
      <c r="A1892" s="12">
        <v>301537</v>
      </c>
      <c r="B1892" s="53">
        <v>3015</v>
      </c>
      <c r="C1892" s="53" t="s">
        <v>303</v>
      </c>
      <c r="D1892" s="14">
        <v>37</v>
      </c>
      <c r="E1892" s="14">
        <v>3</v>
      </c>
      <c r="F1892" s="14">
        <v>11</v>
      </c>
      <c r="G1892" s="14">
        <v>1</v>
      </c>
      <c r="H1892" s="14"/>
      <c r="I1892" s="14"/>
      <c r="J1892" s="14"/>
      <c r="K1892" s="14"/>
      <c r="L1892" s="14"/>
      <c r="M1892" s="12" t="s">
        <v>1337</v>
      </c>
      <c r="N1892" s="12" t="s">
        <v>1341</v>
      </c>
      <c r="O1892" s="12" t="s">
        <v>1338</v>
      </c>
      <c r="P1892" s="12" t="s">
        <v>1342</v>
      </c>
      <c r="R1892" s="12" t="s">
        <v>1082</v>
      </c>
      <c r="T1892" s="12" t="s">
        <v>778</v>
      </c>
      <c r="U1892" s="12" t="s">
        <v>1339</v>
      </c>
      <c r="V1892" s="12" t="s">
        <v>1340</v>
      </c>
      <c r="W1892" s="12">
        <v>301550</v>
      </c>
      <c r="X1892" s="40">
        <v>3</v>
      </c>
      <c r="Y1892" s="40">
        <v>3</v>
      </c>
      <c r="Z1892" s="40">
        <v>2</v>
      </c>
      <c r="AA1892" s="12">
        <v>1300010</v>
      </c>
      <c r="AB1892" s="12">
        <v>1301501</v>
      </c>
      <c r="AC1892" s="12">
        <v>1301502</v>
      </c>
      <c r="AD1892" s="41">
        <v>1300020</v>
      </c>
      <c r="AE1892" s="12">
        <v>1301503</v>
      </c>
      <c r="AG1892" s="12">
        <v>5</v>
      </c>
      <c r="AH1892" s="12">
        <v>11</v>
      </c>
      <c r="AI1892" s="12">
        <v>3015</v>
      </c>
      <c r="AJ1892" s="14"/>
      <c r="AK1892" s="14"/>
      <c r="AL1892" s="14"/>
      <c r="BA1892" s="33"/>
      <c r="BB1892" s="51"/>
      <c r="BC1892" s="51"/>
    </row>
    <row r="1893" ht="14.25" spans="1:55">
      <c r="A1893" s="12">
        <v>301538</v>
      </c>
      <c r="B1893" s="53">
        <v>3015</v>
      </c>
      <c r="C1893" s="53" t="s">
        <v>303</v>
      </c>
      <c r="D1893" s="14">
        <v>38</v>
      </c>
      <c r="E1893" s="14">
        <v>3</v>
      </c>
      <c r="F1893" s="14">
        <v>12</v>
      </c>
      <c r="G1893" s="14">
        <v>2</v>
      </c>
      <c r="H1893" s="14"/>
      <c r="I1893" s="14"/>
      <c r="J1893" s="14"/>
      <c r="K1893" s="14"/>
      <c r="L1893" s="14"/>
      <c r="M1893" s="12" t="s">
        <v>1337</v>
      </c>
      <c r="N1893" s="12" t="s">
        <v>1341</v>
      </c>
      <c r="O1893" s="12" t="s">
        <v>1338</v>
      </c>
      <c r="P1893" s="12" t="s">
        <v>1342</v>
      </c>
      <c r="U1893" s="12" t="s">
        <v>1339</v>
      </c>
      <c r="V1893" s="12" t="s">
        <v>1340</v>
      </c>
      <c r="W1893" s="12">
        <v>301550</v>
      </c>
      <c r="X1893" s="40">
        <v>3</v>
      </c>
      <c r="Y1893" s="40">
        <v>3</v>
      </c>
      <c r="Z1893" s="40">
        <v>2</v>
      </c>
      <c r="AA1893" s="12">
        <v>1300010</v>
      </c>
      <c r="AB1893" s="12">
        <v>1301501</v>
      </c>
      <c r="AC1893" s="12">
        <v>1301502</v>
      </c>
      <c r="AD1893" s="41">
        <v>1300020</v>
      </c>
      <c r="AE1893" s="12">
        <v>1301503</v>
      </c>
      <c r="AG1893" s="12">
        <v>5</v>
      </c>
      <c r="AH1893" s="12">
        <v>11</v>
      </c>
      <c r="AI1893" s="12">
        <v>3015</v>
      </c>
      <c r="AJ1893" s="14"/>
      <c r="AK1893" s="14"/>
      <c r="AL1893" s="14"/>
      <c r="BA1893" s="33"/>
      <c r="BB1893" s="51"/>
      <c r="BC1893" s="51"/>
    </row>
    <row r="1894" ht="14.25" spans="1:55">
      <c r="A1894" s="12">
        <v>301539</v>
      </c>
      <c r="B1894" s="53">
        <v>3015</v>
      </c>
      <c r="C1894" s="53" t="s">
        <v>303</v>
      </c>
      <c r="D1894" s="14">
        <v>39</v>
      </c>
      <c r="E1894" s="14">
        <v>3</v>
      </c>
      <c r="F1894" s="14">
        <v>13</v>
      </c>
      <c r="G1894" s="14">
        <v>3</v>
      </c>
      <c r="H1894" s="14"/>
      <c r="I1894" s="14"/>
      <c r="J1894" s="14"/>
      <c r="K1894" s="14"/>
      <c r="L1894" s="14"/>
      <c r="M1894" s="12" t="s">
        <v>1343</v>
      </c>
      <c r="N1894" s="12" t="s">
        <v>1341</v>
      </c>
      <c r="O1894" s="12" t="s">
        <v>1344</v>
      </c>
      <c r="P1894" s="12" t="s">
        <v>1342</v>
      </c>
      <c r="Q1894" s="12" t="s">
        <v>1082</v>
      </c>
      <c r="S1894" s="12" t="s">
        <v>1082</v>
      </c>
      <c r="U1894" s="12" t="s">
        <v>1345</v>
      </c>
      <c r="V1894" s="12" t="s">
        <v>1346</v>
      </c>
      <c r="W1894" s="12">
        <v>301550</v>
      </c>
      <c r="X1894" s="40">
        <v>3</v>
      </c>
      <c r="Y1894" s="40">
        <v>3</v>
      </c>
      <c r="Z1894" s="40">
        <v>2</v>
      </c>
      <c r="AA1894" s="12">
        <v>1300010</v>
      </c>
      <c r="AB1894" s="12">
        <v>1301501</v>
      </c>
      <c r="AC1894" s="12">
        <v>1301502</v>
      </c>
      <c r="AD1894" s="41">
        <v>1300020</v>
      </c>
      <c r="AE1894" s="12">
        <v>1301503</v>
      </c>
      <c r="AG1894" s="12">
        <v>5</v>
      </c>
      <c r="AH1894" s="12">
        <v>11</v>
      </c>
      <c r="AI1894" s="12">
        <v>3015</v>
      </c>
      <c r="AJ1894" s="14"/>
      <c r="AK1894" s="14"/>
      <c r="AL1894" s="14"/>
      <c r="BA1894" s="33"/>
      <c r="BB1894" s="51"/>
      <c r="BC1894" s="51"/>
    </row>
    <row r="1895" ht="14.25" spans="1:55">
      <c r="A1895" s="12">
        <v>301540</v>
      </c>
      <c r="B1895" s="53">
        <v>3015</v>
      </c>
      <c r="C1895" s="53" t="s">
        <v>303</v>
      </c>
      <c r="D1895" s="14">
        <v>40</v>
      </c>
      <c r="E1895" s="14">
        <v>3</v>
      </c>
      <c r="F1895" s="14">
        <v>14</v>
      </c>
      <c r="G1895" s="14">
        <v>4</v>
      </c>
      <c r="H1895" s="14"/>
      <c r="I1895" s="14"/>
      <c r="J1895" s="14"/>
      <c r="K1895" s="14"/>
      <c r="L1895" s="14"/>
      <c r="M1895" s="12" t="s">
        <v>1343</v>
      </c>
      <c r="N1895" s="12" t="s">
        <v>1347</v>
      </c>
      <c r="O1895" s="12" t="s">
        <v>1344</v>
      </c>
      <c r="P1895" s="12" t="s">
        <v>1348</v>
      </c>
      <c r="R1895" s="12" t="s">
        <v>1082</v>
      </c>
      <c r="T1895" s="12" t="s">
        <v>778</v>
      </c>
      <c r="U1895" s="12" t="s">
        <v>1345</v>
      </c>
      <c r="V1895" s="12" t="s">
        <v>1346</v>
      </c>
      <c r="W1895" s="12">
        <v>301550</v>
      </c>
      <c r="X1895" s="40">
        <v>3</v>
      </c>
      <c r="Y1895" s="40">
        <v>3</v>
      </c>
      <c r="Z1895" s="40">
        <v>2</v>
      </c>
      <c r="AA1895" s="12">
        <v>1300010</v>
      </c>
      <c r="AB1895" s="12">
        <v>1301501</v>
      </c>
      <c r="AC1895" s="12">
        <v>1301502</v>
      </c>
      <c r="AD1895" s="41">
        <v>1300020</v>
      </c>
      <c r="AE1895" s="12">
        <v>1301503</v>
      </c>
      <c r="AG1895" s="12">
        <v>5</v>
      </c>
      <c r="AH1895" s="12">
        <v>11</v>
      </c>
      <c r="AI1895" s="12">
        <v>3015</v>
      </c>
      <c r="AJ1895" s="14"/>
      <c r="AK1895" s="14"/>
      <c r="AL1895" s="14"/>
      <c r="BA1895" s="33"/>
      <c r="BB1895" s="51"/>
      <c r="BC1895" s="51"/>
    </row>
    <row r="1896" ht="14.25" spans="1:55">
      <c r="A1896" s="12">
        <v>301541</v>
      </c>
      <c r="B1896" s="53">
        <v>3015</v>
      </c>
      <c r="C1896" s="53" t="s">
        <v>303</v>
      </c>
      <c r="D1896" s="14">
        <v>41</v>
      </c>
      <c r="E1896" s="14">
        <v>3</v>
      </c>
      <c r="F1896" s="14">
        <v>15</v>
      </c>
      <c r="G1896" s="14">
        <v>5</v>
      </c>
      <c r="H1896" s="14"/>
      <c r="I1896" s="14"/>
      <c r="J1896" s="14"/>
      <c r="K1896" s="14"/>
      <c r="L1896" s="14"/>
      <c r="M1896" s="12" t="s">
        <v>1343</v>
      </c>
      <c r="N1896" s="12" t="s">
        <v>1347</v>
      </c>
      <c r="O1896" s="12" t="s">
        <v>1344</v>
      </c>
      <c r="P1896" s="12" t="s">
        <v>1348</v>
      </c>
      <c r="U1896" s="12" t="s">
        <v>1345</v>
      </c>
      <c r="V1896" s="12" t="s">
        <v>1346</v>
      </c>
      <c r="W1896" s="12">
        <v>301550</v>
      </c>
      <c r="X1896" s="40">
        <v>3</v>
      </c>
      <c r="Y1896" s="40">
        <v>3</v>
      </c>
      <c r="Z1896" s="40">
        <v>2</v>
      </c>
      <c r="AA1896" s="12">
        <v>1300010</v>
      </c>
      <c r="AB1896" s="12">
        <v>1301501</v>
      </c>
      <c r="AC1896" s="12">
        <v>1301502</v>
      </c>
      <c r="AD1896" s="41">
        <v>1300020</v>
      </c>
      <c r="AE1896" s="12">
        <v>1301503</v>
      </c>
      <c r="AG1896" s="12">
        <v>5</v>
      </c>
      <c r="AH1896" s="12">
        <v>11</v>
      </c>
      <c r="AI1896" s="12">
        <v>3015</v>
      </c>
      <c r="AJ1896" s="14"/>
      <c r="AK1896" s="14"/>
      <c r="AL1896" s="14"/>
      <c r="BA1896" s="33"/>
      <c r="BB1896" s="51"/>
      <c r="BC1896" s="51"/>
    </row>
    <row r="1897" s="35" customFormat="1" ht="14.25" spans="1:65">
      <c r="A1897" s="34">
        <v>301600</v>
      </c>
      <c r="B1897" s="82">
        <v>3016</v>
      </c>
      <c r="C1897" s="82" t="s">
        <v>307</v>
      </c>
      <c r="D1897" s="34">
        <v>0</v>
      </c>
      <c r="E1897" s="34">
        <v>1</v>
      </c>
      <c r="F1897" s="34">
        <v>1</v>
      </c>
      <c r="G1897" s="34"/>
      <c r="H1897" s="34">
        <v>0</v>
      </c>
      <c r="I1897" s="12">
        <v>0</v>
      </c>
      <c r="J1897" s="12">
        <v>0</v>
      </c>
      <c r="K1897" s="34">
        <v>1</v>
      </c>
      <c r="L1897" s="51"/>
      <c r="M1897" s="34" t="s">
        <v>1349</v>
      </c>
      <c r="N1897" s="34" t="s">
        <v>1350</v>
      </c>
      <c r="O1897" s="34" t="s">
        <v>1351</v>
      </c>
      <c r="P1897" s="34" t="s">
        <v>1352</v>
      </c>
      <c r="Q1897" s="34"/>
      <c r="R1897" s="34"/>
      <c r="S1897" s="34"/>
      <c r="T1897" s="34"/>
      <c r="U1897" s="12" t="s">
        <v>1353</v>
      </c>
      <c r="V1897" s="12" t="s">
        <v>1354</v>
      </c>
      <c r="W1897" s="34">
        <v>301650</v>
      </c>
      <c r="X1897" s="96">
        <v>3</v>
      </c>
      <c r="Y1897" s="96">
        <v>3</v>
      </c>
      <c r="Z1897" s="96">
        <v>2</v>
      </c>
      <c r="AA1897" s="51"/>
      <c r="AB1897" s="51"/>
      <c r="AC1897" s="51"/>
      <c r="AD1897" s="87"/>
      <c r="AE1897" s="51"/>
      <c r="AF1897" s="168" t="s">
        <v>1355</v>
      </c>
      <c r="AG1897" s="51"/>
      <c r="AH1897" s="34">
        <v>11</v>
      </c>
      <c r="AI1897" s="34">
        <v>3016</v>
      </c>
      <c r="AJ1897" s="34">
        <v>20</v>
      </c>
      <c r="AK1897" s="34">
        <v>2</v>
      </c>
      <c r="AL1897" s="88">
        <v>640</v>
      </c>
      <c r="AM1897" s="88">
        <v>3</v>
      </c>
      <c r="AN1897" s="88">
        <v>320</v>
      </c>
      <c r="AO1897" s="88">
        <v>1</v>
      </c>
      <c r="AP1897" s="88">
        <v>2560</v>
      </c>
      <c r="AQ1897" s="34">
        <v>58</v>
      </c>
      <c r="AR1897" s="34">
        <v>20</v>
      </c>
      <c r="AS1897" s="34">
        <v>59</v>
      </c>
      <c r="AT1897" s="34">
        <v>10</v>
      </c>
      <c r="AU1897" s="34">
        <v>57</v>
      </c>
      <c r="AV1897" s="34">
        <v>80</v>
      </c>
      <c r="BA1897" s="33">
        <f>VLOOKUP(C1897,knight_info!$J$7:$M$74,4,FALSE)</f>
        <v>4</v>
      </c>
      <c r="BB1897" s="33">
        <f t="shared" ref="BB1897:BF1897" si="135">AK1897</f>
        <v>2</v>
      </c>
      <c r="BC1897" s="33">
        <f>ROUND(VLOOKUP($BA1897,$BD$1:$BH$5,3,FALSE)/5*AL1897,0)</f>
        <v>640</v>
      </c>
      <c r="BD1897" s="33">
        <f t="shared" si="135"/>
        <v>3</v>
      </c>
      <c r="BE1897" s="33">
        <f>ROUND(VLOOKUP($BA1897,$BD$1:$BH$5,4,FALSE)/3*AN1897,0)</f>
        <v>267</v>
      </c>
      <c r="BF1897" s="33">
        <f t="shared" si="135"/>
        <v>1</v>
      </c>
      <c r="BG1897" s="33">
        <f>ROUND(VLOOKUP($BA1897,$BD$1:$BH$5,5,FALSE)/20*AP1897,0)</f>
        <v>2560</v>
      </c>
      <c r="BH1897" s="33">
        <f t="shared" ref="BH1897:BL1897" si="136">AQ1897</f>
        <v>58</v>
      </c>
      <c r="BI1897" s="33">
        <f>ROUND(VLOOKUP($BA1897,$BD$1:$BH$5,3,FALSE)/5*AR1897,0)</f>
        <v>20</v>
      </c>
      <c r="BJ1897" s="33">
        <f t="shared" si="136"/>
        <v>59</v>
      </c>
      <c r="BK1897" s="33">
        <f>ROUND(VLOOKUP($BA1897,$BD$1:$BH$5,4,FALSE)/3*AT1897,0)</f>
        <v>8</v>
      </c>
      <c r="BL1897" s="33">
        <f t="shared" si="136"/>
        <v>57</v>
      </c>
      <c r="BM1897" s="33">
        <f>ROUND(VLOOKUP($BA1897,$BD$1:$BH$5,5,FALSE)/20*AV1897,0)</f>
        <v>80</v>
      </c>
    </row>
    <row r="1898" ht="14.25" spans="1:55">
      <c r="A1898" s="12">
        <v>301601</v>
      </c>
      <c r="B1898" s="53">
        <v>3016</v>
      </c>
      <c r="C1898" s="53" t="s">
        <v>307</v>
      </c>
      <c r="D1898" s="12">
        <v>1</v>
      </c>
      <c r="E1898" s="12">
        <v>1</v>
      </c>
      <c r="F1898" s="12">
        <v>1</v>
      </c>
      <c r="H1898" s="12">
        <v>1</v>
      </c>
      <c r="I1898" s="12">
        <v>0</v>
      </c>
      <c r="J1898" s="12">
        <v>0</v>
      </c>
      <c r="K1898" s="12">
        <v>1</v>
      </c>
      <c r="M1898" s="12" t="s">
        <v>1349</v>
      </c>
      <c r="N1898" s="12" t="s">
        <v>1350</v>
      </c>
      <c r="O1898" s="12" t="s">
        <v>1351</v>
      </c>
      <c r="P1898" s="12" t="s">
        <v>1352</v>
      </c>
      <c r="U1898" s="12" t="s">
        <v>1353</v>
      </c>
      <c r="V1898" s="12" t="s">
        <v>1354</v>
      </c>
      <c r="W1898" s="12">
        <v>301650</v>
      </c>
      <c r="X1898" s="40">
        <v>3</v>
      </c>
      <c r="Y1898" s="40">
        <v>3</v>
      </c>
      <c r="Z1898" s="40">
        <v>2</v>
      </c>
      <c r="AF1898" s="168" t="s">
        <v>1355</v>
      </c>
      <c r="AH1898" s="12">
        <v>11</v>
      </c>
      <c r="AI1898" s="12">
        <v>3016</v>
      </c>
      <c r="AJ1898" s="12">
        <v>20</v>
      </c>
      <c r="AK1898" s="12">
        <v>2</v>
      </c>
      <c r="AL1898" s="12">
        <v>500</v>
      </c>
      <c r="BA1898" s="33">
        <f>VLOOKUP(C1898,knight_info!$J$7:$M$74,4,FALSE)</f>
        <v>4</v>
      </c>
      <c r="BB1898" s="33">
        <f t="shared" ref="BB1898:BB1933" si="137">AK1898</f>
        <v>2</v>
      </c>
      <c r="BC1898" s="33">
        <f>ROUND(VLOOKUP($BA1898,$BD$1:$BH$5,3,FALSE)/5*AL1898,0)</f>
        <v>500</v>
      </c>
    </row>
    <row r="1899" ht="14.25" spans="1:55">
      <c r="A1899" s="12">
        <v>301602</v>
      </c>
      <c r="B1899" s="53">
        <v>3016</v>
      </c>
      <c r="C1899" s="53" t="s">
        <v>307</v>
      </c>
      <c r="D1899" s="12">
        <v>2</v>
      </c>
      <c r="E1899" s="12">
        <v>1</v>
      </c>
      <c r="F1899" s="12">
        <v>1</v>
      </c>
      <c r="H1899" s="12">
        <v>2</v>
      </c>
      <c r="I1899" s="12">
        <v>0</v>
      </c>
      <c r="J1899" s="12">
        <v>0</v>
      </c>
      <c r="K1899" s="12">
        <v>1</v>
      </c>
      <c r="M1899" s="12" t="s">
        <v>1349</v>
      </c>
      <c r="N1899" s="12" t="s">
        <v>1350</v>
      </c>
      <c r="O1899" s="12" t="s">
        <v>1351</v>
      </c>
      <c r="P1899" s="12" t="s">
        <v>1352</v>
      </c>
      <c r="U1899" s="12" t="s">
        <v>1353</v>
      </c>
      <c r="V1899" s="12" t="s">
        <v>1354</v>
      </c>
      <c r="W1899" s="12">
        <v>301650</v>
      </c>
      <c r="X1899" s="40">
        <v>3</v>
      </c>
      <c r="Y1899" s="40">
        <v>3</v>
      </c>
      <c r="Z1899" s="40">
        <v>2</v>
      </c>
      <c r="AF1899" s="168" t="s">
        <v>1355</v>
      </c>
      <c r="AH1899" s="12">
        <v>11</v>
      </c>
      <c r="AI1899" s="12">
        <v>3016</v>
      </c>
      <c r="AJ1899" s="12">
        <v>20</v>
      </c>
      <c r="AK1899" s="12">
        <v>3</v>
      </c>
      <c r="AL1899" s="12">
        <v>250</v>
      </c>
      <c r="BA1899" s="33">
        <f>VLOOKUP(C1899,knight_info!$J$7:$M$74,4,FALSE)</f>
        <v>4</v>
      </c>
      <c r="BB1899" s="33">
        <f t="shared" si="137"/>
        <v>3</v>
      </c>
      <c r="BC1899" s="33">
        <f>ROUND(VLOOKUP($BA1899,$BD$1:$BH$5,4,FALSE)/3*AL1899,0)</f>
        <v>208</v>
      </c>
    </row>
    <row r="1900" ht="14.25" spans="1:55">
      <c r="A1900" s="12">
        <v>301603</v>
      </c>
      <c r="B1900" s="53">
        <v>3016</v>
      </c>
      <c r="C1900" s="53" t="s">
        <v>307</v>
      </c>
      <c r="D1900" s="12">
        <v>3</v>
      </c>
      <c r="E1900" s="12">
        <v>1</v>
      </c>
      <c r="F1900" s="12">
        <v>1</v>
      </c>
      <c r="H1900" s="12">
        <v>3</v>
      </c>
      <c r="I1900" s="12">
        <v>0</v>
      </c>
      <c r="J1900" s="12">
        <v>0</v>
      </c>
      <c r="K1900" s="12">
        <v>1</v>
      </c>
      <c r="M1900" s="12" t="s">
        <v>1349</v>
      </c>
      <c r="N1900" s="12" t="s">
        <v>1350</v>
      </c>
      <c r="O1900" s="12" t="s">
        <v>1351</v>
      </c>
      <c r="P1900" s="12" t="s">
        <v>1352</v>
      </c>
      <c r="U1900" s="12" t="s">
        <v>1353</v>
      </c>
      <c r="V1900" s="12" t="s">
        <v>1354</v>
      </c>
      <c r="W1900" s="12">
        <v>301650</v>
      </c>
      <c r="X1900" s="40">
        <v>3</v>
      </c>
      <c r="Y1900" s="40">
        <v>3</v>
      </c>
      <c r="Z1900" s="40">
        <v>2</v>
      </c>
      <c r="AF1900" s="168" t="s">
        <v>1355</v>
      </c>
      <c r="AH1900" s="12">
        <v>11</v>
      </c>
      <c r="AI1900" s="12">
        <v>3016</v>
      </c>
      <c r="AJ1900" s="12">
        <v>0</v>
      </c>
      <c r="AK1900" s="12">
        <v>1</v>
      </c>
      <c r="AL1900" s="12">
        <v>2000</v>
      </c>
      <c r="BA1900" s="33">
        <f>VLOOKUP(C1900,knight_info!$J$7:$M$74,4,FALSE)</f>
        <v>4</v>
      </c>
      <c r="BB1900" s="33">
        <f t="shared" si="137"/>
        <v>1</v>
      </c>
      <c r="BC1900" s="33">
        <f>ROUND(VLOOKUP($BA1900,$BD$1:$BH$5,5,FALSE)/20*AL1900,0)</f>
        <v>2000</v>
      </c>
    </row>
    <row r="1901" ht="14.25" spans="1:55">
      <c r="A1901" s="12">
        <v>301604</v>
      </c>
      <c r="B1901" s="53">
        <v>3016</v>
      </c>
      <c r="C1901" s="53" t="s">
        <v>307</v>
      </c>
      <c r="D1901" s="12">
        <v>4</v>
      </c>
      <c r="E1901" s="12">
        <v>1</v>
      </c>
      <c r="F1901" s="12">
        <v>2</v>
      </c>
      <c r="H1901" s="12">
        <v>0</v>
      </c>
      <c r="I1901" s="12">
        <v>0</v>
      </c>
      <c r="J1901" s="12">
        <v>0</v>
      </c>
      <c r="K1901" s="12">
        <v>2</v>
      </c>
      <c r="L1901" s="12">
        <v>11</v>
      </c>
      <c r="M1901" s="12" t="s">
        <v>1349</v>
      </c>
      <c r="N1901" s="12" t="s">
        <v>1350</v>
      </c>
      <c r="O1901" s="12" t="s">
        <v>1351</v>
      </c>
      <c r="P1901" s="12" t="s">
        <v>1352</v>
      </c>
      <c r="U1901" s="12" t="s">
        <v>1353</v>
      </c>
      <c r="V1901" s="12" t="s">
        <v>1354</v>
      </c>
      <c r="W1901" s="12">
        <v>301650</v>
      </c>
      <c r="X1901" s="40">
        <v>3</v>
      </c>
      <c r="Y1901" s="40">
        <v>3</v>
      </c>
      <c r="Z1901" s="40">
        <v>2</v>
      </c>
      <c r="AA1901" s="12">
        <v>1300010</v>
      </c>
      <c r="AF1901" s="168" t="s">
        <v>1355</v>
      </c>
      <c r="AG1901" s="12">
        <v>5</v>
      </c>
      <c r="AH1901" s="12">
        <v>11</v>
      </c>
      <c r="AI1901" s="12">
        <v>3016</v>
      </c>
      <c r="AJ1901" s="12">
        <v>20</v>
      </c>
      <c r="AK1901" s="12">
        <v>53</v>
      </c>
      <c r="AL1901" s="12">
        <v>100</v>
      </c>
      <c r="BA1901" s="33">
        <f>VLOOKUP(C1901,knight_info!$J$7:$M$74,4,FALSE)</f>
        <v>4</v>
      </c>
      <c r="BB1901" s="51">
        <f t="shared" si="137"/>
        <v>53</v>
      </c>
      <c r="BC1901" s="51">
        <f>AL1901</f>
        <v>100</v>
      </c>
    </row>
    <row r="1902" ht="14.25" spans="1:55">
      <c r="A1902" s="12">
        <v>301605</v>
      </c>
      <c r="B1902" s="53">
        <v>3016</v>
      </c>
      <c r="C1902" s="53" t="s">
        <v>307</v>
      </c>
      <c r="D1902" s="12">
        <v>5</v>
      </c>
      <c r="E1902" s="12">
        <v>1</v>
      </c>
      <c r="F1902" s="12">
        <v>2</v>
      </c>
      <c r="H1902" s="12">
        <v>1</v>
      </c>
      <c r="I1902" s="12">
        <v>0</v>
      </c>
      <c r="J1902" s="12">
        <v>0</v>
      </c>
      <c r="K1902" s="12">
        <v>2</v>
      </c>
      <c r="M1902" s="12" t="s">
        <v>1349</v>
      </c>
      <c r="N1902" s="12" t="s">
        <v>1350</v>
      </c>
      <c r="O1902" s="12" t="s">
        <v>1351</v>
      </c>
      <c r="P1902" s="12" t="s">
        <v>1352</v>
      </c>
      <c r="U1902" s="12" t="s">
        <v>1353</v>
      </c>
      <c r="V1902" s="12" t="s">
        <v>1354</v>
      </c>
      <c r="W1902" s="12">
        <v>301650</v>
      </c>
      <c r="X1902" s="40">
        <v>3</v>
      </c>
      <c r="Y1902" s="40">
        <v>3</v>
      </c>
      <c r="Z1902" s="40">
        <v>2</v>
      </c>
      <c r="AA1902" s="12">
        <v>1300010</v>
      </c>
      <c r="AF1902" s="168" t="s">
        <v>1355</v>
      </c>
      <c r="AH1902" s="12">
        <v>11</v>
      </c>
      <c r="AI1902" s="12">
        <v>3016</v>
      </c>
      <c r="AJ1902" s="12">
        <v>20</v>
      </c>
      <c r="AK1902" s="12">
        <v>2</v>
      </c>
      <c r="AL1902" s="12">
        <v>500</v>
      </c>
      <c r="BA1902" s="33">
        <f>VLOOKUP(C1902,knight_info!$J$7:$M$74,4,FALSE)</f>
        <v>4</v>
      </c>
      <c r="BB1902" s="33">
        <f t="shared" si="137"/>
        <v>2</v>
      </c>
      <c r="BC1902" s="33">
        <f>ROUND(VLOOKUP($BA1902,$BD$1:$BH$5,3,FALSE)/5*AL1902,0)</f>
        <v>500</v>
      </c>
    </row>
    <row r="1903" ht="14.25" spans="1:55">
      <c r="A1903" s="12">
        <v>301606</v>
      </c>
      <c r="B1903" s="53">
        <v>3016</v>
      </c>
      <c r="C1903" s="53" t="s">
        <v>307</v>
      </c>
      <c r="D1903" s="12">
        <v>6</v>
      </c>
      <c r="E1903" s="12">
        <v>1</v>
      </c>
      <c r="F1903" s="12">
        <v>2</v>
      </c>
      <c r="H1903" s="12">
        <v>2</v>
      </c>
      <c r="I1903" s="12">
        <v>0</v>
      </c>
      <c r="J1903" s="12">
        <v>0</v>
      </c>
      <c r="K1903" s="12">
        <v>2</v>
      </c>
      <c r="M1903" s="12" t="s">
        <v>1349</v>
      </c>
      <c r="N1903" s="12" t="s">
        <v>1350</v>
      </c>
      <c r="O1903" s="12" t="s">
        <v>1351</v>
      </c>
      <c r="P1903" s="12" t="s">
        <v>1352</v>
      </c>
      <c r="U1903" s="12" t="s">
        <v>1353</v>
      </c>
      <c r="V1903" s="12" t="s">
        <v>1354</v>
      </c>
      <c r="W1903" s="12">
        <v>301650</v>
      </c>
      <c r="X1903" s="40">
        <v>3</v>
      </c>
      <c r="Y1903" s="40">
        <v>3</v>
      </c>
      <c r="Z1903" s="40">
        <v>2</v>
      </c>
      <c r="AA1903" s="12">
        <v>1300010</v>
      </c>
      <c r="AF1903" s="168" t="s">
        <v>1355</v>
      </c>
      <c r="AH1903" s="12">
        <v>11</v>
      </c>
      <c r="AI1903" s="12">
        <v>3016</v>
      </c>
      <c r="AJ1903" s="12">
        <v>20</v>
      </c>
      <c r="AK1903" s="12">
        <v>3</v>
      </c>
      <c r="AL1903" s="12">
        <v>250</v>
      </c>
      <c r="BA1903" s="33">
        <f>VLOOKUP(C1903,knight_info!$J$7:$M$74,4,FALSE)</f>
        <v>4</v>
      </c>
      <c r="BB1903" s="33">
        <f t="shared" si="137"/>
        <v>3</v>
      </c>
      <c r="BC1903" s="33">
        <f>ROUND(VLOOKUP($BA1903,$BD$1:$BH$5,4,FALSE)/3*AL1903,0)</f>
        <v>208</v>
      </c>
    </row>
    <row r="1904" ht="14.25" spans="1:55">
      <c r="A1904" s="12">
        <v>301607</v>
      </c>
      <c r="B1904" s="53">
        <v>3016</v>
      </c>
      <c r="C1904" s="53" t="s">
        <v>307</v>
      </c>
      <c r="D1904" s="12">
        <v>7</v>
      </c>
      <c r="E1904" s="12">
        <v>1</v>
      </c>
      <c r="F1904" s="12">
        <v>2</v>
      </c>
      <c r="H1904" s="12">
        <v>3</v>
      </c>
      <c r="I1904" s="12">
        <v>0</v>
      </c>
      <c r="J1904" s="12">
        <v>0</v>
      </c>
      <c r="K1904" s="12">
        <v>2</v>
      </c>
      <c r="M1904" s="12" t="s">
        <v>1349</v>
      </c>
      <c r="N1904" s="12" t="s">
        <v>1350</v>
      </c>
      <c r="O1904" s="12" t="s">
        <v>1351</v>
      </c>
      <c r="P1904" s="12" t="s">
        <v>1352</v>
      </c>
      <c r="U1904" s="12" t="s">
        <v>1353</v>
      </c>
      <c r="V1904" s="12" t="s">
        <v>1354</v>
      </c>
      <c r="W1904" s="12">
        <v>301650</v>
      </c>
      <c r="X1904" s="40">
        <v>3</v>
      </c>
      <c r="Y1904" s="40">
        <v>3</v>
      </c>
      <c r="Z1904" s="40">
        <v>2</v>
      </c>
      <c r="AA1904" s="12">
        <v>1300010</v>
      </c>
      <c r="AF1904" s="168" t="s">
        <v>1355</v>
      </c>
      <c r="AH1904" s="12">
        <v>11</v>
      </c>
      <c r="AI1904" s="12">
        <v>3016</v>
      </c>
      <c r="AJ1904" s="12">
        <v>0</v>
      </c>
      <c r="AK1904" s="12">
        <v>1</v>
      </c>
      <c r="AL1904" s="12">
        <v>2000</v>
      </c>
      <c r="BA1904" s="33">
        <f>VLOOKUP(C1904,knight_info!$J$7:$M$74,4,FALSE)</f>
        <v>4</v>
      </c>
      <c r="BB1904" s="33">
        <f t="shared" si="137"/>
        <v>1</v>
      </c>
      <c r="BC1904" s="33">
        <f>ROUND(VLOOKUP($BA1904,$BD$1:$BH$5,5,FALSE)/20*AL1904,0)</f>
        <v>2000</v>
      </c>
    </row>
    <row r="1905" ht="14.25" spans="1:55">
      <c r="A1905" s="12">
        <v>301608</v>
      </c>
      <c r="B1905" s="53">
        <v>3016</v>
      </c>
      <c r="C1905" s="53" t="s">
        <v>307</v>
      </c>
      <c r="D1905" s="12">
        <v>8</v>
      </c>
      <c r="E1905" s="12">
        <v>1</v>
      </c>
      <c r="F1905" s="12">
        <v>3</v>
      </c>
      <c r="H1905" s="12">
        <v>0</v>
      </c>
      <c r="I1905" s="12">
        <v>0</v>
      </c>
      <c r="J1905" s="12">
        <v>0</v>
      </c>
      <c r="K1905" s="12">
        <v>3</v>
      </c>
      <c r="L1905" s="12">
        <v>1</v>
      </c>
      <c r="M1905" s="12" t="s">
        <v>1349</v>
      </c>
      <c r="N1905" s="12" t="s">
        <v>1356</v>
      </c>
      <c r="O1905" s="12" t="s">
        <v>1351</v>
      </c>
      <c r="P1905" s="12" t="s">
        <v>1357</v>
      </c>
      <c r="R1905" s="12" t="s">
        <v>1082</v>
      </c>
      <c r="T1905" s="12" t="s">
        <v>778</v>
      </c>
      <c r="U1905" s="12" t="s">
        <v>1353</v>
      </c>
      <c r="V1905" s="12" t="s">
        <v>1354</v>
      </c>
      <c r="W1905" s="12">
        <v>301650</v>
      </c>
      <c r="X1905" s="40">
        <v>3</v>
      </c>
      <c r="Y1905" s="40">
        <v>3</v>
      </c>
      <c r="Z1905" s="40">
        <v>2</v>
      </c>
      <c r="AA1905" s="12">
        <v>1300010</v>
      </c>
      <c r="AF1905" s="168" t="s">
        <v>1355</v>
      </c>
      <c r="AG1905" s="12">
        <v>5</v>
      </c>
      <c r="AH1905" s="12">
        <v>11</v>
      </c>
      <c r="AI1905" s="12">
        <v>3016</v>
      </c>
      <c r="AJ1905" s="12">
        <v>20</v>
      </c>
      <c r="AK1905" s="12">
        <v>53</v>
      </c>
      <c r="AL1905" s="12">
        <v>100</v>
      </c>
      <c r="BA1905" s="33">
        <f>VLOOKUP(C1905,knight_info!$J$7:$M$74,4,FALSE)</f>
        <v>4</v>
      </c>
      <c r="BB1905" s="51">
        <f t="shared" si="137"/>
        <v>53</v>
      </c>
      <c r="BC1905" s="51">
        <f>AL1905</f>
        <v>100</v>
      </c>
    </row>
    <row r="1906" ht="14.25" spans="1:55">
      <c r="A1906" s="12">
        <v>301609</v>
      </c>
      <c r="B1906" s="53">
        <v>3016</v>
      </c>
      <c r="C1906" s="53" t="s">
        <v>307</v>
      </c>
      <c r="D1906" s="12">
        <v>9</v>
      </c>
      <c r="E1906" s="12">
        <v>1</v>
      </c>
      <c r="F1906" s="12">
        <v>3</v>
      </c>
      <c r="H1906" s="12">
        <v>1</v>
      </c>
      <c r="I1906" s="12">
        <v>0</v>
      </c>
      <c r="J1906" s="12">
        <v>0</v>
      </c>
      <c r="K1906" s="12">
        <v>3</v>
      </c>
      <c r="M1906" s="12" t="s">
        <v>1349</v>
      </c>
      <c r="N1906" s="12" t="s">
        <v>1356</v>
      </c>
      <c r="O1906" s="12" t="s">
        <v>1351</v>
      </c>
      <c r="P1906" s="12" t="s">
        <v>1357</v>
      </c>
      <c r="U1906" s="12" t="s">
        <v>1353</v>
      </c>
      <c r="V1906" s="12" t="s">
        <v>1354</v>
      </c>
      <c r="W1906" s="12">
        <v>301650</v>
      </c>
      <c r="X1906" s="40">
        <v>3</v>
      </c>
      <c r="Y1906" s="40">
        <v>3</v>
      </c>
      <c r="Z1906" s="40">
        <v>2</v>
      </c>
      <c r="AA1906" s="12">
        <v>1300010</v>
      </c>
      <c r="AF1906" s="168" t="s">
        <v>1355</v>
      </c>
      <c r="AH1906" s="12">
        <v>11</v>
      </c>
      <c r="AI1906" s="12">
        <v>3016</v>
      </c>
      <c r="AJ1906" s="12">
        <v>20</v>
      </c>
      <c r="AK1906" s="12">
        <v>2</v>
      </c>
      <c r="AL1906" s="12">
        <v>500</v>
      </c>
      <c r="BA1906" s="33">
        <f>VLOOKUP(C1906,knight_info!$J$7:$M$74,4,FALSE)</f>
        <v>4</v>
      </c>
      <c r="BB1906" s="33">
        <f t="shared" si="137"/>
        <v>2</v>
      </c>
      <c r="BC1906" s="33">
        <f>ROUND(VLOOKUP($BA1906,$BD$1:$BH$5,3,FALSE)/5*AL1906,0)</f>
        <v>500</v>
      </c>
    </row>
    <row r="1907" ht="14.25" spans="1:55">
      <c r="A1907" s="12">
        <v>301610</v>
      </c>
      <c r="B1907" s="53">
        <v>3016</v>
      </c>
      <c r="C1907" s="53" t="s">
        <v>307</v>
      </c>
      <c r="D1907" s="12">
        <v>10</v>
      </c>
      <c r="E1907" s="12">
        <v>1</v>
      </c>
      <c r="F1907" s="12">
        <v>3</v>
      </c>
      <c r="H1907" s="12">
        <v>2</v>
      </c>
      <c r="I1907" s="12">
        <v>0</v>
      </c>
      <c r="J1907" s="12">
        <v>0</v>
      </c>
      <c r="K1907" s="12">
        <v>3</v>
      </c>
      <c r="M1907" s="12" t="s">
        <v>1349</v>
      </c>
      <c r="N1907" s="12" t="s">
        <v>1356</v>
      </c>
      <c r="O1907" s="12" t="s">
        <v>1351</v>
      </c>
      <c r="P1907" s="12" t="s">
        <v>1357</v>
      </c>
      <c r="U1907" s="12" t="s">
        <v>1353</v>
      </c>
      <c r="V1907" s="12" t="s">
        <v>1354</v>
      </c>
      <c r="W1907" s="12">
        <v>301650</v>
      </c>
      <c r="X1907" s="40">
        <v>3</v>
      </c>
      <c r="Y1907" s="40">
        <v>3</v>
      </c>
      <c r="Z1907" s="40">
        <v>2</v>
      </c>
      <c r="AA1907" s="12">
        <v>1300010</v>
      </c>
      <c r="AF1907" s="168" t="s">
        <v>1355</v>
      </c>
      <c r="AH1907" s="12">
        <v>11</v>
      </c>
      <c r="AI1907" s="12">
        <v>3016</v>
      </c>
      <c r="AJ1907" s="12">
        <v>20</v>
      </c>
      <c r="AK1907" s="12">
        <v>3</v>
      </c>
      <c r="AL1907" s="12">
        <v>250</v>
      </c>
      <c r="BA1907" s="33">
        <f>VLOOKUP(C1907,knight_info!$J$7:$M$74,4,FALSE)</f>
        <v>4</v>
      </c>
      <c r="BB1907" s="33">
        <f t="shared" si="137"/>
        <v>3</v>
      </c>
      <c r="BC1907" s="33">
        <f>ROUND(VLOOKUP($BA1907,$BD$1:$BH$5,4,FALSE)/3*AL1907,0)</f>
        <v>208</v>
      </c>
    </row>
    <row r="1908" ht="14.25" spans="1:55">
      <c r="A1908" s="12">
        <v>301611</v>
      </c>
      <c r="B1908" s="53">
        <v>3016</v>
      </c>
      <c r="C1908" s="53" t="s">
        <v>307</v>
      </c>
      <c r="D1908" s="12">
        <v>11</v>
      </c>
      <c r="E1908" s="12">
        <v>1</v>
      </c>
      <c r="F1908" s="12">
        <v>3</v>
      </c>
      <c r="H1908" s="12">
        <v>3</v>
      </c>
      <c r="I1908" s="12">
        <v>0</v>
      </c>
      <c r="J1908" s="12">
        <v>0</v>
      </c>
      <c r="K1908" s="12">
        <v>3</v>
      </c>
      <c r="M1908" s="12" t="s">
        <v>1349</v>
      </c>
      <c r="N1908" s="12" t="s">
        <v>1356</v>
      </c>
      <c r="O1908" s="12" t="s">
        <v>1351</v>
      </c>
      <c r="P1908" s="12" t="s">
        <v>1357</v>
      </c>
      <c r="U1908" s="12" t="s">
        <v>1353</v>
      </c>
      <c r="V1908" s="12" t="s">
        <v>1354</v>
      </c>
      <c r="W1908" s="12">
        <v>301650</v>
      </c>
      <c r="X1908" s="40">
        <v>3</v>
      </c>
      <c r="Y1908" s="40">
        <v>3</v>
      </c>
      <c r="Z1908" s="40">
        <v>2</v>
      </c>
      <c r="AA1908" s="12">
        <v>1300010</v>
      </c>
      <c r="AF1908" s="168" t="s">
        <v>1355</v>
      </c>
      <c r="AH1908" s="12">
        <v>11</v>
      </c>
      <c r="AI1908" s="12">
        <v>3016</v>
      </c>
      <c r="AJ1908" s="12">
        <v>0</v>
      </c>
      <c r="AK1908" s="12">
        <v>1</v>
      </c>
      <c r="AL1908" s="12">
        <v>2000</v>
      </c>
      <c r="BA1908" s="33">
        <f>VLOOKUP(C1908,knight_info!$J$7:$M$74,4,FALSE)</f>
        <v>4</v>
      </c>
      <c r="BB1908" s="33">
        <f t="shared" si="137"/>
        <v>1</v>
      </c>
      <c r="BC1908" s="33">
        <f>ROUND(VLOOKUP($BA1908,$BD$1:$BH$5,5,FALSE)/20*AL1908,0)</f>
        <v>2000</v>
      </c>
    </row>
    <row r="1909" ht="14.25" spans="1:55">
      <c r="A1909" s="12">
        <v>301612</v>
      </c>
      <c r="B1909" s="53">
        <v>3016</v>
      </c>
      <c r="C1909" s="53" t="s">
        <v>307</v>
      </c>
      <c r="D1909" s="12">
        <v>12</v>
      </c>
      <c r="E1909" s="12">
        <v>1</v>
      </c>
      <c r="F1909" s="12">
        <v>4</v>
      </c>
      <c r="H1909" s="12">
        <v>0</v>
      </c>
      <c r="I1909" s="12">
        <v>0</v>
      </c>
      <c r="J1909" s="12">
        <v>0</v>
      </c>
      <c r="K1909" s="12">
        <v>4</v>
      </c>
      <c r="L1909" s="12">
        <v>12</v>
      </c>
      <c r="M1909" s="12" t="s">
        <v>1349</v>
      </c>
      <c r="N1909" s="12" t="s">
        <v>1356</v>
      </c>
      <c r="O1909" s="12" t="s">
        <v>1351</v>
      </c>
      <c r="P1909" s="12" t="s">
        <v>1357</v>
      </c>
      <c r="Q1909" s="12" t="s">
        <v>1202</v>
      </c>
      <c r="S1909" s="12" t="s">
        <v>1202</v>
      </c>
      <c r="U1909" s="12" t="s">
        <v>1353</v>
      </c>
      <c r="V1909" s="12" t="s">
        <v>1354</v>
      </c>
      <c r="W1909" s="12">
        <v>301650</v>
      </c>
      <c r="X1909" s="40">
        <v>3</v>
      </c>
      <c r="Y1909" s="40">
        <v>3</v>
      </c>
      <c r="Z1909" s="40">
        <v>2</v>
      </c>
      <c r="AA1909" s="12">
        <v>1300010</v>
      </c>
      <c r="AB1909" s="12">
        <v>1301601</v>
      </c>
      <c r="AF1909" s="168" t="s">
        <v>1355</v>
      </c>
      <c r="AG1909" s="12">
        <v>5</v>
      </c>
      <c r="AH1909" s="12">
        <v>11</v>
      </c>
      <c r="AI1909" s="12">
        <v>3016</v>
      </c>
      <c r="AJ1909" s="12">
        <v>20</v>
      </c>
      <c r="AK1909" s="12">
        <v>53</v>
      </c>
      <c r="AL1909" s="12">
        <v>100</v>
      </c>
      <c r="BA1909" s="33">
        <f>VLOOKUP(C1909,knight_info!$J$7:$M$74,4,FALSE)</f>
        <v>4</v>
      </c>
      <c r="BB1909" s="51">
        <f t="shared" si="137"/>
        <v>53</v>
      </c>
      <c r="BC1909" s="51">
        <f>AL1909</f>
        <v>100</v>
      </c>
    </row>
    <row r="1910" ht="14.25" spans="1:55">
      <c r="A1910" s="12">
        <v>301613</v>
      </c>
      <c r="B1910" s="53">
        <v>3016</v>
      </c>
      <c r="C1910" s="53" t="s">
        <v>307</v>
      </c>
      <c r="D1910" s="12">
        <v>13</v>
      </c>
      <c r="E1910" s="12">
        <v>1</v>
      </c>
      <c r="F1910" s="12">
        <v>4</v>
      </c>
      <c r="H1910" s="12">
        <v>1</v>
      </c>
      <c r="I1910" s="12">
        <v>0</v>
      </c>
      <c r="J1910" s="12">
        <v>0</v>
      </c>
      <c r="K1910" s="12">
        <v>4</v>
      </c>
      <c r="M1910" s="12" t="s">
        <v>1349</v>
      </c>
      <c r="N1910" s="12" t="s">
        <v>1356</v>
      </c>
      <c r="O1910" s="12" t="s">
        <v>1351</v>
      </c>
      <c r="P1910" s="12" t="s">
        <v>1357</v>
      </c>
      <c r="U1910" s="12" t="s">
        <v>1353</v>
      </c>
      <c r="V1910" s="12" t="s">
        <v>1354</v>
      </c>
      <c r="W1910" s="12">
        <v>301650</v>
      </c>
      <c r="X1910" s="40">
        <v>3</v>
      </c>
      <c r="Y1910" s="40">
        <v>3</v>
      </c>
      <c r="Z1910" s="40">
        <v>2</v>
      </c>
      <c r="AA1910" s="12">
        <v>1300010</v>
      </c>
      <c r="AB1910" s="12">
        <v>1301601</v>
      </c>
      <c r="AF1910" s="168" t="s">
        <v>1355</v>
      </c>
      <c r="AH1910" s="12">
        <v>11</v>
      </c>
      <c r="AI1910" s="12">
        <v>3016</v>
      </c>
      <c r="AJ1910" s="12">
        <v>20</v>
      </c>
      <c r="AK1910" s="12">
        <v>2</v>
      </c>
      <c r="AL1910" s="12">
        <v>500</v>
      </c>
      <c r="BA1910" s="33">
        <f>VLOOKUP(C1910,knight_info!$J$7:$M$74,4,FALSE)</f>
        <v>4</v>
      </c>
      <c r="BB1910" s="33">
        <f t="shared" si="137"/>
        <v>2</v>
      </c>
      <c r="BC1910" s="33">
        <f>ROUND(VLOOKUP($BA1910,$BD$1:$BH$5,3,FALSE)/5*AL1910,0)</f>
        <v>500</v>
      </c>
    </row>
    <row r="1911" ht="14.25" spans="1:55">
      <c r="A1911" s="12">
        <v>301614</v>
      </c>
      <c r="B1911" s="53">
        <v>3016</v>
      </c>
      <c r="C1911" s="53" t="s">
        <v>307</v>
      </c>
      <c r="D1911" s="12">
        <v>14</v>
      </c>
      <c r="E1911" s="12">
        <v>1</v>
      </c>
      <c r="F1911" s="12">
        <v>4</v>
      </c>
      <c r="H1911" s="12">
        <v>2</v>
      </c>
      <c r="I1911" s="12">
        <v>0</v>
      </c>
      <c r="J1911" s="12">
        <v>0</v>
      </c>
      <c r="K1911" s="64">
        <v>4</v>
      </c>
      <c r="L1911" s="64"/>
      <c r="M1911" s="64" t="s">
        <v>1349</v>
      </c>
      <c r="N1911" s="64" t="s">
        <v>1356</v>
      </c>
      <c r="O1911" s="64" t="s">
        <v>1351</v>
      </c>
      <c r="P1911" s="64" t="s">
        <v>1357</v>
      </c>
      <c r="U1911" s="12" t="s">
        <v>1353</v>
      </c>
      <c r="V1911" s="12" t="s">
        <v>1354</v>
      </c>
      <c r="W1911" s="64">
        <v>301650</v>
      </c>
      <c r="X1911" s="81">
        <v>3</v>
      </c>
      <c r="Y1911" s="81">
        <v>3</v>
      </c>
      <c r="Z1911" s="81">
        <v>2</v>
      </c>
      <c r="AA1911" s="12">
        <v>1300010</v>
      </c>
      <c r="AB1911" s="64">
        <v>1301601</v>
      </c>
      <c r="AC1911" s="64"/>
      <c r="AF1911" s="168" t="s">
        <v>1355</v>
      </c>
      <c r="AH1911" s="12">
        <v>11</v>
      </c>
      <c r="AI1911" s="12">
        <v>3016</v>
      </c>
      <c r="AJ1911" s="12">
        <v>20</v>
      </c>
      <c r="AK1911" s="12">
        <v>3</v>
      </c>
      <c r="AL1911" s="12">
        <v>250</v>
      </c>
      <c r="BA1911" s="33">
        <f>VLOOKUP(C1911,knight_info!$J$7:$M$74,4,FALSE)</f>
        <v>4</v>
      </c>
      <c r="BB1911" s="33">
        <f t="shared" si="137"/>
        <v>3</v>
      </c>
      <c r="BC1911" s="33">
        <f>ROUND(VLOOKUP($BA1911,$BD$1:$BH$5,4,FALSE)/3*AL1911,0)</f>
        <v>208</v>
      </c>
    </row>
    <row r="1912" ht="14.25" spans="1:55">
      <c r="A1912" s="12">
        <v>301615</v>
      </c>
      <c r="B1912" s="53">
        <v>3016</v>
      </c>
      <c r="C1912" s="53" t="s">
        <v>307</v>
      </c>
      <c r="D1912" s="12">
        <v>15</v>
      </c>
      <c r="E1912" s="12">
        <v>1</v>
      </c>
      <c r="F1912" s="12">
        <v>4</v>
      </c>
      <c r="H1912" s="12">
        <v>3</v>
      </c>
      <c r="I1912" s="12">
        <v>0</v>
      </c>
      <c r="J1912" s="12">
        <v>0</v>
      </c>
      <c r="K1912" s="64">
        <v>4</v>
      </c>
      <c r="L1912" s="64"/>
      <c r="M1912" s="64" t="s">
        <v>1349</v>
      </c>
      <c r="N1912" s="64" t="s">
        <v>1356</v>
      </c>
      <c r="O1912" s="64" t="s">
        <v>1351</v>
      </c>
      <c r="P1912" s="64" t="s">
        <v>1357</v>
      </c>
      <c r="U1912" s="12" t="s">
        <v>1353</v>
      </c>
      <c r="V1912" s="12" t="s">
        <v>1354</v>
      </c>
      <c r="W1912" s="64">
        <v>301650</v>
      </c>
      <c r="X1912" s="81">
        <v>3</v>
      </c>
      <c r="Y1912" s="81">
        <v>3</v>
      </c>
      <c r="Z1912" s="81">
        <v>2</v>
      </c>
      <c r="AA1912" s="12">
        <v>1300010</v>
      </c>
      <c r="AB1912" s="64">
        <v>1301601</v>
      </c>
      <c r="AC1912" s="64"/>
      <c r="AF1912" s="168" t="s">
        <v>1355</v>
      </c>
      <c r="AH1912" s="12">
        <v>11</v>
      </c>
      <c r="AI1912" s="12">
        <v>3016</v>
      </c>
      <c r="AJ1912" s="12">
        <v>0</v>
      </c>
      <c r="AK1912" s="12">
        <v>1</v>
      </c>
      <c r="AL1912" s="12">
        <v>2000</v>
      </c>
      <c r="BA1912" s="33">
        <f>VLOOKUP(C1912,knight_info!$J$7:$M$74,4,FALSE)</f>
        <v>4</v>
      </c>
      <c r="BB1912" s="33">
        <f t="shared" si="137"/>
        <v>1</v>
      </c>
      <c r="BC1912" s="33">
        <f>ROUND(VLOOKUP($BA1912,$BD$1:$BH$5,5,FALSE)/20*AL1912,0)</f>
        <v>2000</v>
      </c>
    </row>
    <row r="1913" ht="14.25" spans="1:55">
      <c r="A1913" s="12">
        <v>301616</v>
      </c>
      <c r="B1913" s="53">
        <v>3016</v>
      </c>
      <c r="C1913" s="53" t="s">
        <v>307</v>
      </c>
      <c r="D1913" s="12">
        <v>16</v>
      </c>
      <c r="E1913" s="12">
        <v>1</v>
      </c>
      <c r="F1913" s="12">
        <v>5</v>
      </c>
      <c r="H1913" s="12">
        <v>0</v>
      </c>
      <c r="I1913" s="12">
        <v>1</v>
      </c>
      <c r="J1913" s="12" t="s">
        <v>1083</v>
      </c>
      <c r="K1913" s="12">
        <v>5</v>
      </c>
      <c r="L1913" s="12">
        <v>2</v>
      </c>
      <c r="M1913" s="12" t="s">
        <v>1358</v>
      </c>
      <c r="N1913" s="12" t="s">
        <v>1356</v>
      </c>
      <c r="O1913" s="12" t="s">
        <v>1359</v>
      </c>
      <c r="P1913" s="12" t="s">
        <v>1357</v>
      </c>
      <c r="Q1913" s="12" t="s">
        <v>1082</v>
      </c>
      <c r="S1913" s="12" t="s">
        <v>1082</v>
      </c>
      <c r="U1913" s="12" t="s">
        <v>1360</v>
      </c>
      <c r="V1913" s="12" t="s">
        <v>1361</v>
      </c>
      <c r="W1913" s="12">
        <v>301650</v>
      </c>
      <c r="X1913" s="40">
        <v>3</v>
      </c>
      <c r="Y1913" s="40">
        <v>3</v>
      </c>
      <c r="Z1913" s="40">
        <v>2</v>
      </c>
      <c r="AA1913" s="12">
        <v>1300010</v>
      </c>
      <c r="AB1913" s="12">
        <v>1301601</v>
      </c>
      <c r="AF1913" s="168" t="s">
        <v>1355</v>
      </c>
      <c r="AG1913" s="12">
        <v>5</v>
      </c>
      <c r="AH1913" s="12">
        <v>11</v>
      </c>
      <c r="AI1913" s="12">
        <v>3016</v>
      </c>
      <c r="AJ1913" s="12">
        <v>40</v>
      </c>
      <c r="AK1913" s="12">
        <v>53</v>
      </c>
      <c r="AL1913" s="12">
        <v>100</v>
      </c>
      <c r="BA1913" s="33">
        <f>VLOOKUP(C1913,knight_info!$J$7:$M$74,4,FALSE)</f>
        <v>4</v>
      </c>
      <c r="BB1913" s="51">
        <f t="shared" si="137"/>
        <v>53</v>
      </c>
      <c r="BC1913" s="51">
        <f>AL1913</f>
        <v>100</v>
      </c>
    </row>
    <row r="1914" ht="14.25" spans="1:55">
      <c r="A1914" s="12">
        <v>301617</v>
      </c>
      <c r="B1914" s="53">
        <v>3016</v>
      </c>
      <c r="C1914" s="53" t="s">
        <v>307</v>
      </c>
      <c r="D1914" s="12">
        <v>17</v>
      </c>
      <c r="E1914" s="12">
        <v>1</v>
      </c>
      <c r="F1914" s="12">
        <v>5</v>
      </c>
      <c r="H1914" s="12">
        <v>1</v>
      </c>
      <c r="I1914" s="12">
        <v>0</v>
      </c>
      <c r="J1914" s="12">
        <v>0</v>
      </c>
      <c r="K1914" s="12">
        <v>5</v>
      </c>
      <c r="M1914" s="12" t="s">
        <v>1358</v>
      </c>
      <c r="N1914" s="12" t="s">
        <v>1356</v>
      </c>
      <c r="O1914" s="12" t="s">
        <v>1359</v>
      </c>
      <c r="P1914" s="12" t="s">
        <v>1357</v>
      </c>
      <c r="U1914" s="12" t="s">
        <v>1360</v>
      </c>
      <c r="V1914" s="12" t="s">
        <v>1361</v>
      </c>
      <c r="W1914" s="12">
        <v>301650</v>
      </c>
      <c r="X1914" s="40">
        <v>3</v>
      </c>
      <c r="Y1914" s="40">
        <v>3</v>
      </c>
      <c r="Z1914" s="40">
        <v>2</v>
      </c>
      <c r="AA1914" s="12">
        <v>1300010</v>
      </c>
      <c r="AB1914" s="12">
        <v>1301601</v>
      </c>
      <c r="AF1914" s="168" t="s">
        <v>1355</v>
      </c>
      <c r="AH1914" s="12">
        <v>11</v>
      </c>
      <c r="AI1914" s="12">
        <v>3016</v>
      </c>
      <c r="AJ1914" s="12">
        <v>40</v>
      </c>
      <c r="AK1914" s="12">
        <v>2</v>
      </c>
      <c r="AL1914" s="12">
        <v>1000</v>
      </c>
      <c r="BA1914" s="33">
        <f>VLOOKUP(C1914,knight_info!$J$7:$M$74,4,FALSE)</f>
        <v>4</v>
      </c>
      <c r="BB1914" s="33">
        <f t="shared" si="137"/>
        <v>2</v>
      </c>
      <c r="BC1914" s="33">
        <f>ROUND(VLOOKUP($BA1914,$BD$1:$BH$5,3,FALSE)/5*AL1914,0)</f>
        <v>1000</v>
      </c>
    </row>
    <row r="1915" ht="14.25" spans="1:55">
      <c r="A1915" s="12">
        <v>301618</v>
      </c>
      <c r="B1915" s="53">
        <v>3016</v>
      </c>
      <c r="C1915" s="53" t="s">
        <v>307</v>
      </c>
      <c r="D1915" s="12">
        <v>18</v>
      </c>
      <c r="E1915" s="12">
        <v>1</v>
      </c>
      <c r="F1915" s="12">
        <v>5</v>
      </c>
      <c r="H1915" s="12">
        <v>2</v>
      </c>
      <c r="I1915" s="12">
        <v>0</v>
      </c>
      <c r="J1915" s="12">
        <v>0</v>
      </c>
      <c r="K1915" s="12">
        <v>5</v>
      </c>
      <c r="M1915" s="12" t="s">
        <v>1358</v>
      </c>
      <c r="N1915" s="12" t="s">
        <v>1356</v>
      </c>
      <c r="O1915" s="12" t="s">
        <v>1359</v>
      </c>
      <c r="P1915" s="12" t="s">
        <v>1357</v>
      </c>
      <c r="U1915" s="12" t="s">
        <v>1360</v>
      </c>
      <c r="V1915" s="12" t="s">
        <v>1361</v>
      </c>
      <c r="W1915" s="12">
        <v>301650</v>
      </c>
      <c r="X1915" s="40">
        <v>3</v>
      </c>
      <c r="Y1915" s="40">
        <v>3</v>
      </c>
      <c r="Z1915" s="40">
        <v>2</v>
      </c>
      <c r="AA1915" s="12">
        <v>1300010</v>
      </c>
      <c r="AB1915" s="12">
        <v>1301601</v>
      </c>
      <c r="AF1915" s="168" t="s">
        <v>1355</v>
      </c>
      <c r="AH1915" s="12">
        <v>11</v>
      </c>
      <c r="AI1915" s="12">
        <v>3016</v>
      </c>
      <c r="AJ1915" s="12">
        <v>40</v>
      </c>
      <c r="AK1915" s="12">
        <v>3</v>
      </c>
      <c r="AL1915" s="12">
        <v>500</v>
      </c>
      <c r="BA1915" s="33">
        <f>VLOOKUP(C1915,knight_info!$J$7:$M$74,4,FALSE)</f>
        <v>4</v>
      </c>
      <c r="BB1915" s="33">
        <f t="shared" si="137"/>
        <v>3</v>
      </c>
      <c r="BC1915" s="33">
        <f>ROUND(VLOOKUP($BA1915,$BD$1:$BH$5,4,FALSE)/3*AL1915,0)</f>
        <v>417</v>
      </c>
    </row>
    <row r="1916" ht="14.25" spans="1:55">
      <c r="A1916" s="12">
        <v>301619</v>
      </c>
      <c r="B1916" s="53">
        <v>3016</v>
      </c>
      <c r="C1916" s="53" t="s">
        <v>307</v>
      </c>
      <c r="D1916" s="12">
        <v>19</v>
      </c>
      <c r="E1916" s="12">
        <v>1</v>
      </c>
      <c r="F1916" s="12">
        <v>5</v>
      </c>
      <c r="H1916" s="12">
        <v>3</v>
      </c>
      <c r="I1916" s="12">
        <v>0</v>
      </c>
      <c r="J1916" s="12">
        <v>0</v>
      </c>
      <c r="K1916" s="12">
        <v>5</v>
      </c>
      <c r="M1916" s="12" t="s">
        <v>1358</v>
      </c>
      <c r="N1916" s="12" t="s">
        <v>1356</v>
      </c>
      <c r="O1916" s="12" t="s">
        <v>1359</v>
      </c>
      <c r="P1916" s="12" t="s">
        <v>1357</v>
      </c>
      <c r="U1916" s="12" t="s">
        <v>1360</v>
      </c>
      <c r="V1916" s="12" t="s">
        <v>1361</v>
      </c>
      <c r="W1916" s="12">
        <v>301650</v>
      </c>
      <c r="X1916" s="40">
        <v>3</v>
      </c>
      <c r="Y1916" s="40">
        <v>3</v>
      </c>
      <c r="Z1916" s="40">
        <v>2</v>
      </c>
      <c r="AA1916" s="12">
        <v>1300010</v>
      </c>
      <c r="AB1916" s="12">
        <v>1301601</v>
      </c>
      <c r="AF1916" s="168" t="s">
        <v>1355</v>
      </c>
      <c r="AH1916" s="12">
        <v>11</v>
      </c>
      <c r="AI1916" s="12">
        <v>3016</v>
      </c>
      <c r="AJ1916" s="12">
        <v>0</v>
      </c>
      <c r="AK1916" s="12">
        <v>1</v>
      </c>
      <c r="AL1916" s="12">
        <v>4000</v>
      </c>
      <c r="BA1916" s="33">
        <f>VLOOKUP(C1916,knight_info!$J$7:$M$74,4,FALSE)</f>
        <v>4</v>
      </c>
      <c r="BB1916" s="33">
        <f t="shared" si="137"/>
        <v>1</v>
      </c>
      <c r="BC1916" s="33">
        <f>ROUND(VLOOKUP($BA1916,$BD$1:$BH$5,5,FALSE)/20*AL1916,0)</f>
        <v>4000</v>
      </c>
    </row>
    <row r="1917" ht="14.25" spans="1:55">
      <c r="A1917" s="12">
        <v>301620</v>
      </c>
      <c r="B1917" s="53">
        <v>3016</v>
      </c>
      <c r="C1917" s="53" t="s">
        <v>307</v>
      </c>
      <c r="D1917" s="12">
        <v>20</v>
      </c>
      <c r="E1917" s="12">
        <v>2</v>
      </c>
      <c r="F1917" s="12">
        <v>6</v>
      </c>
      <c r="H1917" s="12">
        <v>0</v>
      </c>
      <c r="I1917" s="12">
        <v>0</v>
      </c>
      <c r="J1917" s="12">
        <v>0</v>
      </c>
      <c r="K1917" s="12">
        <v>5</v>
      </c>
      <c r="L1917" s="12">
        <v>13</v>
      </c>
      <c r="M1917" s="12" t="s">
        <v>1358</v>
      </c>
      <c r="N1917" s="12" t="s">
        <v>1356</v>
      </c>
      <c r="O1917" s="12" t="s">
        <v>1359</v>
      </c>
      <c r="P1917" s="12" t="s">
        <v>1357</v>
      </c>
      <c r="U1917" s="12" t="s">
        <v>1360</v>
      </c>
      <c r="V1917" s="12" t="s">
        <v>1361</v>
      </c>
      <c r="W1917" s="12">
        <v>301650</v>
      </c>
      <c r="X1917" s="40">
        <v>3</v>
      </c>
      <c r="Y1917" s="40">
        <v>3</v>
      </c>
      <c r="Z1917" s="40">
        <v>2</v>
      </c>
      <c r="AA1917" s="12">
        <v>1300010</v>
      </c>
      <c r="AB1917" s="12">
        <v>1301601</v>
      </c>
      <c r="AC1917" s="12">
        <v>1301602</v>
      </c>
      <c r="AF1917" s="168" t="s">
        <v>1355</v>
      </c>
      <c r="AG1917" s="12">
        <v>5</v>
      </c>
      <c r="AH1917" s="12">
        <v>11</v>
      </c>
      <c r="AI1917" s="12">
        <v>3016</v>
      </c>
      <c r="AJ1917" s="12">
        <v>40</v>
      </c>
      <c r="AK1917" s="12">
        <v>53</v>
      </c>
      <c r="AL1917" s="12">
        <v>100</v>
      </c>
      <c r="BA1917" s="33">
        <f>VLOOKUP(C1917,knight_info!$J$7:$M$74,4,FALSE)</f>
        <v>4</v>
      </c>
      <c r="BB1917" s="51">
        <f t="shared" si="137"/>
        <v>53</v>
      </c>
      <c r="BC1917" s="51">
        <f>AL1917</f>
        <v>100</v>
      </c>
    </row>
    <row r="1918" ht="14.25" spans="1:55">
      <c r="A1918" s="12">
        <v>301621</v>
      </c>
      <c r="B1918" s="53">
        <v>3016</v>
      </c>
      <c r="C1918" s="53" t="s">
        <v>307</v>
      </c>
      <c r="D1918" s="12">
        <v>21</v>
      </c>
      <c r="E1918" s="12">
        <v>2</v>
      </c>
      <c r="F1918" s="12">
        <v>6</v>
      </c>
      <c r="H1918" s="12">
        <v>1</v>
      </c>
      <c r="I1918" s="12">
        <v>0</v>
      </c>
      <c r="J1918" s="12">
        <v>0</v>
      </c>
      <c r="K1918" s="12">
        <v>5</v>
      </c>
      <c r="M1918" s="12" t="s">
        <v>1358</v>
      </c>
      <c r="N1918" s="12" t="s">
        <v>1356</v>
      </c>
      <c r="O1918" s="12" t="s">
        <v>1359</v>
      </c>
      <c r="P1918" s="12" t="s">
        <v>1357</v>
      </c>
      <c r="U1918" s="12" t="s">
        <v>1360</v>
      </c>
      <c r="V1918" s="12" t="s">
        <v>1361</v>
      </c>
      <c r="W1918" s="12">
        <v>301650</v>
      </c>
      <c r="X1918" s="40">
        <v>3</v>
      </c>
      <c r="Y1918" s="40">
        <v>3</v>
      </c>
      <c r="Z1918" s="40">
        <v>2</v>
      </c>
      <c r="AA1918" s="12">
        <v>1300010</v>
      </c>
      <c r="AB1918" s="12">
        <v>1301601</v>
      </c>
      <c r="AC1918" s="12">
        <v>1301602</v>
      </c>
      <c r="AF1918" s="168" t="s">
        <v>1355</v>
      </c>
      <c r="AH1918" s="12">
        <v>11</v>
      </c>
      <c r="AI1918" s="12">
        <v>3016</v>
      </c>
      <c r="AJ1918" s="12">
        <v>40</v>
      </c>
      <c r="AK1918" s="12">
        <v>2</v>
      </c>
      <c r="AL1918" s="12">
        <v>1000</v>
      </c>
      <c r="BA1918" s="33">
        <f>VLOOKUP(C1918,knight_info!$J$7:$M$74,4,FALSE)</f>
        <v>4</v>
      </c>
      <c r="BB1918" s="33">
        <f t="shared" si="137"/>
        <v>2</v>
      </c>
      <c r="BC1918" s="33">
        <f>ROUND(VLOOKUP($BA1918,$BD$1:$BH$5,3,FALSE)/5*AL1918,0)</f>
        <v>1000</v>
      </c>
    </row>
    <row r="1919" ht="14.25" spans="1:55">
      <c r="A1919" s="12">
        <v>301622</v>
      </c>
      <c r="B1919" s="53">
        <v>3016</v>
      </c>
      <c r="C1919" s="53" t="s">
        <v>307</v>
      </c>
      <c r="D1919" s="12">
        <v>22</v>
      </c>
      <c r="E1919" s="12">
        <v>2</v>
      </c>
      <c r="F1919" s="12">
        <v>6</v>
      </c>
      <c r="H1919" s="12">
        <v>2</v>
      </c>
      <c r="I1919" s="12">
        <v>0</v>
      </c>
      <c r="J1919" s="12">
        <v>0</v>
      </c>
      <c r="K1919" s="12">
        <v>5</v>
      </c>
      <c r="M1919" s="12" t="s">
        <v>1358</v>
      </c>
      <c r="N1919" s="12" t="s">
        <v>1356</v>
      </c>
      <c r="O1919" s="12" t="s">
        <v>1359</v>
      </c>
      <c r="P1919" s="12" t="s">
        <v>1357</v>
      </c>
      <c r="U1919" s="12" t="s">
        <v>1360</v>
      </c>
      <c r="V1919" s="12" t="s">
        <v>1361</v>
      </c>
      <c r="W1919" s="12">
        <v>301650</v>
      </c>
      <c r="X1919" s="40">
        <v>3</v>
      </c>
      <c r="Y1919" s="40">
        <v>3</v>
      </c>
      <c r="Z1919" s="40">
        <v>2</v>
      </c>
      <c r="AA1919" s="12">
        <v>1300010</v>
      </c>
      <c r="AB1919" s="12">
        <v>1301601</v>
      </c>
      <c r="AC1919" s="12">
        <v>1301602</v>
      </c>
      <c r="AF1919" s="168" t="s">
        <v>1355</v>
      </c>
      <c r="AH1919" s="12">
        <v>11</v>
      </c>
      <c r="AI1919" s="12">
        <v>3016</v>
      </c>
      <c r="AJ1919" s="12">
        <v>40</v>
      </c>
      <c r="AK1919" s="12">
        <v>3</v>
      </c>
      <c r="AL1919" s="12">
        <v>500</v>
      </c>
      <c r="BA1919" s="33">
        <f>VLOOKUP(C1919,knight_info!$J$7:$M$74,4,FALSE)</f>
        <v>4</v>
      </c>
      <c r="BB1919" s="33">
        <f t="shared" si="137"/>
        <v>3</v>
      </c>
      <c r="BC1919" s="33">
        <f>ROUND(VLOOKUP($BA1919,$BD$1:$BH$5,4,FALSE)/3*AL1919,0)</f>
        <v>417</v>
      </c>
    </row>
    <row r="1920" ht="14.25" spans="1:55">
      <c r="A1920" s="12">
        <v>301623</v>
      </c>
      <c r="B1920" s="53">
        <v>3016</v>
      </c>
      <c r="C1920" s="53" t="s">
        <v>307</v>
      </c>
      <c r="D1920" s="12">
        <v>23</v>
      </c>
      <c r="E1920" s="12">
        <v>2</v>
      </c>
      <c r="F1920" s="12">
        <v>6</v>
      </c>
      <c r="H1920" s="12">
        <v>3</v>
      </c>
      <c r="I1920" s="12">
        <v>0</v>
      </c>
      <c r="J1920" s="12">
        <v>0</v>
      </c>
      <c r="K1920" s="12">
        <v>5</v>
      </c>
      <c r="M1920" s="12" t="s">
        <v>1358</v>
      </c>
      <c r="N1920" s="12" t="s">
        <v>1356</v>
      </c>
      <c r="O1920" s="12" t="s">
        <v>1359</v>
      </c>
      <c r="P1920" s="12" t="s">
        <v>1357</v>
      </c>
      <c r="U1920" s="12" t="s">
        <v>1360</v>
      </c>
      <c r="V1920" s="12" t="s">
        <v>1361</v>
      </c>
      <c r="W1920" s="12">
        <v>301650</v>
      </c>
      <c r="X1920" s="40">
        <v>3</v>
      </c>
      <c r="Y1920" s="40">
        <v>3</v>
      </c>
      <c r="Z1920" s="40">
        <v>2</v>
      </c>
      <c r="AA1920" s="12">
        <v>1300010</v>
      </c>
      <c r="AB1920" s="12">
        <v>1301601</v>
      </c>
      <c r="AC1920" s="12">
        <v>1301602</v>
      </c>
      <c r="AF1920" s="168" t="s">
        <v>1355</v>
      </c>
      <c r="AH1920" s="12">
        <v>11</v>
      </c>
      <c r="AI1920" s="12">
        <v>3016</v>
      </c>
      <c r="AJ1920" s="12">
        <v>0</v>
      </c>
      <c r="AK1920" s="12">
        <v>1</v>
      </c>
      <c r="AL1920" s="12">
        <v>4000</v>
      </c>
      <c r="BA1920" s="33">
        <f>VLOOKUP(C1920,knight_info!$J$7:$M$74,4,FALSE)</f>
        <v>4</v>
      </c>
      <c r="BB1920" s="33">
        <f t="shared" si="137"/>
        <v>1</v>
      </c>
      <c r="BC1920" s="33">
        <f>ROUND(VLOOKUP($BA1920,$BD$1:$BH$5,5,FALSE)/20*AL1920,0)</f>
        <v>4000</v>
      </c>
    </row>
    <row r="1921" ht="14.25" spans="1:55">
      <c r="A1921" s="12">
        <v>301624</v>
      </c>
      <c r="B1921" s="53">
        <v>3016</v>
      </c>
      <c r="C1921" s="53" t="s">
        <v>307</v>
      </c>
      <c r="D1921" s="12">
        <v>24</v>
      </c>
      <c r="E1921" s="12">
        <v>2</v>
      </c>
      <c r="F1921" s="12">
        <v>7</v>
      </c>
      <c r="H1921" s="12">
        <v>0</v>
      </c>
      <c r="I1921" s="12">
        <v>0</v>
      </c>
      <c r="J1921" s="12">
        <v>0</v>
      </c>
      <c r="K1921" s="12">
        <v>5</v>
      </c>
      <c r="L1921" s="12">
        <v>1</v>
      </c>
      <c r="M1921" s="12" t="s">
        <v>1358</v>
      </c>
      <c r="N1921" s="12" t="s">
        <v>1362</v>
      </c>
      <c r="O1921" s="12" t="s">
        <v>1359</v>
      </c>
      <c r="P1921" s="12" t="s">
        <v>1363</v>
      </c>
      <c r="R1921" s="12" t="s">
        <v>1082</v>
      </c>
      <c r="T1921" s="12" t="s">
        <v>778</v>
      </c>
      <c r="U1921" s="12" t="s">
        <v>1360</v>
      </c>
      <c r="V1921" s="12" t="s">
        <v>1361</v>
      </c>
      <c r="W1921" s="12">
        <v>301650</v>
      </c>
      <c r="X1921" s="40">
        <v>3</v>
      </c>
      <c r="Y1921" s="40">
        <v>3</v>
      </c>
      <c r="Z1921" s="40">
        <v>2</v>
      </c>
      <c r="AA1921" s="12">
        <v>1300010</v>
      </c>
      <c r="AB1921" s="12">
        <v>1301601</v>
      </c>
      <c r="AC1921" s="12">
        <v>1301602</v>
      </c>
      <c r="AF1921" s="168" t="s">
        <v>1355</v>
      </c>
      <c r="AG1921" s="12">
        <v>5</v>
      </c>
      <c r="AH1921" s="12">
        <v>11</v>
      </c>
      <c r="AI1921" s="12">
        <v>3016</v>
      </c>
      <c r="AJ1921" s="12">
        <v>40</v>
      </c>
      <c r="AK1921" s="12">
        <v>53</v>
      </c>
      <c r="AL1921" s="12">
        <v>100</v>
      </c>
      <c r="BA1921" s="33">
        <f>VLOOKUP(C1921,knight_info!$J$7:$M$74,4,FALSE)</f>
        <v>4</v>
      </c>
      <c r="BB1921" s="51">
        <f t="shared" si="137"/>
        <v>53</v>
      </c>
      <c r="BC1921" s="51">
        <f>AL1921</f>
        <v>100</v>
      </c>
    </row>
    <row r="1922" ht="14.25" spans="1:55">
      <c r="A1922" s="12">
        <v>301625</v>
      </c>
      <c r="B1922" s="53">
        <v>3016</v>
      </c>
      <c r="C1922" s="53" t="s">
        <v>307</v>
      </c>
      <c r="D1922" s="12">
        <v>25</v>
      </c>
      <c r="E1922" s="12">
        <v>2</v>
      </c>
      <c r="F1922" s="12">
        <v>7</v>
      </c>
      <c r="H1922" s="12">
        <v>1</v>
      </c>
      <c r="I1922" s="12">
        <v>0</v>
      </c>
      <c r="J1922" s="12">
        <v>0</v>
      </c>
      <c r="K1922" s="12">
        <v>5</v>
      </c>
      <c r="M1922" s="12" t="s">
        <v>1358</v>
      </c>
      <c r="N1922" s="12" t="s">
        <v>1362</v>
      </c>
      <c r="O1922" s="12" t="s">
        <v>1359</v>
      </c>
      <c r="P1922" s="12" t="s">
        <v>1363</v>
      </c>
      <c r="U1922" s="12" t="s">
        <v>1360</v>
      </c>
      <c r="V1922" s="12" t="s">
        <v>1361</v>
      </c>
      <c r="W1922" s="12">
        <v>301650</v>
      </c>
      <c r="X1922" s="40">
        <v>3</v>
      </c>
      <c r="Y1922" s="40">
        <v>3</v>
      </c>
      <c r="Z1922" s="40">
        <v>2</v>
      </c>
      <c r="AA1922" s="12">
        <v>1300010</v>
      </c>
      <c r="AB1922" s="12">
        <v>1301601</v>
      </c>
      <c r="AC1922" s="12">
        <v>1301602</v>
      </c>
      <c r="AF1922" s="168" t="s">
        <v>1355</v>
      </c>
      <c r="AH1922" s="12">
        <v>11</v>
      </c>
      <c r="AI1922" s="12">
        <v>3016</v>
      </c>
      <c r="AJ1922" s="12">
        <v>40</v>
      </c>
      <c r="AK1922" s="12">
        <v>2</v>
      </c>
      <c r="AL1922" s="12">
        <v>1000</v>
      </c>
      <c r="BA1922" s="33">
        <f>VLOOKUP(C1922,knight_info!$J$7:$M$74,4,FALSE)</f>
        <v>4</v>
      </c>
      <c r="BB1922" s="33">
        <f t="shared" si="137"/>
        <v>2</v>
      </c>
      <c r="BC1922" s="33">
        <f>ROUND(VLOOKUP($BA1922,$BD$1:$BH$5,3,FALSE)/5*AL1922,0)</f>
        <v>1000</v>
      </c>
    </row>
    <row r="1923" ht="14.25" spans="1:55">
      <c r="A1923" s="12">
        <v>301626</v>
      </c>
      <c r="B1923" s="53">
        <v>3016</v>
      </c>
      <c r="C1923" s="53" t="s">
        <v>307</v>
      </c>
      <c r="D1923" s="12">
        <v>26</v>
      </c>
      <c r="E1923" s="12">
        <v>2</v>
      </c>
      <c r="F1923" s="12">
        <v>7</v>
      </c>
      <c r="H1923" s="12">
        <v>2</v>
      </c>
      <c r="I1923" s="12">
        <v>0</v>
      </c>
      <c r="J1923" s="12">
        <v>0</v>
      </c>
      <c r="K1923" s="12">
        <v>5</v>
      </c>
      <c r="M1923" s="12" t="s">
        <v>1358</v>
      </c>
      <c r="N1923" s="12" t="s">
        <v>1362</v>
      </c>
      <c r="O1923" s="12" t="s">
        <v>1359</v>
      </c>
      <c r="P1923" s="12" t="s">
        <v>1363</v>
      </c>
      <c r="U1923" s="12" t="s">
        <v>1360</v>
      </c>
      <c r="V1923" s="12" t="s">
        <v>1361</v>
      </c>
      <c r="W1923" s="12">
        <v>301650</v>
      </c>
      <c r="X1923" s="40">
        <v>3</v>
      </c>
      <c r="Y1923" s="40">
        <v>3</v>
      </c>
      <c r="Z1923" s="40">
        <v>2</v>
      </c>
      <c r="AA1923" s="12">
        <v>1300010</v>
      </c>
      <c r="AB1923" s="12">
        <v>1301601</v>
      </c>
      <c r="AC1923" s="12">
        <v>1301602</v>
      </c>
      <c r="AF1923" s="168" t="s">
        <v>1355</v>
      </c>
      <c r="AH1923" s="12">
        <v>11</v>
      </c>
      <c r="AI1923" s="12">
        <v>3016</v>
      </c>
      <c r="AJ1923" s="12">
        <v>40</v>
      </c>
      <c r="AK1923" s="12">
        <v>3</v>
      </c>
      <c r="AL1923" s="12">
        <v>500</v>
      </c>
      <c r="BA1923" s="33">
        <f>VLOOKUP(C1923,knight_info!$J$7:$M$74,4,FALSE)</f>
        <v>4</v>
      </c>
      <c r="BB1923" s="33">
        <f t="shared" si="137"/>
        <v>3</v>
      </c>
      <c r="BC1923" s="33">
        <f>ROUND(VLOOKUP($BA1923,$BD$1:$BH$5,4,FALSE)/3*AL1923,0)</f>
        <v>417</v>
      </c>
    </row>
    <row r="1924" ht="14.25" spans="1:55">
      <c r="A1924" s="12">
        <v>301627</v>
      </c>
      <c r="B1924" s="53">
        <v>3016</v>
      </c>
      <c r="C1924" s="53" t="s">
        <v>307</v>
      </c>
      <c r="D1924" s="12">
        <v>27</v>
      </c>
      <c r="E1924" s="12">
        <v>2</v>
      </c>
      <c r="F1924" s="12">
        <v>7</v>
      </c>
      <c r="H1924" s="12">
        <v>3</v>
      </c>
      <c r="I1924" s="12">
        <v>0</v>
      </c>
      <c r="J1924" s="12">
        <v>0</v>
      </c>
      <c r="K1924" s="12">
        <v>5</v>
      </c>
      <c r="M1924" s="12" t="s">
        <v>1358</v>
      </c>
      <c r="N1924" s="12" t="s">
        <v>1362</v>
      </c>
      <c r="O1924" s="12" t="s">
        <v>1359</v>
      </c>
      <c r="P1924" s="12" t="s">
        <v>1363</v>
      </c>
      <c r="U1924" s="12" t="s">
        <v>1360</v>
      </c>
      <c r="V1924" s="12" t="s">
        <v>1361</v>
      </c>
      <c r="W1924" s="12">
        <v>301650</v>
      </c>
      <c r="X1924" s="40">
        <v>3</v>
      </c>
      <c r="Y1924" s="40">
        <v>3</v>
      </c>
      <c r="Z1924" s="40">
        <v>2</v>
      </c>
      <c r="AA1924" s="12">
        <v>1300010</v>
      </c>
      <c r="AB1924" s="12">
        <v>1301601</v>
      </c>
      <c r="AC1924" s="12">
        <v>1301602</v>
      </c>
      <c r="AF1924" s="168" t="s">
        <v>1355</v>
      </c>
      <c r="AH1924" s="12">
        <v>11</v>
      </c>
      <c r="AI1924" s="12">
        <v>3016</v>
      </c>
      <c r="AJ1924" s="12">
        <v>0</v>
      </c>
      <c r="AK1924" s="12">
        <v>1</v>
      </c>
      <c r="AL1924" s="12">
        <v>4000</v>
      </c>
      <c r="BA1924" s="33">
        <f>VLOOKUP(C1924,knight_info!$J$7:$M$74,4,FALSE)</f>
        <v>4</v>
      </c>
      <c r="BB1924" s="33">
        <f t="shared" si="137"/>
        <v>1</v>
      </c>
      <c r="BC1924" s="33">
        <f>ROUND(VLOOKUP($BA1924,$BD$1:$BH$5,5,FALSE)/20*AL1924,0)</f>
        <v>4000</v>
      </c>
    </row>
    <row r="1925" ht="14.25" spans="1:55">
      <c r="A1925" s="12">
        <v>301628</v>
      </c>
      <c r="B1925" s="53">
        <v>3016</v>
      </c>
      <c r="C1925" s="53" t="s">
        <v>307</v>
      </c>
      <c r="D1925" s="12">
        <v>28</v>
      </c>
      <c r="E1925" s="12">
        <v>2</v>
      </c>
      <c r="F1925" s="12">
        <v>8</v>
      </c>
      <c r="H1925" s="12">
        <v>0</v>
      </c>
      <c r="I1925" s="12">
        <v>0</v>
      </c>
      <c r="J1925" s="12">
        <v>0</v>
      </c>
      <c r="K1925" s="12">
        <v>5</v>
      </c>
      <c r="L1925" s="12">
        <v>14</v>
      </c>
      <c r="M1925" s="12" t="s">
        <v>1358</v>
      </c>
      <c r="N1925" s="12" t="s">
        <v>1362</v>
      </c>
      <c r="O1925" s="12" t="s">
        <v>1359</v>
      </c>
      <c r="P1925" s="12" t="s">
        <v>1363</v>
      </c>
      <c r="R1925" s="12" t="s">
        <v>1202</v>
      </c>
      <c r="T1925" s="12" t="s">
        <v>1208</v>
      </c>
      <c r="U1925" s="12" t="s">
        <v>1360</v>
      </c>
      <c r="V1925" s="12" t="s">
        <v>1361</v>
      </c>
      <c r="W1925" s="12">
        <v>301650</v>
      </c>
      <c r="X1925" s="40">
        <v>3</v>
      </c>
      <c r="Y1925" s="40">
        <v>3</v>
      </c>
      <c r="Z1925" s="40">
        <v>2</v>
      </c>
      <c r="AA1925" s="12">
        <v>1300010</v>
      </c>
      <c r="AB1925" s="12">
        <v>1301601</v>
      </c>
      <c r="AC1925" s="12">
        <v>1301602</v>
      </c>
      <c r="AD1925" s="41">
        <v>1300020</v>
      </c>
      <c r="AF1925" s="168" t="s">
        <v>1355</v>
      </c>
      <c r="AG1925" s="12">
        <v>5</v>
      </c>
      <c r="AH1925" s="12">
        <v>11</v>
      </c>
      <c r="AI1925" s="12">
        <v>3016</v>
      </c>
      <c r="AJ1925" s="12">
        <v>40</v>
      </c>
      <c r="AK1925" s="12">
        <v>53</v>
      </c>
      <c r="AL1925" s="12">
        <v>100</v>
      </c>
      <c r="BA1925" s="33">
        <f>VLOOKUP(C1925,knight_info!$J$7:$M$74,4,FALSE)</f>
        <v>4</v>
      </c>
      <c r="BB1925" s="51">
        <f t="shared" si="137"/>
        <v>53</v>
      </c>
      <c r="BC1925" s="51">
        <f>AL1925</f>
        <v>100</v>
      </c>
    </row>
    <row r="1926" ht="14.25" spans="1:55">
      <c r="A1926" s="12">
        <v>301629</v>
      </c>
      <c r="B1926" s="53">
        <v>3016</v>
      </c>
      <c r="C1926" s="53" t="s">
        <v>307</v>
      </c>
      <c r="D1926" s="12">
        <v>29</v>
      </c>
      <c r="E1926" s="12">
        <v>2</v>
      </c>
      <c r="F1926" s="12">
        <v>8</v>
      </c>
      <c r="H1926" s="12">
        <v>1</v>
      </c>
      <c r="I1926" s="12">
        <v>0</v>
      </c>
      <c r="J1926" s="12">
        <v>0</v>
      </c>
      <c r="K1926" s="12">
        <v>5</v>
      </c>
      <c r="M1926" s="12" t="s">
        <v>1358</v>
      </c>
      <c r="N1926" s="12" t="s">
        <v>1362</v>
      </c>
      <c r="O1926" s="12" t="s">
        <v>1359</v>
      </c>
      <c r="P1926" s="12" t="s">
        <v>1363</v>
      </c>
      <c r="U1926" s="12" t="s">
        <v>1360</v>
      </c>
      <c r="V1926" s="12" t="s">
        <v>1361</v>
      </c>
      <c r="W1926" s="12">
        <v>301650</v>
      </c>
      <c r="X1926" s="40">
        <v>3</v>
      </c>
      <c r="Y1926" s="40">
        <v>3</v>
      </c>
      <c r="Z1926" s="40">
        <v>2</v>
      </c>
      <c r="AA1926" s="12">
        <v>1300010</v>
      </c>
      <c r="AB1926" s="12">
        <v>1301601</v>
      </c>
      <c r="AC1926" s="12">
        <v>1301602</v>
      </c>
      <c r="AD1926" s="41">
        <v>1300020</v>
      </c>
      <c r="AF1926" s="168" t="s">
        <v>1355</v>
      </c>
      <c r="AH1926" s="12">
        <v>11</v>
      </c>
      <c r="AI1926" s="12">
        <v>3016</v>
      </c>
      <c r="AJ1926" s="12">
        <v>40</v>
      </c>
      <c r="AK1926" s="12">
        <v>2</v>
      </c>
      <c r="AL1926" s="12">
        <v>1000</v>
      </c>
      <c r="BA1926" s="33">
        <f>VLOOKUP(C1926,knight_info!$J$7:$M$74,4,FALSE)</f>
        <v>4</v>
      </c>
      <c r="BB1926" s="33">
        <f t="shared" si="137"/>
        <v>2</v>
      </c>
      <c r="BC1926" s="33">
        <f>ROUND(VLOOKUP($BA1926,$BD$1:$BH$5,3,FALSE)/5*AL1926,0)</f>
        <v>1000</v>
      </c>
    </row>
    <row r="1927" ht="14.25" spans="1:55">
      <c r="A1927" s="12">
        <v>301630</v>
      </c>
      <c r="B1927" s="53">
        <v>3016</v>
      </c>
      <c r="C1927" s="53" t="s">
        <v>307</v>
      </c>
      <c r="D1927" s="12">
        <v>30</v>
      </c>
      <c r="E1927" s="12">
        <v>2</v>
      </c>
      <c r="F1927" s="12">
        <v>8</v>
      </c>
      <c r="H1927" s="12">
        <v>2</v>
      </c>
      <c r="I1927" s="12">
        <v>0</v>
      </c>
      <c r="J1927" s="12">
        <v>0</v>
      </c>
      <c r="K1927" s="12">
        <v>5</v>
      </c>
      <c r="L1927" s="64"/>
      <c r="M1927" s="12" t="s">
        <v>1358</v>
      </c>
      <c r="N1927" s="12" t="s">
        <v>1362</v>
      </c>
      <c r="O1927" s="12" t="s">
        <v>1359</v>
      </c>
      <c r="P1927" s="12" t="s">
        <v>1363</v>
      </c>
      <c r="U1927" s="12" t="s">
        <v>1360</v>
      </c>
      <c r="V1927" s="12" t="s">
        <v>1361</v>
      </c>
      <c r="W1927" s="12">
        <v>301650</v>
      </c>
      <c r="X1927" s="40">
        <v>3</v>
      </c>
      <c r="Y1927" s="40">
        <v>3</v>
      </c>
      <c r="Z1927" s="40">
        <v>2</v>
      </c>
      <c r="AA1927" s="12">
        <v>1300010</v>
      </c>
      <c r="AB1927" s="12">
        <v>1301601</v>
      </c>
      <c r="AC1927" s="12">
        <v>1301602</v>
      </c>
      <c r="AD1927" s="41">
        <v>1300020</v>
      </c>
      <c r="AF1927" s="168" t="s">
        <v>1355</v>
      </c>
      <c r="AH1927" s="12">
        <v>11</v>
      </c>
      <c r="AI1927" s="12">
        <v>3016</v>
      </c>
      <c r="AJ1927" s="12">
        <v>40</v>
      </c>
      <c r="AK1927" s="12">
        <v>3</v>
      </c>
      <c r="AL1927" s="12">
        <v>500</v>
      </c>
      <c r="BA1927" s="33">
        <f>VLOOKUP(C1927,knight_info!$J$7:$M$74,4,FALSE)</f>
        <v>4</v>
      </c>
      <c r="BB1927" s="33">
        <f t="shared" si="137"/>
        <v>3</v>
      </c>
      <c r="BC1927" s="33">
        <f>ROUND(VLOOKUP($BA1927,$BD$1:$BH$5,4,FALSE)/3*AL1927,0)</f>
        <v>417</v>
      </c>
    </row>
    <row r="1928" ht="14.25" spans="1:55">
      <c r="A1928" s="12">
        <v>301631</v>
      </c>
      <c r="B1928" s="53">
        <v>3016</v>
      </c>
      <c r="C1928" s="53" t="s">
        <v>307</v>
      </c>
      <c r="D1928" s="12">
        <v>31</v>
      </c>
      <c r="E1928" s="12">
        <v>2</v>
      </c>
      <c r="F1928" s="12">
        <v>8</v>
      </c>
      <c r="H1928" s="12">
        <v>3</v>
      </c>
      <c r="I1928" s="12">
        <v>0</v>
      </c>
      <c r="J1928" s="12">
        <v>0</v>
      </c>
      <c r="K1928" s="12">
        <v>5</v>
      </c>
      <c r="L1928" s="64"/>
      <c r="M1928" s="12" t="s">
        <v>1358</v>
      </c>
      <c r="N1928" s="12" t="s">
        <v>1362</v>
      </c>
      <c r="O1928" s="12" t="s">
        <v>1359</v>
      </c>
      <c r="P1928" s="12" t="s">
        <v>1363</v>
      </c>
      <c r="U1928" s="12" t="s">
        <v>1360</v>
      </c>
      <c r="V1928" s="12" t="s">
        <v>1361</v>
      </c>
      <c r="W1928" s="12">
        <v>301650</v>
      </c>
      <c r="X1928" s="40">
        <v>3</v>
      </c>
      <c r="Y1928" s="40">
        <v>3</v>
      </c>
      <c r="Z1928" s="40">
        <v>2</v>
      </c>
      <c r="AA1928" s="12">
        <v>1300010</v>
      </c>
      <c r="AB1928" s="12">
        <v>1301601</v>
      </c>
      <c r="AC1928" s="12">
        <v>1301602</v>
      </c>
      <c r="AD1928" s="41">
        <v>1300020</v>
      </c>
      <c r="AF1928" s="168" t="s">
        <v>1355</v>
      </c>
      <c r="AH1928" s="12">
        <v>11</v>
      </c>
      <c r="AI1928" s="12">
        <v>3016</v>
      </c>
      <c r="AJ1928" s="12">
        <v>0</v>
      </c>
      <c r="AK1928" s="12">
        <v>1</v>
      </c>
      <c r="AL1928" s="12">
        <v>4000</v>
      </c>
      <c r="BA1928" s="33">
        <f>VLOOKUP(C1928,knight_info!$J$7:$M$74,4,FALSE)</f>
        <v>4</v>
      </c>
      <c r="BB1928" s="33">
        <f t="shared" si="137"/>
        <v>1</v>
      </c>
      <c r="BC1928" s="33">
        <f>ROUND(VLOOKUP($BA1928,$BD$1:$BH$5,5,FALSE)/20*AL1928,0)</f>
        <v>4000</v>
      </c>
    </row>
    <row r="1929" ht="14.25" spans="1:55">
      <c r="A1929" s="12">
        <v>301632</v>
      </c>
      <c r="B1929" s="53">
        <v>3016</v>
      </c>
      <c r="C1929" s="53" t="s">
        <v>307</v>
      </c>
      <c r="D1929" s="12">
        <v>32</v>
      </c>
      <c r="E1929" s="12">
        <v>2</v>
      </c>
      <c r="F1929" s="12">
        <v>9</v>
      </c>
      <c r="H1929" s="12">
        <v>0</v>
      </c>
      <c r="I1929" s="12">
        <v>1</v>
      </c>
      <c r="J1929" s="12" t="s">
        <v>1086</v>
      </c>
      <c r="K1929" s="12">
        <v>5</v>
      </c>
      <c r="L1929" s="12">
        <v>2</v>
      </c>
      <c r="M1929" s="12" t="s">
        <v>1364</v>
      </c>
      <c r="N1929" s="12" t="s">
        <v>1362</v>
      </c>
      <c r="O1929" s="12" t="s">
        <v>1365</v>
      </c>
      <c r="P1929" s="12" t="s">
        <v>1363</v>
      </c>
      <c r="Q1929" s="12" t="s">
        <v>1082</v>
      </c>
      <c r="S1929" s="12" t="s">
        <v>1082</v>
      </c>
      <c r="U1929" s="12" t="s">
        <v>1366</v>
      </c>
      <c r="V1929" s="12" t="s">
        <v>1367</v>
      </c>
      <c r="W1929" s="12">
        <v>301650</v>
      </c>
      <c r="X1929" s="40">
        <v>3</v>
      </c>
      <c r="Y1929" s="40">
        <v>3</v>
      </c>
      <c r="Z1929" s="40">
        <v>2</v>
      </c>
      <c r="AA1929" s="12">
        <v>1300010</v>
      </c>
      <c r="AB1929" s="12">
        <v>1301601</v>
      </c>
      <c r="AC1929" s="12">
        <v>1301602</v>
      </c>
      <c r="AD1929" s="41">
        <v>1300020</v>
      </c>
      <c r="AF1929" s="168" t="s">
        <v>1355</v>
      </c>
      <c r="AG1929" s="12">
        <v>5</v>
      </c>
      <c r="AH1929" s="12">
        <v>11</v>
      </c>
      <c r="AI1929" s="12">
        <v>3016</v>
      </c>
      <c r="AJ1929" s="12">
        <v>60</v>
      </c>
      <c r="AK1929" s="12">
        <v>53</v>
      </c>
      <c r="AL1929" s="12">
        <v>100</v>
      </c>
      <c r="BA1929" s="33">
        <f>VLOOKUP(C1929,knight_info!$J$7:$M$74,4,FALSE)</f>
        <v>4</v>
      </c>
      <c r="BB1929" s="51">
        <f t="shared" si="137"/>
        <v>53</v>
      </c>
      <c r="BC1929" s="51">
        <f>AL1929</f>
        <v>100</v>
      </c>
    </row>
    <row r="1930" ht="14.25" spans="1:55">
      <c r="A1930" s="12">
        <v>301633</v>
      </c>
      <c r="B1930" s="53">
        <v>3016</v>
      </c>
      <c r="C1930" s="53" t="s">
        <v>307</v>
      </c>
      <c r="D1930" s="12">
        <v>33</v>
      </c>
      <c r="E1930" s="12">
        <v>2</v>
      </c>
      <c r="F1930" s="12">
        <v>9</v>
      </c>
      <c r="H1930" s="12">
        <v>1</v>
      </c>
      <c r="I1930" s="12">
        <v>0</v>
      </c>
      <c r="J1930" s="12">
        <v>0</v>
      </c>
      <c r="K1930" s="12">
        <v>5</v>
      </c>
      <c r="M1930" s="12" t="s">
        <v>1364</v>
      </c>
      <c r="N1930" s="12" t="s">
        <v>1362</v>
      </c>
      <c r="O1930" s="12" t="s">
        <v>1365</v>
      </c>
      <c r="P1930" s="12" t="s">
        <v>1363</v>
      </c>
      <c r="U1930" s="12" t="s">
        <v>1366</v>
      </c>
      <c r="V1930" s="12" t="s">
        <v>1367</v>
      </c>
      <c r="W1930" s="12">
        <v>301650</v>
      </c>
      <c r="X1930" s="40">
        <v>3</v>
      </c>
      <c r="Y1930" s="40">
        <v>3</v>
      </c>
      <c r="Z1930" s="40">
        <v>2</v>
      </c>
      <c r="AA1930" s="12">
        <v>1300010</v>
      </c>
      <c r="AB1930" s="12">
        <v>1301601</v>
      </c>
      <c r="AC1930" s="12">
        <v>1301602</v>
      </c>
      <c r="AD1930" s="41">
        <v>1300020</v>
      </c>
      <c r="AF1930" s="168" t="s">
        <v>1355</v>
      </c>
      <c r="AH1930" s="12">
        <v>11</v>
      </c>
      <c r="AI1930" s="12">
        <v>3016</v>
      </c>
      <c r="AJ1930" s="12">
        <v>60</v>
      </c>
      <c r="AK1930" s="12">
        <v>2</v>
      </c>
      <c r="AL1930" s="12">
        <v>1500</v>
      </c>
      <c r="BA1930" s="33">
        <f>VLOOKUP(C1930,knight_info!$J$7:$M$74,4,FALSE)</f>
        <v>4</v>
      </c>
      <c r="BB1930" s="33">
        <f t="shared" si="137"/>
        <v>2</v>
      </c>
      <c r="BC1930" s="33">
        <f>ROUND(VLOOKUP($BA1930,$BD$1:$BH$5,3,FALSE)/5*AL1930,0)</f>
        <v>1500</v>
      </c>
    </row>
    <row r="1931" ht="14.25" spans="1:55">
      <c r="A1931" s="12">
        <v>301634</v>
      </c>
      <c r="B1931" s="53">
        <v>3016</v>
      </c>
      <c r="C1931" s="53" t="s">
        <v>307</v>
      </c>
      <c r="D1931" s="12">
        <v>34</v>
      </c>
      <c r="E1931" s="12">
        <v>2</v>
      </c>
      <c r="F1931" s="12">
        <v>9</v>
      </c>
      <c r="H1931" s="12">
        <v>2</v>
      </c>
      <c r="I1931" s="12">
        <v>0</v>
      </c>
      <c r="J1931" s="12">
        <v>0</v>
      </c>
      <c r="K1931" s="12">
        <v>5</v>
      </c>
      <c r="M1931" s="12" t="s">
        <v>1364</v>
      </c>
      <c r="N1931" s="12" t="s">
        <v>1362</v>
      </c>
      <c r="O1931" s="12" t="s">
        <v>1365</v>
      </c>
      <c r="P1931" s="12" t="s">
        <v>1363</v>
      </c>
      <c r="U1931" s="12" t="s">
        <v>1366</v>
      </c>
      <c r="V1931" s="12" t="s">
        <v>1367</v>
      </c>
      <c r="W1931" s="12">
        <v>301650</v>
      </c>
      <c r="X1931" s="40">
        <v>3</v>
      </c>
      <c r="Y1931" s="40">
        <v>3</v>
      </c>
      <c r="Z1931" s="40">
        <v>2</v>
      </c>
      <c r="AA1931" s="12">
        <v>1300010</v>
      </c>
      <c r="AB1931" s="12">
        <v>1301601</v>
      </c>
      <c r="AC1931" s="12">
        <v>1301602</v>
      </c>
      <c r="AD1931" s="41">
        <v>1300020</v>
      </c>
      <c r="AF1931" s="168" t="s">
        <v>1355</v>
      </c>
      <c r="AH1931" s="12">
        <v>11</v>
      </c>
      <c r="AI1931" s="12">
        <v>3016</v>
      </c>
      <c r="AJ1931" s="12">
        <v>60</v>
      </c>
      <c r="AK1931" s="12">
        <v>3</v>
      </c>
      <c r="AL1931" s="12">
        <v>750</v>
      </c>
      <c r="BA1931" s="33">
        <f>VLOOKUP(C1931,knight_info!$J$7:$M$74,4,FALSE)</f>
        <v>4</v>
      </c>
      <c r="BB1931" s="33">
        <f t="shared" si="137"/>
        <v>3</v>
      </c>
      <c r="BC1931" s="33">
        <f>ROUND(VLOOKUP($BA1931,$BD$1:$BH$5,4,FALSE)/3*AL1931,0)</f>
        <v>625</v>
      </c>
    </row>
    <row r="1932" ht="14.25" spans="1:55">
      <c r="A1932" s="12">
        <v>301635</v>
      </c>
      <c r="B1932" s="53">
        <v>3016</v>
      </c>
      <c r="C1932" s="53" t="s">
        <v>307</v>
      </c>
      <c r="D1932" s="12">
        <v>35</v>
      </c>
      <c r="E1932" s="12">
        <v>2</v>
      </c>
      <c r="F1932" s="12">
        <v>9</v>
      </c>
      <c r="H1932" s="12">
        <v>3</v>
      </c>
      <c r="I1932" s="12">
        <v>0</v>
      </c>
      <c r="J1932" s="12">
        <v>0</v>
      </c>
      <c r="K1932" s="12">
        <v>5</v>
      </c>
      <c r="M1932" s="12" t="s">
        <v>1364</v>
      </c>
      <c r="N1932" s="12" t="s">
        <v>1362</v>
      </c>
      <c r="O1932" s="12" t="s">
        <v>1365</v>
      </c>
      <c r="P1932" s="12" t="s">
        <v>1363</v>
      </c>
      <c r="U1932" s="12" t="s">
        <v>1366</v>
      </c>
      <c r="V1932" s="12" t="s">
        <v>1367</v>
      </c>
      <c r="W1932" s="12">
        <v>301650</v>
      </c>
      <c r="X1932" s="40">
        <v>3</v>
      </c>
      <c r="Y1932" s="40">
        <v>3</v>
      </c>
      <c r="Z1932" s="40">
        <v>2</v>
      </c>
      <c r="AA1932" s="12">
        <v>1300010</v>
      </c>
      <c r="AB1932" s="12">
        <v>1301601</v>
      </c>
      <c r="AC1932" s="12">
        <v>1301602</v>
      </c>
      <c r="AD1932" s="41">
        <v>1300020</v>
      </c>
      <c r="AF1932" s="168" t="s">
        <v>1355</v>
      </c>
      <c r="AH1932" s="12">
        <v>11</v>
      </c>
      <c r="AI1932" s="12">
        <v>3016</v>
      </c>
      <c r="AJ1932" s="12">
        <v>0</v>
      </c>
      <c r="AK1932" s="12">
        <v>1</v>
      </c>
      <c r="AL1932" s="12">
        <v>6000</v>
      </c>
      <c r="BA1932" s="33">
        <f>VLOOKUP(C1932,knight_info!$J$7:$M$74,4,FALSE)</f>
        <v>4</v>
      </c>
      <c r="BB1932" s="33">
        <f t="shared" si="137"/>
        <v>1</v>
      </c>
      <c r="BC1932" s="33">
        <f>ROUND(VLOOKUP($BA1932,$BD$1:$BH$5,5,FALSE)/20*AL1932,0)</f>
        <v>6000</v>
      </c>
    </row>
    <row r="1933" ht="14.25" spans="1:55">
      <c r="A1933" s="12">
        <v>301636</v>
      </c>
      <c r="B1933" s="53">
        <v>3016</v>
      </c>
      <c r="C1933" s="53" t="s">
        <v>307</v>
      </c>
      <c r="D1933" s="12">
        <v>36</v>
      </c>
      <c r="E1933" s="12">
        <v>2</v>
      </c>
      <c r="F1933" s="12">
        <v>10</v>
      </c>
      <c r="H1933" s="12">
        <v>0</v>
      </c>
      <c r="I1933" s="12">
        <v>0</v>
      </c>
      <c r="J1933" s="12">
        <v>0</v>
      </c>
      <c r="K1933" s="12">
        <v>5</v>
      </c>
      <c r="L1933" s="12">
        <v>15</v>
      </c>
      <c r="M1933" s="12" t="s">
        <v>1364</v>
      </c>
      <c r="N1933" s="54">
        <v>301623</v>
      </c>
      <c r="O1933" s="12" t="s">
        <v>1365</v>
      </c>
      <c r="P1933" s="54">
        <v>301643</v>
      </c>
      <c r="U1933" s="12" t="s">
        <v>1366</v>
      </c>
      <c r="V1933" s="12" t="s">
        <v>1367</v>
      </c>
      <c r="W1933" s="12">
        <v>301650</v>
      </c>
      <c r="X1933" s="40">
        <v>3</v>
      </c>
      <c r="Y1933" s="40">
        <v>3</v>
      </c>
      <c r="Z1933" s="40">
        <v>2</v>
      </c>
      <c r="AA1933" s="12">
        <v>1300010</v>
      </c>
      <c r="AB1933" s="12">
        <v>1301601</v>
      </c>
      <c r="AC1933" s="12">
        <v>1301602</v>
      </c>
      <c r="AD1933" s="41">
        <v>1300020</v>
      </c>
      <c r="AE1933" s="12">
        <v>1301603</v>
      </c>
      <c r="AF1933" s="168" t="s">
        <v>1355</v>
      </c>
      <c r="AG1933" s="12">
        <v>5</v>
      </c>
      <c r="AH1933" s="12">
        <v>11</v>
      </c>
      <c r="AI1933" s="12">
        <v>3016</v>
      </c>
      <c r="AJ1933" s="12">
        <v>0</v>
      </c>
      <c r="AK1933" s="12">
        <v>53</v>
      </c>
      <c r="AL1933" s="12">
        <v>100</v>
      </c>
      <c r="BA1933" s="33">
        <f>VLOOKUP(C1933,knight_info!$J$7:$M$74,4,FALSE)</f>
        <v>4</v>
      </c>
      <c r="BB1933" s="51">
        <f t="shared" si="137"/>
        <v>53</v>
      </c>
      <c r="BC1933" s="51">
        <f>AL1933</f>
        <v>100</v>
      </c>
    </row>
    <row r="1934" ht="14.25" spans="1:55">
      <c r="A1934" s="12">
        <v>301637</v>
      </c>
      <c r="B1934" s="53">
        <v>3016</v>
      </c>
      <c r="C1934" s="53" t="s">
        <v>307</v>
      </c>
      <c r="D1934" s="14">
        <v>37</v>
      </c>
      <c r="E1934" s="14">
        <v>3</v>
      </c>
      <c r="F1934" s="14">
        <v>11</v>
      </c>
      <c r="G1934" s="14">
        <v>1</v>
      </c>
      <c r="H1934" s="14"/>
      <c r="I1934" s="14"/>
      <c r="J1934" s="14"/>
      <c r="K1934" s="14"/>
      <c r="L1934" s="14"/>
      <c r="M1934" s="12" t="s">
        <v>1364</v>
      </c>
      <c r="N1934" s="54">
        <v>301624</v>
      </c>
      <c r="O1934" s="12" t="s">
        <v>1365</v>
      </c>
      <c r="P1934" s="54">
        <v>301644</v>
      </c>
      <c r="R1934" s="12" t="s">
        <v>1082</v>
      </c>
      <c r="T1934" s="12" t="s">
        <v>778</v>
      </c>
      <c r="U1934" s="12" t="s">
        <v>1366</v>
      </c>
      <c r="V1934" s="12" t="s">
        <v>1367</v>
      </c>
      <c r="W1934" s="12">
        <v>301650</v>
      </c>
      <c r="X1934" s="40">
        <v>3</v>
      </c>
      <c r="Y1934" s="40">
        <v>3</v>
      </c>
      <c r="Z1934" s="40">
        <v>2</v>
      </c>
      <c r="AA1934" s="12">
        <v>1300010</v>
      </c>
      <c r="AB1934" s="12">
        <v>1301601</v>
      </c>
      <c r="AC1934" s="12">
        <v>1301602</v>
      </c>
      <c r="AD1934" s="41">
        <v>1300020</v>
      </c>
      <c r="AE1934" s="12">
        <v>1301603</v>
      </c>
      <c r="AF1934" s="168" t="s">
        <v>1355</v>
      </c>
      <c r="AG1934" s="12">
        <v>5</v>
      </c>
      <c r="AH1934" s="12">
        <v>11</v>
      </c>
      <c r="AI1934" s="12">
        <v>3016</v>
      </c>
      <c r="AJ1934" s="14"/>
      <c r="AK1934" s="14"/>
      <c r="AL1934" s="14"/>
      <c r="BA1934" s="33"/>
      <c r="BB1934" s="51"/>
      <c r="BC1934" s="51"/>
    </row>
    <row r="1935" ht="14.25" spans="1:55">
      <c r="A1935" s="12">
        <v>301638</v>
      </c>
      <c r="B1935" s="53">
        <v>3016</v>
      </c>
      <c r="C1935" s="53" t="s">
        <v>307</v>
      </c>
      <c r="D1935" s="14">
        <v>38</v>
      </c>
      <c r="E1935" s="14">
        <v>3</v>
      </c>
      <c r="F1935" s="14">
        <v>12</v>
      </c>
      <c r="G1935" s="14">
        <v>2</v>
      </c>
      <c r="H1935" s="14"/>
      <c r="I1935" s="14"/>
      <c r="J1935" s="14"/>
      <c r="K1935" s="14"/>
      <c r="L1935" s="14"/>
      <c r="M1935" s="12" t="s">
        <v>1364</v>
      </c>
      <c r="N1935" s="54">
        <v>301624</v>
      </c>
      <c r="O1935" s="12" t="s">
        <v>1365</v>
      </c>
      <c r="P1935" s="54">
        <v>301644</v>
      </c>
      <c r="U1935" s="12" t="s">
        <v>1366</v>
      </c>
      <c r="V1935" s="12" t="s">
        <v>1367</v>
      </c>
      <c r="W1935" s="12">
        <v>301650</v>
      </c>
      <c r="X1935" s="40">
        <v>3</v>
      </c>
      <c r="Y1935" s="40">
        <v>3</v>
      </c>
      <c r="Z1935" s="40">
        <v>2</v>
      </c>
      <c r="AA1935" s="12">
        <v>1300010</v>
      </c>
      <c r="AB1935" s="12">
        <v>1301601</v>
      </c>
      <c r="AC1935" s="12">
        <v>1301602</v>
      </c>
      <c r="AD1935" s="41">
        <v>1300020</v>
      </c>
      <c r="AE1935" s="12">
        <v>1301603</v>
      </c>
      <c r="AF1935" s="168" t="s">
        <v>1355</v>
      </c>
      <c r="AG1935" s="12">
        <v>5</v>
      </c>
      <c r="AH1935" s="12">
        <v>11</v>
      </c>
      <c r="AI1935" s="12">
        <v>3016</v>
      </c>
      <c r="AJ1935" s="14"/>
      <c r="AK1935" s="14"/>
      <c r="AL1935" s="14"/>
      <c r="BA1935" s="33"/>
      <c r="BB1935" s="51"/>
      <c r="BC1935" s="51"/>
    </row>
    <row r="1936" ht="14.25" spans="1:55">
      <c r="A1936" s="12">
        <v>301639</v>
      </c>
      <c r="B1936" s="53">
        <v>3016</v>
      </c>
      <c r="C1936" s="53" t="s">
        <v>307</v>
      </c>
      <c r="D1936" s="14">
        <v>39</v>
      </c>
      <c r="E1936" s="14">
        <v>3</v>
      </c>
      <c r="F1936" s="14">
        <v>13</v>
      </c>
      <c r="G1936" s="14">
        <v>3</v>
      </c>
      <c r="H1936" s="14"/>
      <c r="I1936" s="14"/>
      <c r="J1936" s="14"/>
      <c r="K1936" s="14"/>
      <c r="L1936" s="14"/>
      <c r="M1936" s="12" t="s">
        <v>1368</v>
      </c>
      <c r="N1936" s="54">
        <v>301624</v>
      </c>
      <c r="O1936" s="12" t="s">
        <v>1369</v>
      </c>
      <c r="P1936" s="54">
        <v>301644</v>
      </c>
      <c r="Q1936" s="12" t="s">
        <v>1082</v>
      </c>
      <c r="S1936" s="12" t="s">
        <v>1082</v>
      </c>
      <c r="U1936" s="12" t="s">
        <v>1370</v>
      </c>
      <c r="V1936" s="12" t="s">
        <v>1371</v>
      </c>
      <c r="W1936" s="12">
        <v>301650</v>
      </c>
      <c r="X1936" s="40">
        <v>3</v>
      </c>
      <c r="Y1936" s="40">
        <v>3</v>
      </c>
      <c r="Z1936" s="40">
        <v>2</v>
      </c>
      <c r="AA1936" s="12">
        <v>1300010</v>
      </c>
      <c r="AB1936" s="12">
        <v>1301601</v>
      </c>
      <c r="AC1936" s="12">
        <v>1301602</v>
      </c>
      <c r="AD1936" s="41">
        <v>1300020</v>
      </c>
      <c r="AE1936" s="12">
        <v>1301603</v>
      </c>
      <c r="AF1936" s="168" t="s">
        <v>1355</v>
      </c>
      <c r="AG1936" s="12">
        <v>5</v>
      </c>
      <c r="AH1936" s="12">
        <v>11</v>
      </c>
      <c r="AI1936" s="12">
        <v>3016</v>
      </c>
      <c r="AJ1936" s="14"/>
      <c r="AK1936" s="14"/>
      <c r="AL1936" s="14"/>
      <c r="BA1936" s="33"/>
      <c r="BB1936" s="51"/>
      <c r="BC1936" s="51"/>
    </row>
    <row r="1937" ht="14.25" spans="1:55">
      <c r="A1937" s="12">
        <v>301640</v>
      </c>
      <c r="B1937" s="53">
        <v>3016</v>
      </c>
      <c r="C1937" s="53" t="s">
        <v>307</v>
      </c>
      <c r="D1937" s="14">
        <v>40</v>
      </c>
      <c r="E1937" s="14">
        <v>3</v>
      </c>
      <c r="F1937" s="14">
        <v>14</v>
      </c>
      <c r="G1937" s="14">
        <v>4</v>
      </c>
      <c r="H1937" s="14"/>
      <c r="I1937" s="14"/>
      <c r="J1937" s="14"/>
      <c r="K1937" s="14"/>
      <c r="L1937" s="14"/>
      <c r="M1937" s="12" t="s">
        <v>1368</v>
      </c>
      <c r="N1937" s="54">
        <v>301625</v>
      </c>
      <c r="O1937" s="12" t="s">
        <v>1369</v>
      </c>
      <c r="P1937" s="54">
        <v>301645</v>
      </c>
      <c r="R1937" s="12" t="s">
        <v>1082</v>
      </c>
      <c r="T1937" s="12" t="s">
        <v>778</v>
      </c>
      <c r="U1937" s="12" t="s">
        <v>1370</v>
      </c>
      <c r="V1937" s="12" t="s">
        <v>1371</v>
      </c>
      <c r="W1937" s="12">
        <v>301650</v>
      </c>
      <c r="X1937" s="40">
        <v>3</v>
      </c>
      <c r="Y1937" s="40">
        <v>3</v>
      </c>
      <c r="Z1937" s="40">
        <v>2</v>
      </c>
      <c r="AA1937" s="12">
        <v>1300010</v>
      </c>
      <c r="AB1937" s="12">
        <v>1301601</v>
      </c>
      <c r="AC1937" s="12">
        <v>1301602</v>
      </c>
      <c r="AD1937" s="41">
        <v>1300020</v>
      </c>
      <c r="AE1937" s="12">
        <v>1301603</v>
      </c>
      <c r="AF1937" s="168" t="s">
        <v>1355</v>
      </c>
      <c r="AG1937" s="12">
        <v>5</v>
      </c>
      <c r="AH1937" s="12">
        <v>11</v>
      </c>
      <c r="AI1937" s="12">
        <v>3016</v>
      </c>
      <c r="AJ1937" s="14"/>
      <c r="AK1937" s="14"/>
      <c r="AL1937" s="14"/>
      <c r="BA1937" s="33"/>
      <c r="BB1937" s="51"/>
      <c r="BC1937" s="51"/>
    </row>
    <row r="1938" ht="14.25" spans="1:55">
      <c r="A1938" s="12">
        <v>301641</v>
      </c>
      <c r="B1938" s="53">
        <v>3016</v>
      </c>
      <c r="C1938" s="53" t="s">
        <v>307</v>
      </c>
      <c r="D1938" s="14">
        <v>41</v>
      </c>
      <c r="E1938" s="14">
        <v>3</v>
      </c>
      <c r="F1938" s="14">
        <v>15</v>
      </c>
      <c r="G1938" s="14">
        <v>5</v>
      </c>
      <c r="H1938" s="14"/>
      <c r="I1938" s="14"/>
      <c r="J1938" s="14"/>
      <c r="K1938" s="14"/>
      <c r="L1938" s="14"/>
      <c r="M1938" s="12" t="s">
        <v>1368</v>
      </c>
      <c r="N1938" s="54">
        <v>301625</v>
      </c>
      <c r="O1938" s="12" t="s">
        <v>1369</v>
      </c>
      <c r="P1938" s="54">
        <v>301645</v>
      </c>
      <c r="U1938" s="12" t="s">
        <v>1370</v>
      </c>
      <c r="V1938" s="12" t="s">
        <v>1371</v>
      </c>
      <c r="W1938" s="12">
        <v>301650</v>
      </c>
      <c r="X1938" s="40">
        <v>3</v>
      </c>
      <c r="Y1938" s="40">
        <v>3</v>
      </c>
      <c r="Z1938" s="40">
        <v>2</v>
      </c>
      <c r="AA1938" s="12">
        <v>1300010</v>
      </c>
      <c r="AB1938" s="12">
        <v>1301601</v>
      </c>
      <c r="AC1938" s="12">
        <v>1301602</v>
      </c>
      <c r="AD1938" s="41">
        <v>1300020</v>
      </c>
      <c r="AE1938" s="12">
        <v>1301603</v>
      </c>
      <c r="AF1938" s="168" t="s">
        <v>1355</v>
      </c>
      <c r="AG1938" s="12">
        <v>5</v>
      </c>
      <c r="AH1938" s="12">
        <v>11</v>
      </c>
      <c r="AI1938" s="12">
        <v>3016</v>
      </c>
      <c r="AJ1938" s="14"/>
      <c r="AK1938" s="14"/>
      <c r="AL1938" s="14"/>
      <c r="BA1938" s="33"/>
      <c r="BB1938" s="51"/>
      <c r="BC1938" s="51"/>
    </row>
    <row r="1939" s="35" customFormat="1" ht="14.25" spans="1:65">
      <c r="A1939" s="34">
        <v>301700</v>
      </c>
      <c r="B1939" s="82">
        <v>3017</v>
      </c>
      <c r="C1939" s="82" t="s">
        <v>312</v>
      </c>
      <c r="D1939" s="34">
        <v>0</v>
      </c>
      <c r="E1939" s="34">
        <v>1</v>
      </c>
      <c r="F1939" s="34">
        <v>1</v>
      </c>
      <c r="G1939" s="34"/>
      <c r="H1939" s="34">
        <v>0</v>
      </c>
      <c r="I1939" s="12">
        <v>0</v>
      </c>
      <c r="J1939" s="12">
        <v>0</v>
      </c>
      <c r="K1939" s="34">
        <v>1</v>
      </c>
      <c r="L1939" s="51"/>
      <c r="M1939" s="34" t="s">
        <v>1372</v>
      </c>
      <c r="N1939" s="34">
        <v>301740</v>
      </c>
      <c r="O1939" s="34" t="s">
        <v>1373</v>
      </c>
      <c r="P1939" s="34">
        <v>301740</v>
      </c>
      <c r="Q1939" s="34"/>
      <c r="R1939" s="34"/>
      <c r="S1939" s="34"/>
      <c r="T1939" s="34"/>
      <c r="U1939" s="12" t="s">
        <v>1374</v>
      </c>
      <c r="V1939" s="12" t="s">
        <v>1375</v>
      </c>
      <c r="W1939" s="34">
        <v>301750</v>
      </c>
      <c r="X1939" s="96">
        <v>3</v>
      </c>
      <c r="Y1939" s="96">
        <v>3</v>
      </c>
      <c r="Z1939" s="96">
        <v>2</v>
      </c>
      <c r="AA1939" s="51"/>
      <c r="AB1939" s="51"/>
      <c r="AC1939" s="51"/>
      <c r="AD1939" s="87"/>
      <c r="AE1939" s="51"/>
      <c r="AF1939" s="95" t="s">
        <v>1376</v>
      </c>
      <c r="AG1939" s="51"/>
      <c r="AH1939" s="34">
        <v>11</v>
      </c>
      <c r="AI1939" s="34">
        <v>3017</v>
      </c>
      <c r="AJ1939" s="34">
        <v>20</v>
      </c>
      <c r="AK1939" s="34">
        <v>2</v>
      </c>
      <c r="AL1939" s="88">
        <v>640</v>
      </c>
      <c r="AM1939" s="88">
        <v>3</v>
      </c>
      <c r="AN1939" s="88">
        <v>384</v>
      </c>
      <c r="AO1939" s="88">
        <v>1</v>
      </c>
      <c r="AP1939" s="88">
        <v>2560</v>
      </c>
      <c r="AQ1939" s="34">
        <v>58</v>
      </c>
      <c r="AR1939" s="34">
        <v>20</v>
      </c>
      <c r="AS1939" s="34">
        <v>59</v>
      </c>
      <c r="AT1939" s="34">
        <v>12</v>
      </c>
      <c r="AU1939" s="34">
        <v>57</v>
      </c>
      <c r="AV1939" s="34">
        <v>80</v>
      </c>
      <c r="BA1939" s="33">
        <f>VLOOKUP(C1939,knight_info!$J$7:$M$74,4,FALSE)</f>
        <v>1</v>
      </c>
      <c r="BB1939" s="33">
        <f t="shared" ref="BB1939:BF1939" si="138">AK1939</f>
        <v>2</v>
      </c>
      <c r="BC1939" s="33">
        <f>ROUND(VLOOKUP($BA1939,$BD$1:$BH$5,3,FALSE)/5*AL1939,0)</f>
        <v>640</v>
      </c>
      <c r="BD1939" s="33">
        <f t="shared" si="138"/>
        <v>3</v>
      </c>
      <c r="BE1939" s="33">
        <f>ROUND(VLOOKUP($BA1939,$BD$1:$BH$5,4,FALSE)/3*AN1939,0)</f>
        <v>384</v>
      </c>
      <c r="BF1939" s="33">
        <f t="shared" si="138"/>
        <v>1</v>
      </c>
      <c r="BG1939" s="33">
        <f>ROUND(VLOOKUP($BA1939,$BD$1:$BH$5,5,FALSE)/20*AP1939,0)</f>
        <v>2560</v>
      </c>
      <c r="BH1939" s="33">
        <f t="shared" ref="BH1939:BL1939" si="139">AQ1939</f>
        <v>58</v>
      </c>
      <c r="BI1939" s="33">
        <f>ROUND(VLOOKUP($BA1939,$BD$1:$BH$5,3,FALSE)/5*AR1939,0)</f>
        <v>20</v>
      </c>
      <c r="BJ1939" s="33">
        <f t="shared" si="139"/>
        <v>59</v>
      </c>
      <c r="BK1939" s="33">
        <f>ROUND(VLOOKUP($BA1939,$BD$1:$BH$5,4,FALSE)/3*AT1939,0)</f>
        <v>12</v>
      </c>
      <c r="BL1939" s="33">
        <f t="shared" si="139"/>
        <v>57</v>
      </c>
      <c r="BM1939" s="33">
        <f>ROUND(VLOOKUP($BA1939,$BD$1:$BH$5,5,FALSE)/20*AV1939,0)</f>
        <v>80</v>
      </c>
    </row>
    <row r="1940" ht="14.25" spans="1:55">
      <c r="A1940" s="12">
        <v>301701</v>
      </c>
      <c r="B1940" s="53">
        <v>3017</v>
      </c>
      <c r="C1940" s="53" t="s">
        <v>312</v>
      </c>
      <c r="D1940" s="12">
        <v>1</v>
      </c>
      <c r="E1940" s="12">
        <v>1</v>
      </c>
      <c r="F1940" s="12">
        <v>1</v>
      </c>
      <c r="H1940" s="12">
        <v>1</v>
      </c>
      <c r="I1940" s="12">
        <v>0</v>
      </c>
      <c r="J1940" s="12">
        <v>0</v>
      </c>
      <c r="K1940" s="12">
        <v>1</v>
      </c>
      <c r="M1940" s="12" t="s">
        <v>1372</v>
      </c>
      <c r="N1940" s="12">
        <v>301740</v>
      </c>
      <c r="O1940" s="12" t="s">
        <v>1373</v>
      </c>
      <c r="P1940" s="12">
        <v>301740</v>
      </c>
      <c r="U1940" s="12" t="s">
        <v>1374</v>
      </c>
      <c r="V1940" s="12" t="s">
        <v>1375</v>
      </c>
      <c r="W1940" s="12">
        <v>301750</v>
      </c>
      <c r="X1940" s="40">
        <v>3</v>
      </c>
      <c r="Y1940" s="40">
        <v>3</v>
      </c>
      <c r="Z1940" s="40">
        <v>2</v>
      </c>
      <c r="AF1940" s="95" t="s">
        <v>1376</v>
      </c>
      <c r="AH1940" s="12">
        <v>11</v>
      </c>
      <c r="AI1940" s="12">
        <v>3017</v>
      </c>
      <c r="AJ1940" s="12">
        <v>20</v>
      </c>
      <c r="AK1940" s="12">
        <v>2</v>
      </c>
      <c r="AL1940" s="12">
        <v>500</v>
      </c>
      <c r="BA1940" s="33">
        <f>VLOOKUP(C1940,knight_info!$J$7:$M$74,4,FALSE)</f>
        <v>1</v>
      </c>
      <c r="BB1940" s="33">
        <f t="shared" ref="BB1940:BB1975" si="140">AK1940</f>
        <v>2</v>
      </c>
      <c r="BC1940" s="33">
        <f>ROUND(VLOOKUP($BA1940,$BD$1:$BH$5,3,FALSE)/5*AL1940,0)</f>
        <v>500</v>
      </c>
    </row>
    <row r="1941" ht="14.25" spans="1:55">
      <c r="A1941" s="12">
        <v>301702</v>
      </c>
      <c r="B1941" s="53">
        <v>3017</v>
      </c>
      <c r="C1941" s="53" t="s">
        <v>312</v>
      </c>
      <c r="D1941" s="12">
        <v>2</v>
      </c>
      <c r="E1941" s="12">
        <v>1</v>
      </c>
      <c r="F1941" s="12">
        <v>1</v>
      </c>
      <c r="H1941" s="12">
        <v>2</v>
      </c>
      <c r="I1941" s="12">
        <v>0</v>
      </c>
      <c r="J1941" s="12">
        <v>0</v>
      </c>
      <c r="K1941" s="12">
        <v>1</v>
      </c>
      <c r="M1941" s="12" t="s">
        <v>1372</v>
      </c>
      <c r="N1941" s="12">
        <v>301740</v>
      </c>
      <c r="O1941" s="12" t="s">
        <v>1373</v>
      </c>
      <c r="P1941" s="12">
        <v>301740</v>
      </c>
      <c r="U1941" s="12" t="s">
        <v>1374</v>
      </c>
      <c r="V1941" s="12" t="s">
        <v>1375</v>
      </c>
      <c r="W1941" s="12">
        <v>301750</v>
      </c>
      <c r="X1941" s="40">
        <v>3</v>
      </c>
      <c r="Y1941" s="40">
        <v>3</v>
      </c>
      <c r="Z1941" s="40">
        <v>2</v>
      </c>
      <c r="AF1941" s="95" t="s">
        <v>1376</v>
      </c>
      <c r="AH1941" s="12">
        <v>11</v>
      </c>
      <c r="AI1941" s="12">
        <v>3017</v>
      </c>
      <c r="AJ1941" s="12">
        <v>20</v>
      </c>
      <c r="AK1941" s="12">
        <v>3</v>
      </c>
      <c r="AL1941" s="12">
        <v>300</v>
      </c>
      <c r="BA1941" s="33">
        <f>VLOOKUP(C1941,knight_info!$J$7:$M$74,4,FALSE)</f>
        <v>1</v>
      </c>
      <c r="BB1941" s="33">
        <f t="shared" si="140"/>
        <v>3</v>
      </c>
      <c r="BC1941" s="33">
        <f>ROUND(VLOOKUP($BA1941,$BD$1:$BH$5,4,FALSE)/3*AL1941,0)</f>
        <v>300</v>
      </c>
    </row>
    <row r="1942" ht="14.25" spans="1:55">
      <c r="A1942" s="12">
        <v>301703</v>
      </c>
      <c r="B1942" s="53">
        <v>3017</v>
      </c>
      <c r="C1942" s="53" t="s">
        <v>312</v>
      </c>
      <c r="D1942" s="12">
        <v>3</v>
      </c>
      <c r="E1942" s="12">
        <v>1</v>
      </c>
      <c r="F1942" s="12">
        <v>1</v>
      </c>
      <c r="H1942" s="12">
        <v>3</v>
      </c>
      <c r="I1942" s="12">
        <v>0</v>
      </c>
      <c r="J1942" s="12">
        <v>0</v>
      </c>
      <c r="K1942" s="12">
        <v>1</v>
      </c>
      <c r="M1942" s="12" t="s">
        <v>1372</v>
      </c>
      <c r="N1942" s="12">
        <v>301740</v>
      </c>
      <c r="O1942" s="12" t="s">
        <v>1373</v>
      </c>
      <c r="P1942" s="12">
        <v>301740</v>
      </c>
      <c r="U1942" s="12" t="s">
        <v>1374</v>
      </c>
      <c r="V1942" s="12" t="s">
        <v>1375</v>
      </c>
      <c r="W1942" s="12">
        <v>301750</v>
      </c>
      <c r="X1942" s="40">
        <v>3</v>
      </c>
      <c r="Y1942" s="40">
        <v>3</v>
      </c>
      <c r="Z1942" s="40">
        <v>2</v>
      </c>
      <c r="AF1942" s="95" t="s">
        <v>1376</v>
      </c>
      <c r="AH1942" s="12">
        <v>11</v>
      </c>
      <c r="AI1942" s="12">
        <v>3017</v>
      </c>
      <c r="AJ1942" s="12">
        <v>0</v>
      </c>
      <c r="AK1942" s="12">
        <v>1</v>
      </c>
      <c r="AL1942" s="12">
        <v>2000</v>
      </c>
      <c r="BA1942" s="33">
        <f>VLOOKUP(C1942,knight_info!$J$7:$M$74,4,FALSE)</f>
        <v>1</v>
      </c>
      <c r="BB1942" s="33">
        <f t="shared" si="140"/>
        <v>1</v>
      </c>
      <c r="BC1942" s="33">
        <f>ROUND(VLOOKUP($BA1942,$BD$1:$BH$5,5,FALSE)/20*AL1942,0)</f>
        <v>2000</v>
      </c>
    </row>
    <row r="1943" ht="14.25" spans="1:55">
      <c r="A1943" s="12">
        <v>301704</v>
      </c>
      <c r="B1943" s="53">
        <v>3017</v>
      </c>
      <c r="C1943" s="53" t="s">
        <v>312</v>
      </c>
      <c r="D1943" s="12">
        <v>4</v>
      </c>
      <c r="E1943" s="12">
        <v>1</v>
      </c>
      <c r="F1943" s="12">
        <v>2</v>
      </c>
      <c r="H1943" s="12">
        <v>0</v>
      </c>
      <c r="I1943" s="12">
        <v>0</v>
      </c>
      <c r="J1943" s="12">
        <v>0</v>
      </c>
      <c r="K1943" s="12">
        <v>2</v>
      </c>
      <c r="L1943" s="12">
        <v>11</v>
      </c>
      <c r="M1943" s="12" t="s">
        <v>1372</v>
      </c>
      <c r="N1943" s="12">
        <v>301740</v>
      </c>
      <c r="O1943" s="12" t="s">
        <v>1373</v>
      </c>
      <c r="P1943" s="12">
        <v>301740</v>
      </c>
      <c r="U1943" s="12" t="s">
        <v>1374</v>
      </c>
      <c r="V1943" s="12" t="s">
        <v>1375</v>
      </c>
      <c r="W1943" s="12">
        <v>301750</v>
      </c>
      <c r="X1943" s="40">
        <v>3</v>
      </c>
      <c r="Y1943" s="40">
        <v>3</v>
      </c>
      <c r="Z1943" s="40">
        <v>2</v>
      </c>
      <c r="AA1943" s="12">
        <v>1300010</v>
      </c>
      <c r="AF1943" s="95" t="s">
        <v>1377</v>
      </c>
      <c r="AG1943" s="12">
        <v>5</v>
      </c>
      <c r="AH1943" s="12">
        <v>11</v>
      </c>
      <c r="AI1943" s="12">
        <v>3017</v>
      </c>
      <c r="AJ1943" s="12">
        <v>20</v>
      </c>
      <c r="AK1943" s="12">
        <v>53</v>
      </c>
      <c r="AL1943" s="12">
        <v>100</v>
      </c>
      <c r="BA1943" s="33">
        <f>VLOOKUP(C1943,knight_info!$J$7:$M$74,4,FALSE)</f>
        <v>1</v>
      </c>
      <c r="BB1943" s="51">
        <f t="shared" si="140"/>
        <v>53</v>
      </c>
      <c r="BC1943" s="51">
        <f>AL1943</f>
        <v>100</v>
      </c>
    </row>
    <row r="1944" ht="14.25" spans="1:55">
      <c r="A1944" s="12">
        <v>301705</v>
      </c>
      <c r="B1944" s="53">
        <v>3017</v>
      </c>
      <c r="C1944" s="53" t="s">
        <v>312</v>
      </c>
      <c r="D1944" s="12">
        <v>5</v>
      </c>
      <c r="E1944" s="12">
        <v>1</v>
      </c>
      <c r="F1944" s="12">
        <v>2</v>
      </c>
      <c r="H1944" s="12">
        <v>1</v>
      </c>
      <c r="I1944" s="12">
        <v>0</v>
      </c>
      <c r="J1944" s="12">
        <v>0</v>
      </c>
      <c r="K1944" s="12">
        <v>2</v>
      </c>
      <c r="M1944" s="12" t="s">
        <v>1372</v>
      </c>
      <c r="N1944" s="12">
        <v>301740</v>
      </c>
      <c r="O1944" s="12" t="s">
        <v>1373</v>
      </c>
      <c r="P1944" s="12">
        <v>301740</v>
      </c>
      <c r="U1944" s="12" t="s">
        <v>1374</v>
      </c>
      <c r="V1944" s="12" t="s">
        <v>1375</v>
      </c>
      <c r="W1944" s="12">
        <v>301750</v>
      </c>
      <c r="X1944" s="40">
        <v>3</v>
      </c>
      <c r="Y1944" s="40">
        <v>3</v>
      </c>
      <c r="Z1944" s="40">
        <v>2</v>
      </c>
      <c r="AA1944" s="12">
        <v>1300010</v>
      </c>
      <c r="AF1944" s="95" t="s">
        <v>1377</v>
      </c>
      <c r="AH1944" s="12">
        <v>11</v>
      </c>
      <c r="AI1944" s="12">
        <v>3017</v>
      </c>
      <c r="AJ1944" s="12">
        <v>20</v>
      </c>
      <c r="AK1944" s="12">
        <v>2</v>
      </c>
      <c r="AL1944" s="12">
        <v>500</v>
      </c>
      <c r="BA1944" s="33">
        <f>VLOOKUP(C1944,knight_info!$J$7:$M$74,4,FALSE)</f>
        <v>1</v>
      </c>
      <c r="BB1944" s="33">
        <f t="shared" si="140"/>
        <v>2</v>
      </c>
      <c r="BC1944" s="33">
        <f>ROUND(VLOOKUP($BA1944,$BD$1:$BH$5,3,FALSE)/5*AL1944,0)</f>
        <v>500</v>
      </c>
    </row>
    <row r="1945" ht="14.25" spans="1:55">
      <c r="A1945" s="12">
        <v>301706</v>
      </c>
      <c r="B1945" s="53">
        <v>3017</v>
      </c>
      <c r="C1945" s="53" t="s">
        <v>312</v>
      </c>
      <c r="D1945" s="12">
        <v>6</v>
      </c>
      <c r="E1945" s="12">
        <v>1</v>
      </c>
      <c r="F1945" s="12">
        <v>2</v>
      </c>
      <c r="H1945" s="12">
        <v>2</v>
      </c>
      <c r="I1945" s="12">
        <v>0</v>
      </c>
      <c r="J1945" s="12">
        <v>0</v>
      </c>
      <c r="K1945" s="12">
        <v>2</v>
      </c>
      <c r="M1945" s="12" t="s">
        <v>1372</v>
      </c>
      <c r="N1945" s="12">
        <v>301740</v>
      </c>
      <c r="O1945" s="12" t="s">
        <v>1373</v>
      </c>
      <c r="P1945" s="12">
        <v>301740</v>
      </c>
      <c r="U1945" s="12" t="s">
        <v>1374</v>
      </c>
      <c r="V1945" s="12" t="s">
        <v>1375</v>
      </c>
      <c r="W1945" s="12">
        <v>301750</v>
      </c>
      <c r="X1945" s="40">
        <v>3</v>
      </c>
      <c r="Y1945" s="40">
        <v>3</v>
      </c>
      <c r="Z1945" s="40">
        <v>2</v>
      </c>
      <c r="AA1945" s="12">
        <v>1300010</v>
      </c>
      <c r="AF1945" s="95" t="s">
        <v>1377</v>
      </c>
      <c r="AH1945" s="12">
        <v>11</v>
      </c>
      <c r="AI1945" s="12">
        <v>3017</v>
      </c>
      <c r="AJ1945" s="12">
        <v>20</v>
      </c>
      <c r="AK1945" s="12">
        <v>3</v>
      </c>
      <c r="AL1945" s="12">
        <v>300</v>
      </c>
      <c r="BA1945" s="33">
        <f>VLOOKUP(C1945,knight_info!$J$7:$M$74,4,FALSE)</f>
        <v>1</v>
      </c>
      <c r="BB1945" s="33">
        <f t="shared" si="140"/>
        <v>3</v>
      </c>
      <c r="BC1945" s="33">
        <f>ROUND(VLOOKUP($BA1945,$BD$1:$BH$5,4,FALSE)/3*AL1945,0)</f>
        <v>300</v>
      </c>
    </row>
    <row r="1946" ht="14.25" spans="1:55">
      <c r="A1946" s="12">
        <v>301707</v>
      </c>
      <c r="B1946" s="53">
        <v>3017</v>
      </c>
      <c r="C1946" s="53" t="s">
        <v>312</v>
      </c>
      <c r="D1946" s="12">
        <v>7</v>
      </c>
      <c r="E1946" s="12">
        <v>1</v>
      </c>
      <c r="F1946" s="12">
        <v>2</v>
      </c>
      <c r="H1946" s="12">
        <v>3</v>
      </c>
      <c r="I1946" s="12">
        <v>0</v>
      </c>
      <c r="J1946" s="12">
        <v>0</v>
      </c>
      <c r="K1946" s="12">
        <v>2</v>
      </c>
      <c r="M1946" s="12" t="s">
        <v>1372</v>
      </c>
      <c r="N1946" s="12">
        <v>301740</v>
      </c>
      <c r="O1946" s="12" t="s">
        <v>1373</v>
      </c>
      <c r="P1946" s="12">
        <v>301740</v>
      </c>
      <c r="U1946" s="12" t="s">
        <v>1374</v>
      </c>
      <c r="V1946" s="12" t="s">
        <v>1375</v>
      </c>
      <c r="W1946" s="12">
        <v>301750</v>
      </c>
      <c r="X1946" s="40">
        <v>3</v>
      </c>
      <c r="Y1946" s="40">
        <v>3</v>
      </c>
      <c r="Z1946" s="40">
        <v>2</v>
      </c>
      <c r="AA1946" s="12">
        <v>1300010</v>
      </c>
      <c r="AF1946" s="95" t="s">
        <v>1377</v>
      </c>
      <c r="AH1946" s="12">
        <v>11</v>
      </c>
      <c r="AI1946" s="12">
        <v>3017</v>
      </c>
      <c r="AJ1946" s="12">
        <v>0</v>
      </c>
      <c r="AK1946" s="12">
        <v>1</v>
      </c>
      <c r="AL1946" s="12">
        <v>2000</v>
      </c>
      <c r="BA1946" s="33">
        <f>VLOOKUP(C1946,knight_info!$J$7:$M$74,4,FALSE)</f>
        <v>1</v>
      </c>
      <c r="BB1946" s="33">
        <f t="shared" si="140"/>
        <v>1</v>
      </c>
      <c r="BC1946" s="33">
        <f>ROUND(VLOOKUP($BA1946,$BD$1:$BH$5,5,FALSE)/20*AL1946,0)</f>
        <v>2000</v>
      </c>
    </row>
    <row r="1947" ht="14.25" spans="1:55">
      <c r="A1947" s="12">
        <v>301708</v>
      </c>
      <c r="B1947" s="53">
        <v>3017</v>
      </c>
      <c r="C1947" s="53" t="s">
        <v>312</v>
      </c>
      <c r="D1947" s="12">
        <v>8</v>
      </c>
      <c r="E1947" s="12">
        <v>1</v>
      </c>
      <c r="F1947" s="12">
        <v>3</v>
      </c>
      <c r="H1947" s="12">
        <v>0</v>
      </c>
      <c r="I1947" s="12">
        <v>0</v>
      </c>
      <c r="J1947" s="12">
        <v>0</v>
      </c>
      <c r="K1947" s="12">
        <v>3</v>
      </c>
      <c r="L1947" s="12">
        <v>1</v>
      </c>
      <c r="M1947" s="12" t="s">
        <v>1372</v>
      </c>
      <c r="N1947" s="12">
        <v>301741</v>
      </c>
      <c r="O1947" s="12" t="s">
        <v>1373</v>
      </c>
      <c r="P1947" s="12">
        <v>301741</v>
      </c>
      <c r="R1947" s="12" t="s">
        <v>778</v>
      </c>
      <c r="T1947" s="12" t="s">
        <v>778</v>
      </c>
      <c r="U1947" s="12" t="s">
        <v>1374</v>
      </c>
      <c r="V1947" s="12" t="s">
        <v>1375</v>
      </c>
      <c r="W1947" s="12">
        <v>301750</v>
      </c>
      <c r="X1947" s="40">
        <v>3</v>
      </c>
      <c r="Y1947" s="40">
        <v>3</v>
      </c>
      <c r="Z1947" s="40">
        <v>2</v>
      </c>
      <c r="AA1947" s="12">
        <v>1300010</v>
      </c>
      <c r="AF1947" s="42" t="s">
        <v>1378</v>
      </c>
      <c r="AG1947" s="12">
        <v>5</v>
      </c>
      <c r="AH1947" s="12">
        <v>11</v>
      </c>
      <c r="AI1947" s="12">
        <v>3017</v>
      </c>
      <c r="AJ1947" s="12">
        <v>20</v>
      </c>
      <c r="AK1947" s="12">
        <v>53</v>
      </c>
      <c r="AL1947" s="12">
        <v>100</v>
      </c>
      <c r="BA1947" s="33">
        <f>VLOOKUP(C1947,knight_info!$J$7:$M$74,4,FALSE)</f>
        <v>1</v>
      </c>
      <c r="BB1947" s="51">
        <f t="shared" si="140"/>
        <v>53</v>
      </c>
      <c r="BC1947" s="51">
        <f>AL1947</f>
        <v>100</v>
      </c>
    </row>
    <row r="1948" ht="14.25" spans="1:55">
      <c r="A1948" s="12">
        <v>301709</v>
      </c>
      <c r="B1948" s="53">
        <v>3017</v>
      </c>
      <c r="C1948" s="53" t="s">
        <v>312</v>
      </c>
      <c r="D1948" s="12">
        <v>9</v>
      </c>
      <c r="E1948" s="12">
        <v>1</v>
      </c>
      <c r="F1948" s="12">
        <v>3</v>
      </c>
      <c r="H1948" s="12">
        <v>1</v>
      </c>
      <c r="I1948" s="12">
        <v>0</v>
      </c>
      <c r="J1948" s="12">
        <v>0</v>
      </c>
      <c r="K1948" s="12">
        <v>3</v>
      </c>
      <c r="M1948" s="12" t="s">
        <v>1372</v>
      </c>
      <c r="N1948" s="12">
        <v>301741</v>
      </c>
      <c r="O1948" s="12" t="s">
        <v>1373</v>
      </c>
      <c r="P1948" s="12">
        <v>301741</v>
      </c>
      <c r="U1948" s="12" t="s">
        <v>1374</v>
      </c>
      <c r="V1948" s="12" t="s">
        <v>1375</v>
      </c>
      <c r="W1948" s="12">
        <v>301750</v>
      </c>
      <c r="X1948" s="40">
        <v>3</v>
      </c>
      <c r="Y1948" s="40">
        <v>3</v>
      </c>
      <c r="Z1948" s="40">
        <v>2</v>
      </c>
      <c r="AA1948" s="12">
        <v>1300010</v>
      </c>
      <c r="AF1948" s="42" t="s">
        <v>1378</v>
      </c>
      <c r="AH1948" s="12">
        <v>11</v>
      </c>
      <c r="AI1948" s="12">
        <v>3017</v>
      </c>
      <c r="AJ1948" s="12">
        <v>20</v>
      </c>
      <c r="AK1948" s="12">
        <v>2</v>
      </c>
      <c r="AL1948" s="12">
        <v>500</v>
      </c>
      <c r="BA1948" s="33">
        <f>VLOOKUP(C1948,knight_info!$J$7:$M$74,4,FALSE)</f>
        <v>1</v>
      </c>
      <c r="BB1948" s="33">
        <f t="shared" si="140"/>
        <v>2</v>
      </c>
      <c r="BC1948" s="33">
        <f>ROUND(VLOOKUP($BA1948,$BD$1:$BH$5,3,FALSE)/5*AL1948,0)</f>
        <v>500</v>
      </c>
    </row>
    <row r="1949" ht="14.25" spans="1:55">
      <c r="A1949" s="12">
        <v>301710</v>
      </c>
      <c r="B1949" s="53">
        <v>3017</v>
      </c>
      <c r="C1949" s="53" t="s">
        <v>312</v>
      </c>
      <c r="D1949" s="12">
        <v>10</v>
      </c>
      <c r="E1949" s="12">
        <v>1</v>
      </c>
      <c r="F1949" s="12">
        <v>3</v>
      </c>
      <c r="H1949" s="12">
        <v>2</v>
      </c>
      <c r="I1949" s="12">
        <v>0</v>
      </c>
      <c r="J1949" s="12">
        <v>0</v>
      </c>
      <c r="K1949" s="12">
        <v>3</v>
      </c>
      <c r="M1949" s="12" t="s">
        <v>1372</v>
      </c>
      <c r="N1949" s="12">
        <v>301741</v>
      </c>
      <c r="O1949" s="12" t="s">
        <v>1373</v>
      </c>
      <c r="P1949" s="12">
        <v>301741</v>
      </c>
      <c r="U1949" s="12" t="s">
        <v>1374</v>
      </c>
      <c r="V1949" s="12" t="s">
        <v>1375</v>
      </c>
      <c r="W1949" s="12">
        <v>301750</v>
      </c>
      <c r="X1949" s="40">
        <v>3</v>
      </c>
      <c r="Y1949" s="40">
        <v>3</v>
      </c>
      <c r="Z1949" s="40">
        <v>2</v>
      </c>
      <c r="AA1949" s="12">
        <v>1300010</v>
      </c>
      <c r="AF1949" s="42" t="s">
        <v>1378</v>
      </c>
      <c r="AH1949" s="12">
        <v>11</v>
      </c>
      <c r="AI1949" s="12">
        <v>3017</v>
      </c>
      <c r="AJ1949" s="12">
        <v>20</v>
      </c>
      <c r="AK1949" s="12">
        <v>3</v>
      </c>
      <c r="AL1949" s="12">
        <v>300</v>
      </c>
      <c r="BA1949" s="33">
        <f>VLOOKUP(C1949,knight_info!$J$7:$M$74,4,FALSE)</f>
        <v>1</v>
      </c>
      <c r="BB1949" s="33">
        <f t="shared" si="140"/>
        <v>3</v>
      </c>
      <c r="BC1949" s="33">
        <f>ROUND(VLOOKUP($BA1949,$BD$1:$BH$5,4,FALSE)/3*AL1949,0)</f>
        <v>300</v>
      </c>
    </row>
    <row r="1950" ht="14.25" spans="1:55">
      <c r="A1950" s="12">
        <v>301711</v>
      </c>
      <c r="B1950" s="53">
        <v>3017</v>
      </c>
      <c r="C1950" s="53" t="s">
        <v>312</v>
      </c>
      <c r="D1950" s="12">
        <v>11</v>
      </c>
      <c r="E1950" s="12">
        <v>1</v>
      </c>
      <c r="F1950" s="12">
        <v>3</v>
      </c>
      <c r="H1950" s="12">
        <v>3</v>
      </c>
      <c r="I1950" s="12">
        <v>0</v>
      </c>
      <c r="J1950" s="12">
        <v>0</v>
      </c>
      <c r="K1950" s="12">
        <v>3</v>
      </c>
      <c r="M1950" s="12" t="s">
        <v>1372</v>
      </c>
      <c r="N1950" s="12">
        <v>301741</v>
      </c>
      <c r="O1950" s="12" t="s">
        <v>1373</v>
      </c>
      <c r="P1950" s="12">
        <v>301741</v>
      </c>
      <c r="U1950" s="12" t="s">
        <v>1374</v>
      </c>
      <c r="V1950" s="12" t="s">
        <v>1375</v>
      </c>
      <c r="W1950" s="12">
        <v>301750</v>
      </c>
      <c r="X1950" s="40">
        <v>3</v>
      </c>
      <c r="Y1950" s="40">
        <v>3</v>
      </c>
      <c r="Z1950" s="40">
        <v>2</v>
      </c>
      <c r="AA1950" s="12">
        <v>1300010</v>
      </c>
      <c r="AF1950" s="42" t="s">
        <v>1378</v>
      </c>
      <c r="AH1950" s="12">
        <v>11</v>
      </c>
      <c r="AI1950" s="12">
        <v>3017</v>
      </c>
      <c r="AJ1950" s="12">
        <v>0</v>
      </c>
      <c r="AK1950" s="12">
        <v>1</v>
      </c>
      <c r="AL1950" s="12">
        <v>2000</v>
      </c>
      <c r="BA1950" s="33">
        <f>VLOOKUP(C1950,knight_info!$J$7:$M$74,4,FALSE)</f>
        <v>1</v>
      </c>
      <c r="BB1950" s="33">
        <f t="shared" si="140"/>
        <v>1</v>
      </c>
      <c r="BC1950" s="33">
        <f>ROUND(VLOOKUP($BA1950,$BD$1:$BH$5,5,FALSE)/20*AL1950,0)</f>
        <v>2000</v>
      </c>
    </row>
    <row r="1951" ht="14.25" spans="1:55">
      <c r="A1951" s="12">
        <v>301712</v>
      </c>
      <c r="B1951" s="53">
        <v>3017</v>
      </c>
      <c r="C1951" s="53" t="s">
        <v>312</v>
      </c>
      <c r="D1951" s="12">
        <v>12</v>
      </c>
      <c r="E1951" s="12">
        <v>1</v>
      </c>
      <c r="F1951" s="12">
        <v>4</v>
      </c>
      <c r="H1951" s="12">
        <v>0</v>
      </c>
      <c r="I1951" s="12">
        <v>0</v>
      </c>
      <c r="J1951" s="12">
        <v>0</v>
      </c>
      <c r="K1951" s="12">
        <v>4</v>
      </c>
      <c r="L1951" s="12">
        <v>12</v>
      </c>
      <c r="M1951" s="12" t="s">
        <v>1372</v>
      </c>
      <c r="N1951" s="12">
        <v>301742</v>
      </c>
      <c r="O1951" s="12" t="s">
        <v>1373</v>
      </c>
      <c r="P1951" s="12">
        <v>301742</v>
      </c>
      <c r="Q1951" s="12" t="s">
        <v>1202</v>
      </c>
      <c r="S1951" s="12" t="s">
        <v>1202</v>
      </c>
      <c r="U1951" s="12" t="s">
        <v>1374</v>
      </c>
      <c r="V1951" s="12" t="s">
        <v>1375</v>
      </c>
      <c r="W1951" s="12">
        <v>301750</v>
      </c>
      <c r="X1951" s="40">
        <v>3</v>
      </c>
      <c r="Y1951" s="40">
        <v>3</v>
      </c>
      <c r="Z1951" s="40">
        <v>2</v>
      </c>
      <c r="AA1951" s="12">
        <v>1300010</v>
      </c>
      <c r="AB1951" s="12">
        <v>1301701</v>
      </c>
      <c r="AF1951" s="42" t="s">
        <v>1378</v>
      </c>
      <c r="AG1951" s="12">
        <v>5</v>
      </c>
      <c r="AH1951" s="12">
        <v>11</v>
      </c>
      <c r="AI1951" s="12">
        <v>3017</v>
      </c>
      <c r="AJ1951" s="12">
        <v>20</v>
      </c>
      <c r="AK1951" s="12">
        <v>53</v>
      </c>
      <c r="AL1951" s="12">
        <v>100</v>
      </c>
      <c r="BA1951" s="33">
        <f>VLOOKUP(C1951,knight_info!$J$7:$M$74,4,FALSE)</f>
        <v>1</v>
      </c>
      <c r="BB1951" s="51">
        <f t="shared" si="140"/>
        <v>53</v>
      </c>
      <c r="BC1951" s="51">
        <f>AL1951</f>
        <v>100</v>
      </c>
    </row>
    <row r="1952" ht="14.25" spans="1:55">
      <c r="A1952" s="12">
        <v>301713</v>
      </c>
      <c r="B1952" s="53">
        <v>3017</v>
      </c>
      <c r="C1952" s="53" t="s">
        <v>312</v>
      </c>
      <c r="D1952" s="12">
        <v>13</v>
      </c>
      <c r="E1952" s="12">
        <v>1</v>
      </c>
      <c r="F1952" s="12">
        <v>4</v>
      </c>
      <c r="H1952" s="12">
        <v>1</v>
      </c>
      <c r="I1952" s="12">
        <v>0</v>
      </c>
      <c r="J1952" s="12">
        <v>0</v>
      </c>
      <c r="K1952" s="12">
        <v>4</v>
      </c>
      <c r="M1952" s="12" t="s">
        <v>1372</v>
      </c>
      <c r="N1952" s="12">
        <v>301742</v>
      </c>
      <c r="O1952" s="12" t="s">
        <v>1373</v>
      </c>
      <c r="P1952" s="12">
        <v>301742</v>
      </c>
      <c r="U1952" s="12" t="s">
        <v>1374</v>
      </c>
      <c r="V1952" s="12" t="s">
        <v>1375</v>
      </c>
      <c r="W1952" s="12">
        <v>301750</v>
      </c>
      <c r="X1952" s="40">
        <v>3</v>
      </c>
      <c r="Y1952" s="40">
        <v>3</v>
      </c>
      <c r="Z1952" s="40">
        <v>2</v>
      </c>
      <c r="AA1952" s="12">
        <v>1300010</v>
      </c>
      <c r="AB1952" s="12">
        <v>1301701</v>
      </c>
      <c r="AF1952" s="42" t="s">
        <v>1378</v>
      </c>
      <c r="AH1952" s="12">
        <v>11</v>
      </c>
      <c r="AI1952" s="12">
        <v>3017</v>
      </c>
      <c r="AJ1952" s="12">
        <v>20</v>
      </c>
      <c r="AK1952" s="12">
        <v>2</v>
      </c>
      <c r="AL1952" s="12">
        <v>500</v>
      </c>
      <c r="BA1952" s="33">
        <f>VLOOKUP(C1952,knight_info!$J$7:$M$74,4,FALSE)</f>
        <v>1</v>
      </c>
      <c r="BB1952" s="33">
        <f t="shared" si="140"/>
        <v>2</v>
      </c>
      <c r="BC1952" s="33">
        <f>ROUND(VLOOKUP($BA1952,$BD$1:$BH$5,3,FALSE)/5*AL1952,0)</f>
        <v>500</v>
      </c>
    </row>
    <row r="1953" ht="14.25" spans="1:55">
      <c r="A1953" s="12">
        <v>301714</v>
      </c>
      <c r="B1953" s="53">
        <v>3017</v>
      </c>
      <c r="C1953" s="53" t="s">
        <v>312</v>
      </c>
      <c r="D1953" s="12">
        <v>14</v>
      </c>
      <c r="E1953" s="12">
        <v>1</v>
      </c>
      <c r="F1953" s="12">
        <v>4</v>
      </c>
      <c r="H1953" s="12">
        <v>2</v>
      </c>
      <c r="I1953" s="12">
        <v>0</v>
      </c>
      <c r="J1953" s="12">
        <v>0</v>
      </c>
      <c r="K1953" s="64">
        <v>4</v>
      </c>
      <c r="L1953" s="64"/>
      <c r="M1953" s="64" t="s">
        <v>1372</v>
      </c>
      <c r="N1953" s="12">
        <v>301742</v>
      </c>
      <c r="O1953" s="64" t="s">
        <v>1373</v>
      </c>
      <c r="P1953" s="12">
        <v>301742</v>
      </c>
      <c r="U1953" s="12" t="s">
        <v>1374</v>
      </c>
      <c r="V1953" s="12" t="s">
        <v>1375</v>
      </c>
      <c r="W1953" s="64">
        <v>301750</v>
      </c>
      <c r="X1953" s="81">
        <v>3</v>
      </c>
      <c r="Y1953" s="81">
        <v>3</v>
      </c>
      <c r="Z1953" s="81">
        <v>2</v>
      </c>
      <c r="AA1953" s="12">
        <v>1300010</v>
      </c>
      <c r="AB1953" s="64">
        <v>1301701</v>
      </c>
      <c r="AC1953" s="64"/>
      <c r="AF1953" s="42" t="s">
        <v>1378</v>
      </c>
      <c r="AH1953" s="12">
        <v>11</v>
      </c>
      <c r="AI1953" s="12">
        <v>3017</v>
      </c>
      <c r="AJ1953" s="12">
        <v>20</v>
      </c>
      <c r="AK1953" s="12">
        <v>3</v>
      </c>
      <c r="AL1953" s="12">
        <v>300</v>
      </c>
      <c r="BA1953" s="33">
        <f>VLOOKUP(C1953,knight_info!$J$7:$M$74,4,FALSE)</f>
        <v>1</v>
      </c>
      <c r="BB1953" s="33">
        <f t="shared" si="140"/>
        <v>3</v>
      </c>
      <c r="BC1953" s="33">
        <f>ROUND(VLOOKUP($BA1953,$BD$1:$BH$5,4,FALSE)/3*AL1953,0)</f>
        <v>300</v>
      </c>
    </row>
    <row r="1954" ht="14.25" spans="1:55">
      <c r="A1954" s="12">
        <v>301715</v>
      </c>
      <c r="B1954" s="53">
        <v>3017</v>
      </c>
      <c r="C1954" s="53" t="s">
        <v>312</v>
      </c>
      <c r="D1954" s="12">
        <v>15</v>
      </c>
      <c r="E1954" s="12">
        <v>1</v>
      </c>
      <c r="F1954" s="12">
        <v>4</v>
      </c>
      <c r="H1954" s="12">
        <v>3</v>
      </c>
      <c r="I1954" s="12">
        <v>0</v>
      </c>
      <c r="J1954" s="12">
        <v>0</v>
      </c>
      <c r="K1954" s="64">
        <v>4</v>
      </c>
      <c r="L1954" s="64"/>
      <c r="M1954" s="64" t="s">
        <v>1372</v>
      </c>
      <c r="N1954" s="12">
        <v>301742</v>
      </c>
      <c r="O1954" s="64" t="s">
        <v>1373</v>
      </c>
      <c r="P1954" s="12">
        <v>301742</v>
      </c>
      <c r="U1954" s="12" t="s">
        <v>1374</v>
      </c>
      <c r="V1954" s="12" t="s">
        <v>1375</v>
      </c>
      <c r="W1954" s="64">
        <v>301750</v>
      </c>
      <c r="X1954" s="81">
        <v>3</v>
      </c>
      <c r="Y1954" s="81">
        <v>3</v>
      </c>
      <c r="Z1954" s="81">
        <v>2</v>
      </c>
      <c r="AA1954" s="12">
        <v>1300010</v>
      </c>
      <c r="AB1954" s="64">
        <v>1301701</v>
      </c>
      <c r="AC1954" s="64"/>
      <c r="AF1954" s="42" t="s">
        <v>1378</v>
      </c>
      <c r="AH1954" s="12">
        <v>11</v>
      </c>
      <c r="AI1954" s="12">
        <v>3017</v>
      </c>
      <c r="AJ1954" s="12">
        <v>0</v>
      </c>
      <c r="AK1954" s="12">
        <v>1</v>
      </c>
      <c r="AL1954" s="12">
        <v>2000</v>
      </c>
      <c r="BA1954" s="33">
        <f>VLOOKUP(C1954,knight_info!$J$7:$M$74,4,FALSE)</f>
        <v>1</v>
      </c>
      <c r="BB1954" s="33">
        <f t="shared" si="140"/>
        <v>1</v>
      </c>
      <c r="BC1954" s="33">
        <f>ROUND(VLOOKUP($BA1954,$BD$1:$BH$5,5,FALSE)/20*AL1954,0)</f>
        <v>2000</v>
      </c>
    </row>
    <row r="1955" ht="14.25" spans="1:55">
      <c r="A1955" s="12">
        <v>301716</v>
      </c>
      <c r="B1955" s="53">
        <v>3017</v>
      </c>
      <c r="C1955" s="53" t="s">
        <v>312</v>
      </c>
      <c r="D1955" s="12">
        <v>16</v>
      </c>
      <c r="E1955" s="12">
        <v>1</v>
      </c>
      <c r="F1955" s="12">
        <v>5</v>
      </c>
      <c r="H1955" s="12">
        <v>0</v>
      </c>
      <c r="I1955" s="12">
        <v>1</v>
      </c>
      <c r="J1955" s="12" t="s">
        <v>1083</v>
      </c>
      <c r="K1955" s="12">
        <v>5</v>
      </c>
      <c r="L1955" s="12">
        <v>2</v>
      </c>
      <c r="M1955" s="12" t="s">
        <v>1379</v>
      </c>
      <c r="N1955" s="12">
        <v>301742</v>
      </c>
      <c r="O1955" s="12" t="s">
        <v>1380</v>
      </c>
      <c r="P1955" s="12">
        <v>301742</v>
      </c>
      <c r="Q1955" s="12" t="s">
        <v>1082</v>
      </c>
      <c r="S1955" s="12" t="s">
        <v>1082</v>
      </c>
      <c r="U1955" s="12" t="s">
        <v>1381</v>
      </c>
      <c r="V1955" s="12" t="s">
        <v>1382</v>
      </c>
      <c r="W1955" s="12">
        <v>301750</v>
      </c>
      <c r="X1955" s="40">
        <v>3</v>
      </c>
      <c r="Y1955" s="40">
        <v>3</v>
      </c>
      <c r="Z1955" s="40">
        <v>2</v>
      </c>
      <c r="AA1955" s="12">
        <v>1300010</v>
      </c>
      <c r="AB1955" s="12">
        <v>1301701</v>
      </c>
      <c r="AF1955" s="42" t="s">
        <v>1383</v>
      </c>
      <c r="AG1955" s="12">
        <v>5</v>
      </c>
      <c r="AH1955" s="12">
        <v>11</v>
      </c>
      <c r="AI1955" s="12">
        <v>3017</v>
      </c>
      <c r="AJ1955" s="12">
        <v>40</v>
      </c>
      <c r="AK1955" s="12">
        <v>53</v>
      </c>
      <c r="AL1955" s="12">
        <v>100</v>
      </c>
      <c r="BA1955" s="33">
        <f>VLOOKUP(C1955,knight_info!$J$7:$M$74,4,FALSE)</f>
        <v>1</v>
      </c>
      <c r="BB1955" s="51">
        <f t="shared" si="140"/>
        <v>53</v>
      </c>
      <c r="BC1955" s="51">
        <f>AL1955</f>
        <v>100</v>
      </c>
    </row>
    <row r="1956" ht="14.25" spans="1:55">
      <c r="A1956" s="12">
        <v>301717</v>
      </c>
      <c r="B1956" s="53">
        <v>3017</v>
      </c>
      <c r="C1956" s="53" t="s">
        <v>312</v>
      </c>
      <c r="D1956" s="12">
        <v>17</v>
      </c>
      <c r="E1956" s="12">
        <v>1</v>
      </c>
      <c r="F1956" s="12">
        <v>5</v>
      </c>
      <c r="H1956" s="12">
        <v>1</v>
      </c>
      <c r="I1956" s="12">
        <v>0</v>
      </c>
      <c r="J1956" s="12">
        <v>0</v>
      </c>
      <c r="K1956" s="12">
        <v>5</v>
      </c>
      <c r="M1956" s="12" t="s">
        <v>1379</v>
      </c>
      <c r="N1956" s="12">
        <v>301742</v>
      </c>
      <c r="O1956" s="12" t="s">
        <v>1380</v>
      </c>
      <c r="P1956" s="12">
        <v>301742</v>
      </c>
      <c r="U1956" s="12" t="s">
        <v>1381</v>
      </c>
      <c r="V1956" s="12" t="s">
        <v>1382</v>
      </c>
      <c r="W1956" s="12">
        <v>301750</v>
      </c>
      <c r="X1956" s="40">
        <v>3</v>
      </c>
      <c r="Y1956" s="40">
        <v>3</v>
      </c>
      <c r="Z1956" s="40">
        <v>2</v>
      </c>
      <c r="AA1956" s="12">
        <v>1300010</v>
      </c>
      <c r="AB1956" s="12">
        <v>1301701</v>
      </c>
      <c r="AF1956" s="42" t="s">
        <v>1383</v>
      </c>
      <c r="AH1956" s="12">
        <v>11</v>
      </c>
      <c r="AI1956" s="12">
        <v>3017</v>
      </c>
      <c r="AJ1956" s="12">
        <v>40</v>
      </c>
      <c r="AK1956" s="12">
        <v>2</v>
      </c>
      <c r="AL1956" s="12">
        <v>1000</v>
      </c>
      <c r="BA1956" s="33">
        <f>VLOOKUP(C1956,knight_info!$J$7:$M$74,4,FALSE)</f>
        <v>1</v>
      </c>
      <c r="BB1956" s="33">
        <f t="shared" si="140"/>
        <v>2</v>
      </c>
      <c r="BC1956" s="33">
        <f>ROUND(VLOOKUP($BA1956,$BD$1:$BH$5,3,FALSE)/5*AL1956,0)</f>
        <v>1000</v>
      </c>
    </row>
    <row r="1957" ht="14.25" spans="1:55">
      <c r="A1957" s="12">
        <v>301718</v>
      </c>
      <c r="B1957" s="53">
        <v>3017</v>
      </c>
      <c r="C1957" s="53" t="s">
        <v>312</v>
      </c>
      <c r="D1957" s="12">
        <v>18</v>
      </c>
      <c r="E1957" s="12">
        <v>1</v>
      </c>
      <c r="F1957" s="12">
        <v>5</v>
      </c>
      <c r="H1957" s="12">
        <v>2</v>
      </c>
      <c r="I1957" s="12">
        <v>0</v>
      </c>
      <c r="J1957" s="12">
        <v>0</v>
      </c>
      <c r="K1957" s="12">
        <v>5</v>
      </c>
      <c r="M1957" s="12" t="s">
        <v>1379</v>
      </c>
      <c r="N1957" s="12">
        <v>301742</v>
      </c>
      <c r="O1957" s="12" t="s">
        <v>1380</v>
      </c>
      <c r="P1957" s="12">
        <v>301742</v>
      </c>
      <c r="U1957" s="12" t="s">
        <v>1381</v>
      </c>
      <c r="V1957" s="12" t="s">
        <v>1382</v>
      </c>
      <c r="W1957" s="12">
        <v>301750</v>
      </c>
      <c r="X1957" s="40">
        <v>3</v>
      </c>
      <c r="Y1957" s="40">
        <v>3</v>
      </c>
      <c r="Z1957" s="40">
        <v>2</v>
      </c>
      <c r="AA1957" s="12">
        <v>1300010</v>
      </c>
      <c r="AB1957" s="12">
        <v>1301701</v>
      </c>
      <c r="AF1957" s="42" t="s">
        <v>1383</v>
      </c>
      <c r="AH1957" s="12">
        <v>11</v>
      </c>
      <c r="AI1957" s="12">
        <v>3017</v>
      </c>
      <c r="AJ1957" s="12">
        <v>40</v>
      </c>
      <c r="AK1957" s="12">
        <v>3</v>
      </c>
      <c r="AL1957" s="12">
        <v>600</v>
      </c>
      <c r="BA1957" s="33">
        <f>VLOOKUP(C1957,knight_info!$J$7:$M$74,4,FALSE)</f>
        <v>1</v>
      </c>
      <c r="BB1957" s="33">
        <f t="shared" si="140"/>
        <v>3</v>
      </c>
      <c r="BC1957" s="33">
        <f>ROUND(VLOOKUP($BA1957,$BD$1:$BH$5,4,FALSE)/3*AL1957,0)</f>
        <v>600</v>
      </c>
    </row>
    <row r="1958" ht="14.25" spans="1:55">
      <c r="A1958" s="12">
        <v>301719</v>
      </c>
      <c r="B1958" s="53">
        <v>3017</v>
      </c>
      <c r="C1958" s="53" t="s">
        <v>312</v>
      </c>
      <c r="D1958" s="12">
        <v>19</v>
      </c>
      <c r="E1958" s="12">
        <v>1</v>
      </c>
      <c r="F1958" s="12">
        <v>5</v>
      </c>
      <c r="H1958" s="12">
        <v>3</v>
      </c>
      <c r="I1958" s="12">
        <v>0</v>
      </c>
      <c r="J1958" s="12">
        <v>0</v>
      </c>
      <c r="K1958" s="12">
        <v>5</v>
      </c>
      <c r="M1958" s="12" t="s">
        <v>1379</v>
      </c>
      <c r="N1958" s="12">
        <v>301742</v>
      </c>
      <c r="O1958" s="12" t="s">
        <v>1380</v>
      </c>
      <c r="P1958" s="12">
        <v>301742</v>
      </c>
      <c r="U1958" s="12" t="s">
        <v>1381</v>
      </c>
      <c r="V1958" s="12" t="s">
        <v>1382</v>
      </c>
      <c r="W1958" s="12">
        <v>301750</v>
      </c>
      <c r="X1958" s="40">
        <v>3</v>
      </c>
      <c r="Y1958" s="40">
        <v>3</v>
      </c>
      <c r="Z1958" s="40">
        <v>2</v>
      </c>
      <c r="AA1958" s="12">
        <v>1300010</v>
      </c>
      <c r="AB1958" s="12">
        <v>1301701</v>
      </c>
      <c r="AF1958" s="42" t="s">
        <v>1383</v>
      </c>
      <c r="AH1958" s="12">
        <v>11</v>
      </c>
      <c r="AI1958" s="12">
        <v>3017</v>
      </c>
      <c r="AJ1958" s="12">
        <v>0</v>
      </c>
      <c r="AK1958" s="12">
        <v>1</v>
      </c>
      <c r="AL1958" s="12">
        <v>4000</v>
      </c>
      <c r="BA1958" s="33">
        <f>VLOOKUP(C1958,knight_info!$J$7:$M$74,4,FALSE)</f>
        <v>1</v>
      </c>
      <c r="BB1958" s="33">
        <f t="shared" si="140"/>
        <v>1</v>
      </c>
      <c r="BC1958" s="33">
        <f>ROUND(VLOOKUP($BA1958,$BD$1:$BH$5,5,FALSE)/20*AL1958,0)</f>
        <v>4000</v>
      </c>
    </row>
    <row r="1959" ht="14.25" spans="1:55">
      <c r="A1959" s="12">
        <v>301720</v>
      </c>
      <c r="B1959" s="53">
        <v>3017</v>
      </c>
      <c r="C1959" s="53" t="s">
        <v>312</v>
      </c>
      <c r="D1959" s="12">
        <v>20</v>
      </c>
      <c r="E1959" s="12">
        <v>2</v>
      </c>
      <c r="F1959" s="12">
        <v>6</v>
      </c>
      <c r="H1959" s="12">
        <v>0</v>
      </c>
      <c r="I1959" s="12">
        <v>0</v>
      </c>
      <c r="J1959" s="12">
        <v>0</v>
      </c>
      <c r="K1959" s="12">
        <v>5</v>
      </c>
      <c r="L1959" s="12">
        <v>13</v>
      </c>
      <c r="M1959" s="12" t="s">
        <v>1379</v>
      </c>
      <c r="N1959" s="12">
        <v>301742</v>
      </c>
      <c r="O1959" s="54" t="s">
        <v>1380</v>
      </c>
      <c r="P1959" s="12">
        <v>301742</v>
      </c>
      <c r="U1959" s="12" t="s">
        <v>1381</v>
      </c>
      <c r="V1959" s="12" t="s">
        <v>1382</v>
      </c>
      <c r="W1959" s="12">
        <v>301750</v>
      </c>
      <c r="X1959" s="40">
        <v>3</v>
      </c>
      <c r="Y1959" s="40">
        <v>3</v>
      </c>
      <c r="Z1959" s="40">
        <v>2</v>
      </c>
      <c r="AA1959" s="12">
        <v>1300010</v>
      </c>
      <c r="AB1959" s="12">
        <v>1301701</v>
      </c>
      <c r="AC1959" s="12">
        <v>1301702</v>
      </c>
      <c r="AF1959" s="42" t="s">
        <v>1383</v>
      </c>
      <c r="AG1959" s="12">
        <v>5</v>
      </c>
      <c r="AH1959" s="12">
        <v>11</v>
      </c>
      <c r="AI1959" s="12">
        <v>3017</v>
      </c>
      <c r="AJ1959" s="12">
        <v>40</v>
      </c>
      <c r="AK1959" s="12">
        <v>53</v>
      </c>
      <c r="AL1959" s="12">
        <v>100</v>
      </c>
      <c r="BA1959" s="33">
        <f>VLOOKUP(C1959,knight_info!$J$7:$M$74,4,FALSE)</f>
        <v>1</v>
      </c>
      <c r="BB1959" s="51">
        <f t="shared" si="140"/>
        <v>53</v>
      </c>
      <c r="BC1959" s="51">
        <f>AL1959</f>
        <v>100</v>
      </c>
    </row>
    <row r="1960" ht="14.25" spans="1:55">
      <c r="A1960" s="12">
        <v>301721</v>
      </c>
      <c r="B1960" s="53">
        <v>3017</v>
      </c>
      <c r="C1960" s="53" t="s">
        <v>312</v>
      </c>
      <c r="D1960" s="12">
        <v>21</v>
      </c>
      <c r="E1960" s="12">
        <v>2</v>
      </c>
      <c r="F1960" s="12">
        <v>6</v>
      </c>
      <c r="H1960" s="12">
        <v>1</v>
      </c>
      <c r="I1960" s="12">
        <v>0</v>
      </c>
      <c r="J1960" s="12">
        <v>0</v>
      </c>
      <c r="K1960" s="12">
        <v>5</v>
      </c>
      <c r="M1960" s="12" t="s">
        <v>1379</v>
      </c>
      <c r="N1960" s="12">
        <v>301742</v>
      </c>
      <c r="O1960" s="54" t="s">
        <v>1380</v>
      </c>
      <c r="P1960" s="12">
        <v>301742</v>
      </c>
      <c r="U1960" s="12" t="s">
        <v>1381</v>
      </c>
      <c r="V1960" s="12" t="s">
        <v>1382</v>
      </c>
      <c r="W1960" s="12">
        <v>301750</v>
      </c>
      <c r="X1960" s="40">
        <v>3</v>
      </c>
      <c r="Y1960" s="40">
        <v>3</v>
      </c>
      <c r="Z1960" s="40">
        <v>2</v>
      </c>
      <c r="AA1960" s="12">
        <v>1300010</v>
      </c>
      <c r="AB1960" s="12">
        <v>1301701</v>
      </c>
      <c r="AC1960" s="12">
        <v>1301702</v>
      </c>
      <c r="AF1960" s="42" t="s">
        <v>1383</v>
      </c>
      <c r="AH1960" s="12">
        <v>11</v>
      </c>
      <c r="AI1960" s="12">
        <v>3017</v>
      </c>
      <c r="AJ1960" s="12">
        <v>40</v>
      </c>
      <c r="AK1960" s="12">
        <v>2</v>
      </c>
      <c r="AL1960" s="12">
        <v>1000</v>
      </c>
      <c r="BA1960" s="33">
        <f>VLOOKUP(C1960,knight_info!$J$7:$M$74,4,FALSE)</f>
        <v>1</v>
      </c>
      <c r="BB1960" s="33">
        <f t="shared" si="140"/>
        <v>2</v>
      </c>
      <c r="BC1960" s="33">
        <f>ROUND(VLOOKUP($BA1960,$BD$1:$BH$5,3,FALSE)/5*AL1960,0)</f>
        <v>1000</v>
      </c>
    </row>
    <row r="1961" ht="14.25" spans="1:55">
      <c r="A1961" s="12">
        <v>301722</v>
      </c>
      <c r="B1961" s="53">
        <v>3017</v>
      </c>
      <c r="C1961" s="53" t="s">
        <v>312</v>
      </c>
      <c r="D1961" s="12">
        <v>22</v>
      </c>
      <c r="E1961" s="12">
        <v>2</v>
      </c>
      <c r="F1961" s="12">
        <v>6</v>
      </c>
      <c r="H1961" s="12">
        <v>2</v>
      </c>
      <c r="I1961" s="12">
        <v>0</v>
      </c>
      <c r="J1961" s="12">
        <v>0</v>
      </c>
      <c r="K1961" s="12">
        <v>5</v>
      </c>
      <c r="M1961" s="12" t="s">
        <v>1379</v>
      </c>
      <c r="N1961" s="12">
        <v>301742</v>
      </c>
      <c r="O1961" s="54" t="s">
        <v>1380</v>
      </c>
      <c r="P1961" s="12">
        <v>301742</v>
      </c>
      <c r="U1961" s="12" t="s">
        <v>1381</v>
      </c>
      <c r="V1961" s="12" t="s">
        <v>1382</v>
      </c>
      <c r="W1961" s="12">
        <v>301750</v>
      </c>
      <c r="X1961" s="40">
        <v>3</v>
      </c>
      <c r="Y1961" s="40">
        <v>3</v>
      </c>
      <c r="Z1961" s="40">
        <v>2</v>
      </c>
      <c r="AA1961" s="12">
        <v>1300010</v>
      </c>
      <c r="AB1961" s="12">
        <v>1301701</v>
      </c>
      <c r="AC1961" s="12">
        <v>1301702</v>
      </c>
      <c r="AF1961" s="42" t="s">
        <v>1383</v>
      </c>
      <c r="AH1961" s="12">
        <v>11</v>
      </c>
      <c r="AI1961" s="12">
        <v>3017</v>
      </c>
      <c r="AJ1961" s="12">
        <v>40</v>
      </c>
      <c r="AK1961" s="12">
        <v>3</v>
      </c>
      <c r="AL1961" s="12">
        <v>600</v>
      </c>
      <c r="BA1961" s="33">
        <f>VLOOKUP(C1961,knight_info!$J$7:$M$74,4,FALSE)</f>
        <v>1</v>
      </c>
      <c r="BB1961" s="33">
        <f t="shared" si="140"/>
        <v>3</v>
      </c>
      <c r="BC1961" s="33">
        <f>ROUND(VLOOKUP($BA1961,$BD$1:$BH$5,4,FALSE)/3*AL1961,0)</f>
        <v>600</v>
      </c>
    </row>
    <row r="1962" ht="14.25" spans="1:55">
      <c r="A1962" s="12">
        <v>301723</v>
      </c>
      <c r="B1962" s="53">
        <v>3017</v>
      </c>
      <c r="C1962" s="53" t="s">
        <v>312</v>
      </c>
      <c r="D1962" s="12">
        <v>23</v>
      </c>
      <c r="E1962" s="12">
        <v>2</v>
      </c>
      <c r="F1962" s="12">
        <v>6</v>
      </c>
      <c r="H1962" s="12">
        <v>3</v>
      </c>
      <c r="I1962" s="12">
        <v>0</v>
      </c>
      <c r="J1962" s="12">
        <v>0</v>
      </c>
      <c r="K1962" s="12">
        <v>5</v>
      </c>
      <c r="M1962" s="12" t="s">
        <v>1379</v>
      </c>
      <c r="N1962" s="12">
        <v>301742</v>
      </c>
      <c r="O1962" s="54" t="s">
        <v>1380</v>
      </c>
      <c r="P1962" s="12">
        <v>301742</v>
      </c>
      <c r="U1962" s="12" t="s">
        <v>1381</v>
      </c>
      <c r="V1962" s="12" t="s">
        <v>1382</v>
      </c>
      <c r="W1962" s="12">
        <v>301750</v>
      </c>
      <c r="X1962" s="40">
        <v>3</v>
      </c>
      <c r="Y1962" s="40">
        <v>3</v>
      </c>
      <c r="Z1962" s="40">
        <v>2</v>
      </c>
      <c r="AA1962" s="12">
        <v>1300010</v>
      </c>
      <c r="AB1962" s="12">
        <v>1301701</v>
      </c>
      <c r="AC1962" s="12">
        <v>1301702</v>
      </c>
      <c r="AF1962" s="42" t="s">
        <v>1383</v>
      </c>
      <c r="AH1962" s="12">
        <v>11</v>
      </c>
      <c r="AI1962" s="12">
        <v>3017</v>
      </c>
      <c r="AJ1962" s="12">
        <v>0</v>
      </c>
      <c r="AK1962" s="12">
        <v>1</v>
      </c>
      <c r="AL1962" s="12">
        <v>4000</v>
      </c>
      <c r="BA1962" s="33">
        <f>VLOOKUP(C1962,knight_info!$J$7:$M$74,4,FALSE)</f>
        <v>1</v>
      </c>
      <c r="BB1962" s="33">
        <f t="shared" si="140"/>
        <v>1</v>
      </c>
      <c r="BC1962" s="33">
        <f>ROUND(VLOOKUP($BA1962,$BD$1:$BH$5,5,FALSE)/20*AL1962,0)</f>
        <v>4000</v>
      </c>
    </row>
    <row r="1963" ht="14.25" spans="1:55">
      <c r="A1963" s="12">
        <v>301724</v>
      </c>
      <c r="B1963" s="53">
        <v>3017</v>
      </c>
      <c r="C1963" s="53" t="s">
        <v>312</v>
      </c>
      <c r="D1963" s="12">
        <v>24</v>
      </c>
      <c r="E1963" s="12">
        <v>2</v>
      </c>
      <c r="F1963" s="12">
        <v>7</v>
      </c>
      <c r="H1963" s="12">
        <v>0</v>
      </c>
      <c r="I1963" s="12">
        <v>0</v>
      </c>
      <c r="J1963" s="12">
        <v>0</v>
      </c>
      <c r="K1963" s="12">
        <v>5</v>
      </c>
      <c r="L1963" s="12">
        <v>1</v>
      </c>
      <c r="M1963" s="12" t="s">
        <v>1379</v>
      </c>
      <c r="N1963" s="12">
        <v>301743</v>
      </c>
      <c r="O1963" s="12" t="s">
        <v>1380</v>
      </c>
      <c r="P1963" s="12">
        <v>301743</v>
      </c>
      <c r="R1963" s="12" t="s">
        <v>778</v>
      </c>
      <c r="T1963" s="12" t="s">
        <v>778</v>
      </c>
      <c r="U1963" s="12" t="s">
        <v>1381</v>
      </c>
      <c r="V1963" s="12" t="s">
        <v>1382</v>
      </c>
      <c r="W1963" s="12">
        <v>301750</v>
      </c>
      <c r="X1963" s="40">
        <v>3</v>
      </c>
      <c r="Y1963" s="40">
        <v>3</v>
      </c>
      <c r="Z1963" s="40">
        <v>2</v>
      </c>
      <c r="AA1963" s="12">
        <v>1300010</v>
      </c>
      <c r="AB1963" s="12">
        <v>1301701</v>
      </c>
      <c r="AC1963" s="12">
        <v>1301702</v>
      </c>
      <c r="AF1963" s="42" t="s">
        <v>1383</v>
      </c>
      <c r="AG1963" s="12">
        <v>5</v>
      </c>
      <c r="AH1963" s="12">
        <v>11</v>
      </c>
      <c r="AI1963" s="12">
        <v>3017</v>
      </c>
      <c r="AJ1963" s="12">
        <v>40</v>
      </c>
      <c r="AK1963" s="12">
        <v>53</v>
      </c>
      <c r="AL1963" s="12">
        <v>100</v>
      </c>
      <c r="BA1963" s="33">
        <f>VLOOKUP(C1963,knight_info!$J$7:$M$74,4,FALSE)</f>
        <v>1</v>
      </c>
      <c r="BB1963" s="51">
        <f t="shared" si="140"/>
        <v>53</v>
      </c>
      <c r="BC1963" s="51">
        <f>AL1963</f>
        <v>100</v>
      </c>
    </row>
    <row r="1964" ht="14.25" spans="1:55">
      <c r="A1964" s="12">
        <v>301725</v>
      </c>
      <c r="B1964" s="53">
        <v>3017</v>
      </c>
      <c r="C1964" s="53" t="s">
        <v>312</v>
      </c>
      <c r="D1964" s="12">
        <v>25</v>
      </c>
      <c r="E1964" s="12">
        <v>2</v>
      </c>
      <c r="F1964" s="12">
        <v>7</v>
      </c>
      <c r="H1964" s="12">
        <v>1</v>
      </c>
      <c r="I1964" s="12">
        <v>0</v>
      </c>
      <c r="J1964" s="12">
        <v>0</v>
      </c>
      <c r="K1964" s="12">
        <v>5</v>
      </c>
      <c r="M1964" s="12" t="s">
        <v>1379</v>
      </c>
      <c r="N1964" s="12">
        <v>301743</v>
      </c>
      <c r="O1964" s="12" t="s">
        <v>1380</v>
      </c>
      <c r="P1964" s="12">
        <v>301743</v>
      </c>
      <c r="U1964" s="12" t="s">
        <v>1381</v>
      </c>
      <c r="V1964" s="12" t="s">
        <v>1382</v>
      </c>
      <c r="W1964" s="12">
        <v>301750</v>
      </c>
      <c r="X1964" s="40">
        <v>3</v>
      </c>
      <c r="Y1964" s="40">
        <v>3</v>
      </c>
      <c r="Z1964" s="40">
        <v>2</v>
      </c>
      <c r="AA1964" s="12">
        <v>1300010</v>
      </c>
      <c r="AB1964" s="12">
        <v>1301701</v>
      </c>
      <c r="AC1964" s="12">
        <v>1301702</v>
      </c>
      <c r="AF1964" s="42" t="s">
        <v>1383</v>
      </c>
      <c r="AH1964" s="12">
        <v>11</v>
      </c>
      <c r="AI1964" s="12">
        <v>3017</v>
      </c>
      <c r="AJ1964" s="12">
        <v>40</v>
      </c>
      <c r="AK1964" s="12">
        <v>2</v>
      </c>
      <c r="AL1964" s="12">
        <v>1000</v>
      </c>
      <c r="BA1964" s="33">
        <f>VLOOKUP(C1964,knight_info!$J$7:$M$74,4,FALSE)</f>
        <v>1</v>
      </c>
      <c r="BB1964" s="33">
        <f t="shared" si="140"/>
        <v>2</v>
      </c>
      <c r="BC1964" s="33">
        <f>ROUND(VLOOKUP($BA1964,$BD$1:$BH$5,3,FALSE)/5*AL1964,0)</f>
        <v>1000</v>
      </c>
    </row>
    <row r="1965" ht="14.25" spans="1:55">
      <c r="A1965" s="12">
        <v>301726</v>
      </c>
      <c r="B1965" s="53">
        <v>3017</v>
      </c>
      <c r="C1965" s="53" t="s">
        <v>312</v>
      </c>
      <c r="D1965" s="12">
        <v>26</v>
      </c>
      <c r="E1965" s="12">
        <v>2</v>
      </c>
      <c r="F1965" s="12">
        <v>7</v>
      </c>
      <c r="H1965" s="12">
        <v>2</v>
      </c>
      <c r="I1965" s="12">
        <v>0</v>
      </c>
      <c r="J1965" s="12">
        <v>0</v>
      </c>
      <c r="K1965" s="12">
        <v>5</v>
      </c>
      <c r="M1965" s="12" t="s">
        <v>1379</v>
      </c>
      <c r="N1965" s="12">
        <v>301743</v>
      </c>
      <c r="O1965" s="12" t="s">
        <v>1380</v>
      </c>
      <c r="P1965" s="12">
        <v>301743</v>
      </c>
      <c r="U1965" s="12" t="s">
        <v>1381</v>
      </c>
      <c r="V1965" s="12" t="s">
        <v>1382</v>
      </c>
      <c r="W1965" s="12">
        <v>301750</v>
      </c>
      <c r="X1965" s="40">
        <v>3</v>
      </c>
      <c r="Y1965" s="40">
        <v>3</v>
      </c>
      <c r="Z1965" s="40">
        <v>2</v>
      </c>
      <c r="AA1965" s="12">
        <v>1300010</v>
      </c>
      <c r="AB1965" s="12">
        <v>1301701</v>
      </c>
      <c r="AC1965" s="12">
        <v>1301702</v>
      </c>
      <c r="AF1965" s="42" t="s">
        <v>1383</v>
      </c>
      <c r="AH1965" s="12">
        <v>11</v>
      </c>
      <c r="AI1965" s="12">
        <v>3017</v>
      </c>
      <c r="AJ1965" s="12">
        <v>40</v>
      </c>
      <c r="AK1965" s="12">
        <v>3</v>
      </c>
      <c r="AL1965" s="12">
        <v>600</v>
      </c>
      <c r="BA1965" s="33">
        <f>VLOOKUP(C1965,knight_info!$J$7:$M$74,4,FALSE)</f>
        <v>1</v>
      </c>
      <c r="BB1965" s="33">
        <f t="shared" si="140"/>
        <v>3</v>
      </c>
      <c r="BC1965" s="33">
        <f>ROUND(VLOOKUP($BA1965,$BD$1:$BH$5,4,FALSE)/3*AL1965,0)</f>
        <v>600</v>
      </c>
    </row>
    <row r="1966" ht="14.25" spans="1:55">
      <c r="A1966" s="12">
        <v>301727</v>
      </c>
      <c r="B1966" s="53">
        <v>3017</v>
      </c>
      <c r="C1966" s="53" t="s">
        <v>312</v>
      </c>
      <c r="D1966" s="12">
        <v>27</v>
      </c>
      <c r="E1966" s="12">
        <v>2</v>
      </c>
      <c r="F1966" s="12">
        <v>7</v>
      </c>
      <c r="H1966" s="12">
        <v>3</v>
      </c>
      <c r="I1966" s="12">
        <v>0</v>
      </c>
      <c r="J1966" s="12">
        <v>0</v>
      </c>
      <c r="K1966" s="12">
        <v>5</v>
      </c>
      <c r="M1966" s="12" t="s">
        <v>1379</v>
      </c>
      <c r="N1966" s="12">
        <v>301743</v>
      </c>
      <c r="O1966" s="12" t="s">
        <v>1380</v>
      </c>
      <c r="P1966" s="12">
        <v>301743</v>
      </c>
      <c r="U1966" s="12" t="s">
        <v>1381</v>
      </c>
      <c r="V1966" s="12" t="s">
        <v>1382</v>
      </c>
      <c r="W1966" s="12">
        <v>301750</v>
      </c>
      <c r="X1966" s="40">
        <v>3</v>
      </c>
      <c r="Y1966" s="40">
        <v>3</v>
      </c>
      <c r="Z1966" s="40">
        <v>2</v>
      </c>
      <c r="AA1966" s="12">
        <v>1300010</v>
      </c>
      <c r="AB1966" s="12">
        <v>1301701</v>
      </c>
      <c r="AC1966" s="12">
        <v>1301702</v>
      </c>
      <c r="AF1966" s="42" t="s">
        <v>1383</v>
      </c>
      <c r="AH1966" s="12">
        <v>11</v>
      </c>
      <c r="AI1966" s="12">
        <v>3017</v>
      </c>
      <c r="AJ1966" s="12">
        <v>0</v>
      </c>
      <c r="AK1966" s="12">
        <v>1</v>
      </c>
      <c r="AL1966" s="12">
        <v>4000</v>
      </c>
      <c r="BA1966" s="33">
        <f>VLOOKUP(C1966,knight_info!$J$7:$M$74,4,FALSE)</f>
        <v>1</v>
      </c>
      <c r="BB1966" s="33">
        <f t="shared" si="140"/>
        <v>1</v>
      </c>
      <c r="BC1966" s="33">
        <f>ROUND(VLOOKUP($BA1966,$BD$1:$BH$5,5,FALSE)/20*AL1966,0)</f>
        <v>4000</v>
      </c>
    </row>
    <row r="1967" ht="14.25" spans="1:55">
      <c r="A1967" s="12">
        <v>301728</v>
      </c>
      <c r="B1967" s="53">
        <v>3017</v>
      </c>
      <c r="C1967" s="53" t="s">
        <v>312</v>
      </c>
      <c r="D1967" s="12">
        <v>28</v>
      </c>
      <c r="E1967" s="12">
        <v>2</v>
      </c>
      <c r="F1967" s="12">
        <v>8</v>
      </c>
      <c r="H1967" s="12">
        <v>0</v>
      </c>
      <c r="I1967" s="12">
        <v>0</v>
      </c>
      <c r="J1967" s="12">
        <v>0</v>
      </c>
      <c r="K1967" s="12">
        <v>5</v>
      </c>
      <c r="L1967" s="12">
        <v>14</v>
      </c>
      <c r="M1967" s="12" t="s">
        <v>1379</v>
      </c>
      <c r="N1967" s="12">
        <v>301743</v>
      </c>
      <c r="O1967" s="12" t="s">
        <v>1380</v>
      </c>
      <c r="P1967" s="12">
        <v>301743</v>
      </c>
      <c r="R1967" s="12" t="s">
        <v>1202</v>
      </c>
      <c r="T1967" s="12" t="s">
        <v>1208</v>
      </c>
      <c r="U1967" s="12" t="s">
        <v>1381</v>
      </c>
      <c r="V1967" s="12" t="s">
        <v>1382</v>
      </c>
      <c r="W1967" s="12">
        <v>301750</v>
      </c>
      <c r="X1967" s="40">
        <v>3</v>
      </c>
      <c r="Y1967" s="40">
        <v>3</v>
      </c>
      <c r="Z1967" s="40">
        <v>2</v>
      </c>
      <c r="AA1967" s="12">
        <v>1300010</v>
      </c>
      <c r="AB1967" s="12">
        <v>1301701</v>
      </c>
      <c r="AC1967" s="12">
        <v>1301702</v>
      </c>
      <c r="AD1967" s="41">
        <v>1300020</v>
      </c>
      <c r="AF1967" s="42" t="s">
        <v>1384</v>
      </c>
      <c r="AG1967" s="12">
        <v>5</v>
      </c>
      <c r="AH1967" s="12">
        <v>11</v>
      </c>
      <c r="AI1967" s="12">
        <v>3017</v>
      </c>
      <c r="AJ1967" s="12">
        <v>40</v>
      </c>
      <c r="AK1967" s="12">
        <v>53</v>
      </c>
      <c r="AL1967" s="12">
        <v>100</v>
      </c>
      <c r="BA1967" s="33">
        <f>VLOOKUP(C1967,knight_info!$J$7:$M$74,4,FALSE)</f>
        <v>1</v>
      </c>
      <c r="BB1967" s="51">
        <f t="shared" si="140"/>
        <v>53</v>
      </c>
      <c r="BC1967" s="51">
        <f>AL1967</f>
        <v>100</v>
      </c>
    </row>
    <row r="1968" ht="14.25" spans="1:55">
      <c r="A1968" s="12">
        <v>301729</v>
      </c>
      <c r="B1968" s="53">
        <v>3017</v>
      </c>
      <c r="C1968" s="53" t="s">
        <v>312</v>
      </c>
      <c r="D1968" s="12">
        <v>29</v>
      </c>
      <c r="E1968" s="12">
        <v>2</v>
      </c>
      <c r="F1968" s="12">
        <v>8</v>
      </c>
      <c r="H1968" s="12">
        <v>1</v>
      </c>
      <c r="I1968" s="12">
        <v>0</v>
      </c>
      <c r="J1968" s="12">
        <v>0</v>
      </c>
      <c r="K1968" s="12">
        <v>5</v>
      </c>
      <c r="M1968" s="12" t="s">
        <v>1379</v>
      </c>
      <c r="N1968" s="12">
        <v>301743</v>
      </c>
      <c r="O1968" s="12" t="s">
        <v>1380</v>
      </c>
      <c r="P1968" s="12">
        <v>301743</v>
      </c>
      <c r="U1968" s="12" t="s">
        <v>1381</v>
      </c>
      <c r="V1968" s="12" t="s">
        <v>1382</v>
      </c>
      <c r="W1968" s="12">
        <v>301750</v>
      </c>
      <c r="X1968" s="40">
        <v>3</v>
      </c>
      <c r="Y1968" s="40">
        <v>3</v>
      </c>
      <c r="Z1968" s="40">
        <v>2</v>
      </c>
      <c r="AA1968" s="12">
        <v>1300010</v>
      </c>
      <c r="AB1968" s="12">
        <v>1301701</v>
      </c>
      <c r="AC1968" s="12">
        <v>1301702</v>
      </c>
      <c r="AD1968" s="41">
        <v>1300020</v>
      </c>
      <c r="AF1968" s="42" t="s">
        <v>1384</v>
      </c>
      <c r="AH1968" s="12">
        <v>11</v>
      </c>
      <c r="AI1968" s="12">
        <v>3017</v>
      </c>
      <c r="AJ1968" s="12">
        <v>40</v>
      </c>
      <c r="AK1968" s="12">
        <v>2</v>
      </c>
      <c r="AL1968" s="12">
        <v>1000</v>
      </c>
      <c r="BA1968" s="33">
        <f>VLOOKUP(C1968,knight_info!$J$7:$M$74,4,FALSE)</f>
        <v>1</v>
      </c>
      <c r="BB1968" s="33">
        <f t="shared" si="140"/>
        <v>2</v>
      </c>
      <c r="BC1968" s="33">
        <f>ROUND(VLOOKUP($BA1968,$BD$1:$BH$5,3,FALSE)/5*AL1968,0)</f>
        <v>1000</v>
      </c>
    </row>
    <row r="1969" ht="14.25" spans="1:55">
      <c r="A1969" s="12">
        <v>301730</v>
      </c>
      <c r="B1969" s="53">
        <v>3017</v>
      </c>
      <c r="C1969" s="53" t="s">
        <v>312</v>
      </c>
      <c r="D1969" s="12">
        <v>30</v>
      </c>
      <c r="E1969" s="12">
        <v>2</v>
      </c>
      <c r="F1969" s="12">
        <v>8</v>
      </c>
      <c r="H1969" s="12">
        <v>2</v>
      </c>
      <c r="I1969" s="12">
        <v>0</v>
      </c>
      <c r="J1969" s="12">
        <v>0</v>
      </c>
      <c r="K1969" s="12">
        <v>5</v>
      </c>
      <c r="L1969" s="64"/>
      <c r="M1969" s="12" t="s">
        <v>1379</v>
      </c>
      <c r="N1969" s="12">
        <v>301743</v>
      </c>
      <c r="O1969" s="12" t="s">
        <v>1380</v>
      </c>
      <c r="P1969" s="12">
        <v>301743</v>
      </c>
      <c r="U1969" s="12" t="s">
        <v>1381</v>
      </c>
      <c r="V1969" s="12" t="s">
        <v>1382</v>
      </c>
      <c r="W1969" s="12">
        <v>301750</v>
      </c>
      <c r="X1969" s="40">
        <v>3</v>
      </c>
      <c r="Y1969" s="40">
        <v>3</v>
      </c>
      <c r="Z1969" s="40">
        <v>2</v>
      </c>
      <c r="AA1969" s="12">
        <v>1300010</v>
      </c>
      <c r="AB1969" s="12">
        <v>1301701</v>
      </c>
      <c r="AC1969" s="12">
        <v>1301702</v>
      </c>
      <c r="AD1969" s="41">
        <v>1300020</v>
      </c>
      <c r="AF1969" s="42" t="s">
        <v>1384</v>
      </c>
      <c r="AH1969" s="12">
        <v>11</v>
      </c>
      <c r="AI1969" s="12">
        <v>3017</v>
      </c>
      <c r="AJ1969" s="12">
        <v>40</v>
      </c>
      <c r="AK1969" s="12">
        <v>3</v>
      </c>
      <c r="AL1969" s="12">
        <v>600</v>
      </c>
      <c r="BA1969" s="33">
        <f>VLOOKUP(C1969,knight_info!$J$7:$M$74,4,FALSE)</f>
        <v>1</v>
      </c>
      <c r="BB1969" s="33">
        <f t="shared" si="140"/>
        <v>3</v>
      </c>
      <c r="BC1969" s="33">
        <f>ROUND(VLOOKUP($BA1969,$BD$1:$BH$5,4,FALSE)/3*AL1969,0)</f>
        <v>600</v>
      </c>
    </row>
    <row r="1970" ht="14.25" spans="1:55">
      <c r="A1970" s="12">
        <v>301731</v>
      </c>
      <c r="B1970" s="53">
        <v>3017</v>
      </c>
      <c r="C1970" s="53" t="s">
        <v>312</v>
      </c>
      <c r="D1970" s="12">
        <v>31</v>
      </c>
      <c r="E1970" s="12">
        <v>2</v>
      </c>
      <c r="F1970" s="12">
        <v>8</v>
      </c>
      <c r="H1970" s="12">
        <v>3</v>
      </c>
      <c r="I1970" s="12">
        <v>0</v>
      </c>
      <c r="J1970" s="12">
        <v>0</v>
      </c>
      <c r="K1970" s="12">
        <v>5</v>
      </c>
      <c r="L1970" s="64"/>
      <c r="M1970" s="12" t="s">
        <v>1379</v>
      </c>
      <c r="N1970" s="12">
        <v>301743</v>
      </c>
      <c r="O1970" s="12" t="s">
        <v>1380</v>
      </c>
      <c r="P1970" s="12">
        <v>301743</v>
      </c>
      <c r="U1970" s="12" t="s">
        <v>1381</v>
      </c>
      <c r="V1970" s="12" t="s">
        <v>1382</v>
      </c>
      <c r="W1970" s="12">
        <v>301750</v>
      </c>
      <c r="X1970" s="40">
        <v>3</v>
      </c>
      <c r="Y1970" s="40">
        <v>3</v>
      </c>
      <c r="Z1970" s="40">
        <v>2</v>
      </c>
      <c r="AA1970" s="12">
        <v>1300010</v>
      </c>
      <c r="AB1970" s="12">
        <v>1301701</v>
      </c>
      <c r="AC1970" s="12">
        <v>1301702</v>
      </c>
      <c r="AD1970" s="41">
        <v>1300020</v>
      </c>
      <c r="AF1970" s="42" t="s">
        <v>1384</v>
      </c>
      <c r="AH1970" s="12">
        <v>11</v>
      </c>
      <c r="AI1970" s="12">
        <v>3017</v>
      </c>
      <c r="AJ1970" s="12">
        <v>0</v>
      </c>
      <c r="AK1970" s="12">
        <v>1</v>
      </c>
      <c r="AL1970" s="12">
        <v>4000</v>
      </c>
      <c r="BA1970" s="33">
        <f>VLOOKUP(C1970,knight_info!$J$7:$M$74,4,FALSE)</f>
        <v>1</v>
      </c>
      <c r="BB1970" s="33">
        <f t="shared" si="140"/>
        <v>1</v>
      </c>
      <c r="BC1970" s="33">
        <f>ROUND(VLOOKUP($BA1970,$BD$1:$BH$5,5,FALSE)/20*AL1970,0)</f>
        <v>4000</v>
      </c>
    </row>
    <row r="1971" ht="14.25" spans="1:55">
      <c r="A1971" s="12">
        <v>301732</v>
      </c>
      <c r="B1971" s="53">
        <v>3017</v>
      </c>
      <c r="C1971" s="53" t="s">
        <v>312</v>
      </c>
      <c r="D1971" s="12">
        <v>32</v>
      </c>
      <c r="E1971" s="12">
        <v>2</v>
      </c>
      <c r="F1971" s="12">
        <v>9</v>
      </c>
      <c r="H1971" s="12">
        <v>0</v>
      </c>
      <c r="I1971" s="12">
        <v>1</v>
      </c>
      <c r="J1971" s="12" t="s">
        <v>1086</v>
      </c>
      <c r="K1971" s="12">
        <v>5</v>
      </c>
      <c r="L1971" s="12">
        <v>2</v>
      </c>
      <c r="M1971" s="12" t="s">
        <v>1385</v>
      </c>
      <c r="N1971" s="12">
        <v>301743</v>
      </c>
      <c r="O1971" s="12" t="s">
        <v>1386</v>
      </c>
      <c r="P1971" s="12">
        <v>301743</v>
      </c>
      <c r="Q1971" s="12" t="s">
        <v>1082</v>
      </c>
      <c r="S1971" s="12" t="s">
        <v>1082</v>
      </c>
      <c r="U1971" s="12" t="s">
        <v>1387</v>
      </c>
      <c r="V1971" s="12" t="s">
        <v>1388</v>
      </c>
      <c r="W1971" s="12">
        <v>301750</v>
      </c>
      <c r="X1971" s="40">
        <v>3</v>
      </c>
      <c r="Y1971" s="40">
        <v>3</v>
      </c>
      <c r="Z1971" s="40">
        <v>2</v>
      </c>
      <c r="AA1971" s="12">
        <v>1300010</v>
      </c>
      <c r="AB1971" s="12">
        <v>1301701</v>
      </c>
      <c r="AC1971" s="12">
        <v>1301702</v>
      </c>
      <c r="AD1971" s="41">
        <v>1300020</v>
      </c>
      <c r="AF1971" s="42" t="s">
        <v>1384</v>
      </c>
      <c r="AG1971" s="12">
        <v>5</v>
      </c>
      <c r="AH1971" s="12">
        <v>11</v>
      </c>
      <c r="AI1971" s="12">
        <v>3017</v>
      </c>
      <c r="AJ1971" s="12">
        <v>60</v>
      </c>
      <c r="AK1971" s="12">
        <v>53</v>
      </c>
      <c r="AL1971" s="12">
        <v>100</v>
      </c>
      <c r="BA1971" s="33">
        <f>VLOOKUP(C1971,knight_info!$J$7:$M$74,4,FALSE)</f>
        <v>1</v>
      </c>
      <c r="BB1971" s="51">
        <f t="shared" si="140"/>
        <v>53</v>
      </c>
      <c r="BC1971" s="51">
        <f>AL1971</f>
        <v>100</v>
      </c>
    </row>
    <row r="1972" ht="14.25" spans="1:55">
      <c r="A1972" s="12">
        <v>301733</v>
      </c>
      <c r="B1972" s="53">
        <v>3017</v>
      </c>
      <c r="C1972" s="53" t="s">
        <v>312</v>
      </c>
      <c r="D1972" s="12">
        <v>33</v>
      </c>
      <c r="E1972" s="12">
        <v>2</v>
      </c>
      <c r="F1972" s="12">
        <v>9</v>
      </c>
      <c r="H1972" s="12">
        <v>1</v>
      </c>
      <c r="I1972" s="12">
        <v>0</v>
      </c>
      <c r="J1972" s="12">
        <v>0</v>
      </c>
      <c r="K1972" s="12">
        <v>5</v>
      </c>
      <c r="M1972" s="12" t="s">
        <v>1385</v>
      </c>
      <c r="N1972" s="12">
        <v>301743</v>
      </c>
      <c r="O1972" s="12" t="s">
        <v>1386</v>
      </c>
      <c r="P1972" s="12">
        <v>301743</v>
      </c>
      <c r="U1972" s="12" t="s">
        <v>1387</v>
      </c>
      <c r="V1972" s="12" t="s">
        <v>1388</v>
      </c>
      <c r="W1972" s="12">
        <v>301750</v>
      </c>
      <c r="X1972" s="40">
        <v>3</v>
      </c>
      <c r="Y1972" s="40">
        <v>3</v>
      </c>
      <c r="Z1972" s="40">
        <v>2</v>
      </c>
      <c r="AA1972" s="12">
        <v>1300010</v>
      </c>
      <c r="AB1972" s="12">
        <v>1301701</v>
      </c>
      <c r="AC1972" s="12">
        <v>1301702</v>
      </c>
      <c r="AD1972" s="41">
        <v>1300020</v>
      </c>
      <c r="AF1972" s="42" t="s">
        <v>1384</v>
      </c>
      <c r="AH1972" s="12">
        <v>11</v>
      </c>
      <c r="AI1972" s="12">
        <v>3017</v>
      </c>
      <c r="AJ1972" s="12">
        <v>60</v>
      </c>
      <c r="AK1972" s="12">
        <v>2</v>
      </c>
      <c r="AL1972" s="12">
        <v>1500</v>
      </c>
      <c r="BA1972" s="33">
        <f>VLOOKUP(C1972,knight_info!$J$7:$M$74,4,FALSE)</f>
        <v>1</v>
      </c>
      <c r="BB1972" s="33">
        <f t="shared" si="140"/>
        <v>2</v>
      </c>
      <c r="BC1972" s="33">
        <f>ROUND(VLOOKUP($BA1972,$BD$1:$BH$5,3,FALSE)/5*AL1972,0)</f>
        <v>1500</v>
      </c>
    </row>
    <row r="1973" ht="14.25" spans="1:55">
      <c r="A1973" s="12">
        <v>301734</v>
      </c>
      <c r="B1973" s="53">
        <v>3017</v>
      </c>
      <c r="C1973" s="53" t="s">
        <v>312</v>
      </c>
      <c r="D1973" s="12">
        <v>34</v>
      </c>
      <c r="E1973" s="12">
        <v>2</v>
      </c>
      <c r="F1973" s="12">
        <v>9</v>
      </c>
      <c r="H1973" s="12">
        <v>2</v>
      </c>
      <c r="I1973" s="12">
        <v>0</v>
      </c>
      <c r="J1973" s="12">
        <v>0</v>
      </c>
      <c r="K1973" s="12">
        <v>5</v>
      </c>
      <c r="M1973" s="12" t="s">
        <v>1385</v>
      </c>
      <c r="N1973" s="12">
        <v>301743</v>
      </c>
      <c r="O1973" s="12" t="s">
        <v>1386</v>
      </c>
      <c r="P1973" s="12">
        <v>301743</v>
      </c>
      <c r="U1973" s="12" t="s">
        <v>1387</v>
      </c>
      <c r="V1973" s="12" t="s">
        <v>1388</v>
      </c>
      <c r="W1973" s="12">
        <v>301750</v>
      </c>
      <c r="X1973" s="40">
        <v>3</v>
      </c>
      <c r="Y1973" s="40">
        <v>3</v>
      </c>
      <c r="Z1973" s="40">
        <v>2</v>
      </c>
      <c r="AA1973" s="12">
        <v>1300010</v>
      </c>
      <c r="AB1973" s="12">
        <v>1301701</v>
      </c>
      <c r="AC1973" s="12">
        <v>1301702</v>
      </c>
      <c r="AD1973" s="41">
        <v>1300020</v>
      </c>
      <c r="AF1973" s="42" t="s">
        <v>1384</v>
      </c>
      <c r="AH1973" s="12">
        <v>11</v>
      </c>
      <c r="AI1973" s="12">
        <v>3017</v>
      </c>
      <c r="AJ1973" s="12">
        <v>60</v>
      </c>
      <c r="AK1973" s="12">
        <v>3</v>
      </c>
      <c r="AL1973" s="12">
        <v>900</v>
      </c>
      <c r="BA1973" s="33">
        <f>VLOOKUP(C1973,knight_info!$J$7:$M$74,4,FALSE)</f>
        <v>1</v>
      </c>
      <c r="BB1973" s="33">
        <f t="shared" si="140"/>
        <v>3</v>
      </c>
      <c r="BC1973" s="33">
        <f>ROUND(VLOOKUP($BA1973,$BD$1:$BH$5,4,FALSE)/3*AL1973,0)</f>
        <v>900</v>
      </c>
    </row>
    <row r="1974" ht="14.25" spans="1:55">
      <c r="A1974" s="12">
        <v>301735</v>
      </c>
      <c r="B1974" s="53">
        <v>3017</v>
      </c>
      <c r="C1974" s="53" t="s">
        <v>312</v>
      </c>
      <c r="D1974" s="12">
        <v>35</v>
      </c>
      <c r="E1974" s="12">
        <v>2</v>
      </c>
      <c r="F1974" s="12">
        <v>9</v>
      </c>
      <c r="H1974" s="12">
        <v>3</v>
      </c>
      <c r="I1974" s="12">
        <v>0</v>
      </c>
      <c r="J1974" s="12">
        <v>0</v>
      </c>
      <c r="K1974" s="12">
        <v>5</v>
      </c>
      <c r="M1974" s="12" t="s">
        <v>1385</v>
      </c>
      <c r="N1974" s="12">
        <v>301743</v>
      </c>
      <c r="O1974" s="12" t="s">
        <v>1386</v>
      </c>
      <c r="P1974" s="12">
        <v>301743</v>
      </c>
      <c r="U1974" s="12" t="s">
        <v>1387</v>
      </c>
      <c r="V1974" s="12" t="s">
        <v>1388</v>
      </c>
      <c r="W1974" s="12">
        <v>301750</v>
      </c>
      <c r="X1974" s="40">
        <v>3</v>
      </c>
      <c r="Y1974" s="40">
        <v>3</v>
      </c>
      <c r="Z1974" s="40">
        <v>2</v>
      </c>
      <c r="AA1974" s="12">
        <v>1300010</v>
      </c>
      <c r="AB1974" s="12">
        <v>1301701</v>
      </c>
      <c r="AC1974" s="12">
        <v>1301702</v>
      </c>
      <c r="AD1974" s="41">
        <v>1300020</v>
      </c>
      <c r="AF1974" s="42" t="s">
        <v>1384</v>
      </c>
      <c r="AH1974" s="12">
        <v>11</v>
      </c>
      <c r="AI1974" s="12">
        <v>3017</v>
      </c>
      <c r="AJ1974" s="12">
        <v>0</v>
      </c>
      <c r="AK1974" s="12">
        <v>1</v>
      </c>
      <c r="AL1974" s="12">
        <v>6000</v>
      </c>
      <c r="BA1974" s="33">
        <f>VLOOKUP(C1974,knight_info!$J$7:$M$74,4,FALSE)</f>
        <v>1</v>
      </c>
      <c r="BB1974" s="33">
        <f t="shared" si="140"/>
        <v>1</v>
      </c>
      <c r="BC1974" s="33">
        <f>ROUND(VLOOKUP($BA1974,$BD$1:$BH$5,5,FALSE)/20*AL1974,0)</f>
        <v>6000</v>
      </c>
    </row>
    <row r="1975" ht="14.25" spans="1:55">
      <c r="A1975" s="12">
        <v>301736</v>
      </c>
      <c r="B1975" s="53">
        <v>3017</v>
      </c>
      <c r="C1975" s="53" t="s">
        <v>312</v>
      </c>
      <c r="D1975" s="12">
        <v>36</v>
      </c>
      <c r="E1975" s="12">
        <v>2</v>
      </c>
      <c r="F1975" s="12">
        <v>10</v>
      </c>
      <c r="H1975" s="12">
        <v>0</v>
      </c>
      <c r="I1975" s="12">
        <v>0</v>
      </c>
      <c r="J1975" s="12">
        <v>0</v>
      </c>
      <c r="K1975" s="12">
        <v>5</v>
      </c>
      <c r="L1975" s="12">
        <v>15</v>
      </c>
      <c r="M1975" s="12" t="s">
        <v>1385</v>
      </c>
      <c r="N1975" s="12">
        <v>301743</v>
      </c>
      <c r="O1975" s="12" t="s">
        <v>1386</v>
      </c>
      <c r="P1975" s="12">
        <v>301743</v>
      </c>
      <c r="U1975" s="12" t="s">
        <v>1387</v>
      </c>
      <c r="V1975" s="12" t="s">
        <v>1388</v>
      </c>
      <c r="W1975" s="12">
        <v>301750</v>
      </c>
      <c r="X1975" s="40">
        <v>3</v>
      </c>
      <c r="Y1975" s="40">
        <v>3</v>
      </c>
      <c r="Z1975" s="40">
        <v>2</v>
      </c>
      <c r="AA1975" s="12">
        <v>1300010</v>
      </c>
      <c r="AB1975" s="12">
        <v>1301701</v>
      </c>
      <c r="AC1975" s="12">
        <v>1301702</v>
      </c>
      <c r="AD1975" s="41">
        <v>1300020</v>
      </c>
      <c r="AE1975" s="12">
        <v>1301703</v>
      </c>
      <c r="AF1975" s="42" t="s">
        <v>1389</v>
      </c>
      <c r="AG1975" s="12">
        <v>5</v>
      </c>
      <c r="AH1975" s="12">
        <v>11</v>
      </c>
      <c r="AI1975" s="12">
        <v>3017</v>
      </c>
      <c r="AJ1975" s="12">
        <v>0</v>
      </c>
      <c r="AK1975" s="12">
        <v>53</v>
      </c>
      <c r="AL1975" s="12">
        <v>100</v>
      </c>
      <c r="BA1975" s="33">
        <f>VLOOKUP(C1975,knight_info!$J$7:$M$74,4,FALSE)</f>
        <v>1</v>
      </c>
      <c r="BB1975" s="51">
        <f t="shared" si="140"/>
        <v>53</v>
      </c>
      <c r="BC1975" s="51">
        <f>AL1975</f>
        <v>100</v>
      </c>
    </row>
    <row r="1976" ht="14.25" spans="1:55">
      <c r="A1976" s="12">
        <v>301737</v>
      </c>
      <c r="B1976" s="53">
        <v>3017</v>
      </c>
      <c r="C1976" s="53" t="s">
        <v>312</v>
      </c>
      <c r="D1976" s="14">
        <v>37</v>
      </c>
      <c r="E1976" s="14">
        <v>3</v>
      </c>
      <c r="F1976" s="14">
        <v>11</v>
      </c>
      <c r="G1976" s="14">
        <v>1</v>
      </c>
      <c r="H1976" s="14"/>
      <c r="I1976" s="14"/>
      <c r="J1976" s="14"/>
      <c r="K1976" s="14"/>
      <c r="L1976" s="14"/>
      <c r="M1976" s="12" t="s">
        <v>1385</v>
      </c>
      <c r="N1976" s="12">
        <v>301744</v>
      </c>
      <c r="O1976" s="12" t="s">
        <v>1386</v>
      </c>
      <c r="P1976" s="12">
        <v>301744</v>
      </c>
      <c r="R1976" s="12" t="s">
        <v>778</v>
      </c>
      <c r="T1976" s="12" t="s">
        <v>778</v>
      </c>
      <c r="U1976" s="12" t="s">
        <v>1387</v>
      </c>
      <c r="V1976" s="12" t="s">
        <v>1388</v>
      </c>
      <c r="W1976" s="12">
        <v>301750</v>
      </c>
      <c r="X1976" s="40">
        <v>3</v>
      </c>
      <c r="Y1976" s="40">
        <v>3</v>
      </c>
      <c r="Z1976" s="40">
        <v>2</v>
      </c>
      <c r="AA1976" s="12">
        <v>1300010</v>
      </c>
      <c r="AB1976" s="12">
        <v>1301701</v>
      </c>
      <c r="AC1976" s="12">
        <v>1301702</v>
      </c>
      <c r="AD1976" s="41">
        <v>1300020</v>
      </c>
      <c r="AE1976" s="12">
        <v>1301703</v>
      </c>
      <c r="AF1976" s="42" t="s">
        <v>1389</v>
      </c>
      <c r="AG1976" s="12">
        <v>5</v>
      </c>
      <c r="AH1976" s="12">
        <v>11</v>
      </c>
      <c r="AI1976" s="12">
        <v>3017</v>
      </c>
      <c r="AJ1976" s="14"/>
      <c r="AK1976" s="14"/>
      <c r="AL1976" s="14"/>
      <c r="BA1976" s="33"/>
      <c r="BB1976" s="51"/>
      <c r="BC1976" s="51"/>
    </row>
    <row r="1977" ht="14.25" spans="1:55">
      <c r="A1977" s="12">
        <v>301738</v>
      </c>
      <c r="B1977" s="53">
        <v>3017</v>
      </c>
      <c r="C1977" s="53" t="s">
        <v>312</v>
      </c>
      <c r="D1977" s="14">
        <v>38</v>
      </c>
      <c r="E1977" s="14">
        <v>3</v>
      </c>
      <c r="F1977" s="14">
        <v>12</v>
      </c>
      <c r="G1977" s="14">
        <v>2</v>
      </c>
      <c r="H1977" s="14"/>
      <c r="I1977" s="14"/>
      <c r="J1977" s="14"/>
      <c r="K1977" s="14"/>
      <c r="L1977" s="14"/>
      <c r="M1977" s="12" t="s">
        <v>1385</v>
      </c>
      <c r="N1977" s="12">
        <v>301744</v>
      </c>
      <c r="O1977" s="12" t="s">
        <v>1386</v>
      </c>
      <c r="P1977" s="12">
        <v>301744</v>
      </c>
      <c r="U1977" s="12" t="s">
        <v>1387</v>
      </c>
      <c r="V1977" s="12" t="s">
        <v>1388</v>
      </c>
      <c r="W1977" s="12">
        <v>301750</v>
      </c>
      <c r="X1977" s="40">
        <v>3</v>
      </c>
      <c r="Y1977" s="40">
        <v>3</v>
      </c>
      <c r="Z1977" s="40">
        <v>2</v>
      </c>
      <c r="AA1977" s="12">
        <v>1300010</v>
      </c>
      <c r="AB1977" s="12">
        <v>1301701</v>
      </c>
      <c r="AC1977" s="12">
        <v>1301702</v>
      </c>
      <c r="AD1977" s="41">
        <v>1300020</v>
      </c>
      <c r="AE1977" s="12">
        <v>1301703</v>
      </c>
      <c r="AF1977" s="42" t="s">
        <v>1389</v>
      </c>
      <c r="AG1977" s="12">
        <v>5</v>
      </c>
      <c r="AH1977" s="12">
        <v>11</v>
      </c>
      <c r="AI1977" s="12">
        <v>3017</v>
      </c>
      <c r="AJ1977" s="14"/>
      <c r="AK1977" s="14"/>
      <c r="AL1977" s="14"/>
      <c r="BA1977" s="33"/>
      <c r="BB1977" s="51"/>
      <c r="BC1977" s="51"/>
    </row>
    <row r="1978" ht="14.25" spans="1:55">
      <c r="A1978" s="12">
        <v>301739</v>
      </c>
      <c r="B1978" s="53">
        <v>3017</v>
      </c>
      <c r="C1978" s="53" t="s">
        <v>312</v>
      </c>
      <c r="D1978" s="14">
        <v>39</v>
      </c>
      <c r="E1978" s="14">
        <v>3</v>
      </c>
      <c r="F1978" s="14">
        <v>13</v>
      </c>
      <c r="G1978" s="14">
        <v>3</v>
      </c>
      <c r="H1978" s="14"/>
      <c r="I1978" s="14"/>
      <c r="J1978" s="14"/>
      <c r="K1978" s="14"/>
      <c r="L1978" s="14"/>
      <c r="M1978" s="12" t="s">
        <v>1390</v>
      </c>
      <c r="N1978" s="12">
        <v>301744</v>
      </c>
      <c r="O1978" s="12" t="s">
        <v>1391</v>
      </c>
      <c r="P1978" s="12">
        <v>301744</v>
      </c>
      <c r="Q1978" s="12" t="s">
        <v>1082</v>
      </c>
      <c r="S1978" s="12" t="s">
        <v>1082</v>
      </c>
      <c r="U1978" s="12" t="s">
        <v>1392</v>
      </c>
      <c r="V1978" s="12" t="s">
        <v>1393</v>
      </c>
      <c r="W1978" s="12">
        <v>301750</v>
      </c>
      <c r="X1978" s="40">
        <v>3</v>
      </c>
      <c r="Y1978" s="40">
        <v>3</v>
      </c>
      <c r="Z1978" s="40">
        <v>2</v>
      </c>
      <c r="AA1978" s="12">
        <v>1300010</v>
      </c>
      <c r="AB1978" s="12">
        <v>1301701</v>
      </c>
      <c r="AC1978" s="12">
        <v>1301702</v>
      </c>
      <c r="AD1978" s="41">
        <v>1300020</v>
      </c>
      <c r="AE1978" s="12">
        <v>1301703</v>
      </c>
      <c r="AF1978" s="42" t="s">
        <v>1389</v>
      </c>
      <c r="AG1978" s="12">
        <v>5</v>
      </c>
      <c r="AH1978" s="12">
        <v>11</v>
      </c>
      <c r="AI1978" s="12">
        <v>3017</v>
      </c>
      <c r="AJ1978" s="14"/>
      <c r="AK1978" s="14"/>
      <c r="AL1978" s="14"/>
      <c r="BA1978" s="33"/>
      <c r="BB1978" s="51"/>
      <c r="BC1978" s="51"/>
    </row>
    <row r="1979" ht="14.25" spans="1:55">
      <c r="A1979" s="12">
        <v>301740</v>
      </c>
      <c r="B1979" s="53">
        <v>3017</v>
      </c>
      <c r="C1979" s="53" t="s">
        <v>312</v>
      </c>
      <c r="D1979" s="14">
        <v>40</v>
      </c>
      <c r="E1979" s="14">
        <v>3</v>
      </c>
      <c r="F1979" s="14">
        <v>14</v>
      </c>
      <c r="G1979" s="14">
        <v>4</v>
      </c>
      <c r="H1979" s="14"/>
      <c r="I1979" s="14"/>
      <c r="J1979" s="14"/>
      <c r="K1979" s="14"/>
      <c r="L1979" s="14"/>
      <c r="M1979" s="12" t="s">
        <v>1390</v>
      </c>
      <c r="N1979" s="12">
        <v>301745</v>
      </c>
      <c r="O1979" s="12" t="s">
        <v>1391</v>
      </c>
      <c r="P1979" s="12">
        <v>301745</v>
      </c>
      <c r="R1979" s="12" t="s">
        <v>778</v>
      </c>
      <c r="T1979" s="12" t="s">
        <v>778</v>
      </c>
      <c r="U1979" s="12" t="s">
        <v>1392</v>
      </c>
      <c r="V1979" s="12" t="s">
        <v>1393</v>
      </c>
      <c r="W1979" s="12">
        <v>301750</v>
      </c>
      <c r="X1979" s="40">
        <v>3</v>
      </c>
      <c r="Y1979" s="40">
        <v>3</v>
      </c>
      <c r="Z1979" s="40">
        <v>2</v>
      </c>
      <c r="AA1979" s="12">
        <v>1300010</v>
      </c>
      <c r="AB1979" s="12">
        <v>1301701</v>
      </c>
      <c r="AC1979" s="12">
        <v>1301702</v>
      </c>
      <c r="AD1979" s="41">
        <v>1300020</v>
      </c>
      <c r="AE1979" s="12">
        <v>1301703</v>
      </c>
      <c r="AF1979" s="42" t="s">
        <v>1389</v>
      </c>
      <c r="AG1979" s="12">
        <v>5</v>
      </c>
      <c r="AH1979" s="12">
        <v>11</v>
      </c>
      <c r="AI1979" s="12">
        <v>3017</v>
      </c>
      <c r="AJ1979" s="14"/>
      <c r="AK1979" s="14"/>
      <c r="AL1979" s="14"/>
      <c r="BA1979" s="33"/>
      <c r="BB1979" s="51"/>
      <c r="BC1979" s="51"/>
    </row>
    <row r="1980" ht="14.25" spans="1:55">
      <c r="A1980" s="12">
        <v>301741</v>
      </c>
      <c r="B1980" s="53">
        <v>3017</v>
      </c>
      <c r="C1980" s="53" t="s">
        <v>312</v>
      </c>
      <c r="D1980" s="14">
        <v>41</v>
      </c>
      <c r="E1980" s="14">
        <v>3</v>
      </c>
      <c r="F1980" s="14">
        <v>15</v>
      </c>
      <c r="G1980" s="14">
        <v>5</v>
      </c>
      <c r="H1980" s="14"/>
      <c r="I1980" s="14"/>
      <c r="J1980" s="14"/>
      <c r="K1980" s="14"/>
      <c r="L1980" s="14"/>
      <c r="M1980" s="12" t="s">
        <v>1390</v>
      </c>
      <c r="N1980" s="12">
        <v>301745</v>
      </c>
      <c r="O1980" s="12" t="s">
        <v>1391</v>
      </c>
      <c r="P1980" s="12">
        <v>301745</v>
      </c>
      <c r="U1980" s="12" t="s">
        <v>1392</v>
      </c>
      <c r="V1980" s="12" t="s">
        <v>1393</v>
      </c>
      <c r="W1980" s="12">
        <v>301750</v>
      </c>
      <c r="X1980" s="40">
        <v>3</v>
      </c>
      <c r="Y1980" s="40">
        <v>3</v>
      </c>
      <c r="Z1980" s="40">
        <v>2</v>
      </c>
      <c r="AA1980" s="12">
        <v>1300010</v>
      </c>
      <c r="AB1980" s="12">
        <v>1301701</v>
      </c>
      <c r="AC1980" s="12">
        <v>1301702</v>
      </c>
      <c r="AD1980" s="41">
        <v>1300020</v>
      </c>
      <c r="AE1980" s="12">
        <v>1301703</v>
      </c>
      <c r="AF1980" s="42" t="s">
        <v>1389</v>
      </c>
      <c r="AG1980" s="12">
        <v>5</v>
      </c>
      <c r="AH1980" s="12">
        <v>11</v>
      </c>
      <c r="AI1980" s="12">
        <v>3017</v>
      </c>
      <c r="AJ1980" s="14"/>
      <c r="AK1980" s="14"/>
      <c r="AL1980" s="14"/>
      <c r="BA1980" s="33"/>
      <c r="BB1980" s="51"/>
      <c r="BC1980" s="51"/>
    </row>
    <row r="1981" s="35" customFormat="1" ht="14.25" spans="1:65">
      <c r="A1981" s="34">
        <v>301800</v>
      </c>
      <c r="B1981" s="82">
        <v>3018</v>
      </c>
      <c r="C1981" s="82" t="s">
        <v>317</v>
      </c>
      <c r="D1981" s="34">
        <v>0</v>
      </c>
      <c r="E1981" s="34">
        <v>1</v>
      </c>
      <c r="F1981" s="34">
        <v>1</v>
      </c>
      <c r="G1981" s="34"/>
      <c r="H1981" s="34">
        <v>0</v>
      </c>
      <c r="I1981" s="12">
        <v>0</v>
      </c>
      <c r="J1981" s="12">
        <v>0</v>
      </c>
      <c r="K1981" s="34">
        <v>1</v>
      </c>
      <c r="L1981" s="51"/>
      <c r="M1981" s="34" t="s">
        <v>1394</v>
      </c>
      <c r="N1981" s="34" t="s">
        <v>1395</v>
      </c>
      <c r="O1981" s="34" t="s">
        <v>1396</v>
      </c>
      <c r="P1981" s="34" t="s">
        <v>1397</v>
      </c>
      <c r="Q1981" s="34"/>
      <c r="R1981" s="34"/>
      <c r="S1981" s="34"/>
      <c r="T1981" s="34"/>
      <c r="U1981" s="12" t="s">
        <v>1398</v>
      </c>
      <c r="V1981" s="12" t="s">
        <v>1399</v>
      </c>
      <c r="W1981" s="34">
        <v>301850</v>
      </c>
      <c r="X1981" s="96">
        <v>3</v>
      </c>
      <c r="Y1981" s="96">
        <v>3</v>
      </c>
      <c r="Z1981" s="96">
        <v>2</v>
      </c>
      <c r="AA1981" s="51"/>
      <c r="AB1981" s="51"/>
      <c r="AC1981" s="51"/>
      <c r="AD1981" s="87"/>
      <c r="AE1981" s="51"/>
      <c r="AF1981" s="95"/>
      <c r="AG1981" s="51"/>
      <c r="AH1981" s="34">
        <v>11</v>
      </c>
      <c r="AI1981" s="34">
        <v>3018</v>
      </c>
      <c r="AJ1981" s="34">
        <v>20</v>
      </c>
      <c r="AK1981" s="34">
        <v>2</v>
      </c>
      <c r="AL1981" s="88">
        <v>704</v>
      </c>
      <c r="AM1981" s="88">
        <v>3</v>
      </c>
      <c r="AN1981" s="88">
        <v>320</v>
      </c>
      <c r="AO1981" s="88">
        <v>1</v>
      </c>
      <c r="AP1981" s="88">
        <v>2304</v>
      </c>
      <c r="AQ1981" s="34">
        <v>58</v>
      </c>
      <c r="AR1981" s="34">
        <v>22</v>
      </c>
      <c r="AS1981" s="34">
        <v>59</v>
      </c>
      <c r="AT1981" s="34">
        <v>10</v>
      </c>
      <c r="AU1981" s="34">
        <v>57</v>
      </c>
      <c r="AV1981" s="34">
        <v>72</v>
      </c>
      <c r="BA1981" s="33">
        <f>VLOOKUP(C1981,knight_info!$J$7:$M$74,4,FALSE)</f>
        <v>2</v>
      </c>
      <c r="BB1981" s="33">
        <f t="shared" ref="BB1981:BF1981" si="141">AK1981</f>
        <v>2</v>
      </c>
      <c r="BC1981" s="33">
        <f>ROUND(VLOOKUP($BA1981,$BD$1:$BH$5,3,FALSE)/5*AL1981,0)</f>
        <v>774</v>
      </c>
      <c r="BD1981" s="33">
        <f t="shared" si="141"/>
        <v>3</v>
      </c>
      <c r="BE1981" s="33">
        <f>ROUND(VLOOKUP($BA1981,$BD$1:$BH$5,4,FALSE)/3*AN1981,0)</f>
        <v>267</v>
      </c>
      <c r="BF1981" s="33">
        <f t="shared" si="141"/>
        <v>1</v>
      </c>
      <c r="BG1981" s="33">
        <f>ROUND(VLOOKUP($BA1981,$BD$1:$BH$5,5,FALSE)/20*AP1981,0)</f>
        <v>2074</v>
      </c>
      <c r="BH1981" s="33">
        <f t="shared" ref="BH1981:BL1981" si="142">AQ1981</f>
        <v>58</v>
      </c>
      <c r="BI1981" s="33">
        <f>ROUND(VLOOKUP($BA1981,$BD$1:$BH$5,3,FALSE)/5*AR1981,0)</f>
        <v>24</v>
      </c>
      <c r="BJ1981" s="33">
        <f t="shared" si="142"/>
        <v>59</v>
      </c>
      <c r="BK1981" s="33">
        <f>ROUND(VLOOKUP($BA1981,$BD$1:$BH$5,4,FALSE)/3*AT1981,0)</f>
        <v>8</v>
      </c>
      <c r="BL1981" s="33">
        <f t="shared" si="142"/>
        <v>57</v>
      </c>
      <c r="BM1981" s="33">
        <f>ROUND(VLOOKUP($BA1981,$BD$1:$BH$5,5,FALSE)/20*AV1981,0)</f>
        <v>65</v>
      </c>
    </row>
    <row r="1982" ht="14.25" spans="1:55">
      <c r="A1982" s="12">
        <v>301801</v>
      </c>
      <c r="B1982" s="53">
        <v>3018</v>
      </c>
      <c r="C1982" s="53" t="s">
        <v>317</v>
      </c>
      <c r="D1982" s="12">
        <v>1</v>
      </c>
      <c r="E1982" s="12">
        <v>1</v>
      </c>
      <c r="F1982" s="12">
        <v>1</v>
      </c>
      <c r="H1982" s="12">
        <v>1</v>
      </c>
      <c r="I1982" s="12">
        <v>0</v>
      </c>
      <c r="J1982" s="12">
        <v>0</v>
      </c>
      <c r="K1982" s="12">
        <v>1</v>
      </c>
      <c r="M1982" s="12" t="s">
        <v>1394</v>
      </c>
      <c r="N1982" s="12" t="s">
        <v>1395</v>
      </c>
      <c r="O1982" s="12" t="s">
        <v>1396</v>
      </c>
      <c r="P1982" s="12" t="s">
        <v>1397</v>
      </c>
      <c r="U1982" s="12" t="s">
        <v>1398</v>
      </c>
      <c r="V1982" s="12" t="s">
        <v>1399</v>
      </c>
      <c r="W1982" s="12">
        <v>301850</v>
      </c>
      <c r="X1982" s="40">
        <v>3</v>
      </c>
      <c r="Y1982" s="40">
        <v>3</v>
      </c>
      <c r="Z1982" s="40">
        <v>2</v>
      </c>
      <c r="AH1982" s="12">
        <v>11</v>
      </c>
      <c r="AI1982" s="12">
        <v>3018</v>
      </c>
      <c r="AJ1982" s="12">
        <v>20</v>
      </c>
      <c r="AK1982" s="12">
        <v>2</v>
      </c>
      <c r="AL1982" s="12">
        <v>550</v>
      </c>
      <c r="BA1982" s="33">
        <f>VLOOKUP(C1982,knight_info!$J$7:$M$74,4,FALSE)</f>
        <v>2</v>
      </c>
      <c r="BB1982" s="33">
        <f t="shared" ref="BB1982:BB2017" si="143">AK1982</f>
        <v>2</v>
      </c>
      <c r="BC1982" s="33">
        <f>ROUND(VLOOKUP($BA1982,$BD$1:$BH$5,3,FALSE)/5*AL1982,0)</f>
        <v>605</v>
      </c>
    </row>
    <row r="1983" ht="14.25" spans="1:55">
      <c r="A1983" s="12">
        <v>301802</v>
      </c>
      <c r="B1983" s="53">
        <v>3018</v>
      </c>
      <c r="C1983" s="53" t="s">
        <v>317</v>
      </c>
      <c r="D1983" s="12">
        <v>2</v>
      </c>
      <c r="E1983" s="12">
        <v>1</v>
      </c>
      <c r="F1983" s="12">
        <v>1</v>
      </c>
      <c r="H1983" s="12">
        <v>2</v>
      </c>
      <c r="I1983" s="12">
        <v>0</v>
      </c>
      <c r="J1983" s="12">
        <v>0</v>
      </c>
      <c r="K1983" s="12">
        <v>1</v>
      </c>
      <c r="M1983" s="12" t="s">
        <v>1394</v>
      </c>
      <c r="N1983" s="12" t="s">
        <v>1395</v>
      </c>
      <c r="O1983" s="12" t="s">
        <v>1396</v>
      </c>
      <c r="P1983" s="12" t="s">
        <v>1397</v>
      </c>
      <c r="U1983" s="12" t="s">
        <v>1398</v>
      </c>
      <c r="V1983" s="12" t="s">
        <v>1399</v>
      </c>
      <c r="W1983" s="12">
        <v>301850</v>
      </c>
      <c r="X1983" s="40">
        <v>3</v>
      </c>
      <c r="Y1983" s="40">
        <v>3</v>
      </c>
      <c r="Z1983" s="40">
        <v>2</v>
      </c>
      <c r="AH1983" s="12">
        <v>11</v>
      </c>
      <c r="AI1983" s="12">
        <v>3018</v>
      </c>
      <c r="AJ1983" s="12">
        <v>20</v>
      </c>
      <c r="AK1983" s="12">
        <v>3</v>
      </c>
      <c r="AL1983" s="12">
        <v>250</v>
      </c>
      <c r="BA1983" s="33">
        <f>VLOOKUP(C1983,knight_info!$J$7:$M$74,4,FALSE)</f>
        <v>2</v>
      </c>
      <c r="BB1983" s="33">
        <f t="shared" si="143"/>
        <v>3</v>
      </c>
      <c r="BC1983" s="33">
        <f>ROUND(VLOOKUP($BA1983,$BD$1:$BH$5,4,FALSE)/3*AL1983,0)</f>
        <v>208</v>
      </c>
    </row>
    <row r="1984" ht="14.25" spans="1:55">
      <c r="A1984" s="12">
        <v>301803</v>
      </c>
      <c r="B1984" s="53">
        <v>3018</v>
      </c>
      <c r="C1984" s="53" t="s">
        <v>317</v>
      </c>
      <c r="D1984" s="12">
        <v>3</v>
      </c>
      <c r="E1984" s="12">
        <v>1</v>
      </c>
      <c r="F1984" s="12">
        <v>1</v>
      </c>
      <c r="H1984" s="12">
        <v>3</v>
      </c>
      <c r="I1984" s="12">
        <v>0</v>
      </c>
      <c r="J1984" s="12">
        <v>0</v>
      </c>
      <c r="K1984" s="12">
        <v>1</v>
      </c>
      <c r="M1984" s="12" t="s">
        <v>1394</v>
      </c>
      <c r="N1984" s="12" t="s">
        <v>1395</v>
      </c>
      <c r="O1984" s="12" t="s">
        <v>1396</v>
      </c>
      <c r="P1984" s="12" t="s">
        <v>1397</v>
      </c>
      <c r="U1984" s="12" t="s">
        <v>1398</v>
      </c>
      <c r="V1984" s="12" t="s">
        <v>1399</v>
      </c>
      <c r="W1984" s="12">
        <v>301850</v>
      </c>
      <c r="X1984" s="40">
        <v>3</v>
      </c>
      <c r="Y1984" s="40">
        <v>3</v>
      </c>
      <c r="Z1984" s="40">
        <v>2</v>
      </c>
      <c r="AH1984" s="12">
        <v>11</v>
      </c>
      <c r="AI1984" s="12">
        <v>3018</v>
      </c>
      <c r="AJ1984" s="12">
        <v>0</v>
      </c>
      <c r="AK1984" s="12">
        <v>1</v>
      </c>
      <c r="AL1984" s="12">
        <v>1800</v>
      </c>
      <c r="BA1984" s="33">
        <f>VLOOKUP(C1984,knight_info!$J$7:$M$74,4,FALSE)</f>
        <v>2</v>
      </c>
      <c r="BB1984" s="33">
        <f t="shared" si="143"/>
        <v>1</v>
      </c>
      <c r="BC1984" s="33">
        <f>ROUND(VLOOKUP($BA1984,$BD$1:$BH$5,5,FALSE)/20*AL1984,0)</f>
        <v>1620</v>
      </c>
    </row>
    <row r="1985" ht="14.25" spans="1:55">
      <c r="A1985" s="12">
        <v>301804</v>
      </c>
      <c r="B1985" s="53">
        <v>3018</v>
      </c>
      <c r="C1985" s="53" t="s">
        <v>317</v>
      </c>
      <c r="D1985" s="12">
        <v>4</v>
      </c>
      <c r="E1985" s="12">
        <v>1</v>
      </c>
      <c r="F1985" s="12">
        <v>2</v>
      </c>
      <c r="H1985" s="12">
        <v>0</v>
      </c>
      <c r="I1985" s="12">
        <v>0</v>
      </c>
      <c r="J1985" s="12">
        <v>0</v>
      </c>
      <c r="K1985" s="12">
        <v>2</v>
      </c>
      <c r="L1985" s="12">
        <v>11</v>
      </c>
      <c r="M1985" s="12" t="s">
        <v>1394</v>
      </c>
      <c r="N1985" s="12" t="s">
        <v>1395</v>
      </c>
      <c r="O1985" s="12" t="s">
        <v>1396</v>
      </c>
      <c r="P1985" s="12" t="s">
        <v>1397</v>
      </c>
      <c r="U1985" s="12" t="s">
        <v>1398</v>
      </c>
      <c r="V1985" s="12" t="s">
        <v>1399</v>
      </c>
      <c r="W1985" s="12">
        <v>301850</v>
      </c>
      <c r="X1985" s="40">
        <v>3</v>
      </c>
      <c r="Y1985" s="40">
        <v>3</v>
      </c>
      <c r="Z1985" s="40">
        <v>2</v>
      </c>
      <c r="AA1985" s="12">
        <v>1300010</v>
      </c>
      <c r="AG1985" s="12">
        <v>5</v>
      </c>
      <c r="AH1985" s="12">
        <v>11</v>
      </c>
      <c r="AI1985" s="12">
        <v>3018</v>
      </c>
      <c r="AJ1985" s="12">
        <v>20</v>
      </c>
      <c r="AK1985" s="12">
        <v>53</v>
      </c>
      <c r="AL1985" s="12">
        <v>100</v>
      </c>
      <c r="BA1985" s="33">
        <f>VLOOKUP(C1985,knight_info!$J$7:$M$74,4,FALSE)</f>
        <v>2</v>
      </c>
      <c r="BB1985" s="51">
        <f t="shared" si="143"/>
        <v>53</v>
      </c>
      <c r="BC1985" s="51">
        <f>AL1985</f>
        <v>100</v>
      </c>
    </row>
    <row r="1986" ht="14.25" spans="1:55">
      <c r="A1986" s="12">
        <v>301805</v>
      </c>
      <c r="B1986" s="53">
        <v>3018</v>
      </c>
      <c r="C1986" s="53" t="s">
        <v>317</v>
      </c>
      <c r="D1986" s="12">
        <v>5</v>
      </c>
      <c r="E1986" s="12">
        <v>1</v>
      </c>
      <c r="F1986" s="12">
        <v>2</v>
      </c>
      <c r="H1986" s="12">
        <v>1</v>
      </c>
      <c r="I1986" s="12">
        <v>0</v>
      </c>
      <c r="J1986" s="12">
        <v>0</v>
      </c>
      <c r="K1986" s="12">
        <v>2</v>
      </c>
      <c r="M1986" s="12" t="s">
        <v>1394</v>
      </c>
      <c r="N1986" s="12" t="s">
        <v>1395</v>
      </c>
      <c r="O1986" s="12" t="s">
        <v>1396</v>
      </c>
      <c r="P1986" s="12" t="s">
        <v>1397</v>
      </c>
      <c r="U1986" s="12" t="s">
        <v>1398</v>
      </c>
      <c r="V1986" s="12" t="s">
        <v>1399</v>
      </c>
      <c r="W1986" s="12">
        <v>301850</v>
      </c>
      <c r="X1986" s="40">
        <v>3</v>
      </c>
      <c r="Y1986" s="40">
        <v>3</v>
      </c>
      <c r="Z1986" s="40">
        <v>2</v>
      </c>
      <c r="AA1986" s="12">
        <v>1300010</v>
      </c>
      <c r="AH1986" s="12">
        <v>11</v>
      </c>
      <c r="AI1986" s="12">
        <v>3018</v>
      </c>
      <c r="AJ1986" s="12">
        <v>20</v>
      </c>
      <c r="AK1986" s="12">
        <v>2</v>
      </c>
      <c r="AL1986" s="12">
        <v>550</v>
      </c>
      <c r="BA1986" s="33">
        <f>VLOOKUP(C1986,knight_info!$J$7:$M$74,4,FALSE)</f>
        <v>2</v>
      </c>
      <c r="BB1986" s="33">
        <f t="shared" si="143"/>
        <v>2</v>
      </c>
      <c r="BC1986" s="33">
        <f>ROUND(VLOOKUP($BA1986,$BD$1:$BH$5,3,FALSE)/5*AL1986,0)</f>
        <v>605</v>
      </c>
    </row>
    <row r="1987" ht="14.25" spans="1:55">
      <c r="A1987" s="12">
        <v>301806</v>
      </c>
      <c r="B1987" s="53">
        <v>3018</v>
      </c>
      <c r="C1987" s="53" t="s">
        <v>317</v>
      </c>
      <c r="D1987" s="12">
        <v>6</v>
      </c>
      <c r="E1987" s="12">
        <v>1</v>
      </c>
      <c r="F1987" s="12">
        <v>2</v>
      </c>
      <c r="H1987" s="12">
        <v>2</v>
      </c>
      <c r="I1987" s="12">
        <v>0</v>
      </c>
      <c r="J1987" s="12">
        <v>0</v>
      </c>
      <c r="K1987" s="12">
        <v>2</v>
      </c>
      <c r="M1987" s="12" t="s">
        <v>1394</v>
      </c>
      <c r="N1987" s="12" t="s">
        <v>1395</v>
      </c>
      <c r="O1987" s="12" t="s">
        <v>1396</v>
      </c>
      <c r="P1987" s="12" t="s">
        <v>1397</v>
      </c>
      <c r="U1987" s="12" t="s">
        <v>1398</v>
      </c>
      <c r="V1987" s="12" t="s">
        <v>1399</v>
      </c>
      <c r="W1987" s="12">
        <v>301850</v>
      </c>
      <c r="X1987" s="40">
        <v>3</v>
      </c>
      <c r="Y1987" s="40">
        <v>3</v>
      </c>
      <c r="Z1987" s="40">
        <v>2</v>
      </c>
      <c r="AA1987" s="12">
        <v>1300010</v>
      </c>
      <c r="AH1987" s="12">
        <v>11</v>
      </c>
      <c r="AI1987" s="12">
        <v>3018</v>
      </c>
      <c r="AJ1987" s="12">
        <v>20</v>
      </c>
      <c r="AK1987" s="12">
        <v>3</v>
      </c>
      <c r="AL1987" s="12">
        <v>250</v>
      </c>
      <c r="BA1987" s="33">
        <f>VLOOKUP(C1987,knight_info!$J$7:$M$74,4,FALSE)</f>
        <v>2</v>
      </c>
      <c r="BB1987" s="33">
        <f t="shared" si="143"/>
        <v>3</v>
      </c>
      <c r="BC1987" s="33">
        <f>ROUND(VLOOKUP($BA1987,$BD$1:$BH$5,4,FALSE)/3*AL1987,0)</f>
        <v>208</v>
      </c>
    </row>
    <row r="1988" ht="14.25" spans="1:55">
      <c r="A1988" s="12">
        <v>301807</v>
      </c>
      <c r="B1988" s="53">
        <v>3018</v>
      </c>
      <c r="C1988" s="53" t="s">
        <v>317</v>
      </c>
      <c r="D1988" s="12">
        <v>7</v>
      </c>
      <c r="E1988" s="12">
        <v>1</v>
      </c>
      <c r="F1988" s="12">
        <v>2</v>
      </c>
      <c r="H1988" s="12">
        <v>3</v>
      </c>
      <c r="I1988" s="12">
        <v>0</v>
      </c>
      <c r="J1988" s="12">
        <v>0</v>
      </c>
      <c r="K1988" s="12">
        <v>2</v>
      </c>
      <c r="M1988" s="12" t="s">
        <v>1394</v>
      </c>
      <c r="N1988" s="12" t="s">
        <v>1395</v>
      </c>
      <c r="O1988" s="12" t="s">
        <v>1396</v>
      </c>
      <c r="P1988" s="12" t="s">
        <v>1397</v>
      </c>
      <c r="U1988" s="12" t="s">
        <v>1398</v>
      </c>
      <c r="V1988" s="12" t="s">
        <v>1399</v>
      </c>
      <c r="W1988" s="12">
        <v>301850</v>
      </c>
      <c r="X1988" s="40">
        <v>3</v>
      </c>
      <c r="Y1988" s="40">
        <v>3</v>
      </c>
      <c r="Z1988" s="40">
        <v>2</v>
      </c>
      <c r="AA1988" s="12">
        <v>1300010</v>
      </c>
      <c r="AH1988" s="12">
        <v>11</v>
      </c>
      <c r="AI1988" s="12">
        <v>3018</v>
      </c>
      <c r="AJ1988" s="12">
        <v>0</v>
      </c>
      <c r="AK1988" s="12">
        <v>1</v>
      </c>
      <c r="AL1988" s="12">
        <v>1800</v>
      </c>
      <c r="BA1988" s="33">
        <f>VLOOKUP(C1988,knight_info!$J$7:$M$74,4,FALSE)</f>
        <v>2</v>
      </c>
      <c r="BB1988" s="33">
        <f t="shared" si="143"/>
        <v>1</v>
      </c>
      <c r="BC1988" s="33">
        <f>ROUND(VLOOKUP($BA1988,$BD$1:$BH$5,5,FALSE)/20*AL1988,0)</f>
        <v>1620</v>
      </c>
    </row>
    <row r="1989" ht="14.25" spans="1:55">
      <c r="A1989" s="12">
        <v>301808</v>
      </c>
      <c r="B1989" s="53">
        <v>3018</v>
      </c>
      <c r="C1989" s="53" t="s">
        <v>317</v>
      </c>
      <c r="D1989" s="12">
        <v>8</v>
      </c>
      <c r="E1989" s="12">
        <v>1</v>
      </c>
      <c r="F1989" s="12">
        <v>3</v>
      </c>
      <c r="H1989" s="12">
        <v>0</v>
      </c>
      <c r="I1989" s="12">
        <v>0</v>
      </c>
      <c r="J1989" s="12">
        <v>0</v>
      </c>
      <c r="K1989" s="12">
        <v>3</v>
      </c>
      <c r="L1989" s="12">
        <v>1</v>
      </c>
      <c r="M1989" s="12" t="s">
        <v>1394</v>
      </c>
      <c r="N1989" s="12" t="s">
        <v>1400</v>
      </c>
      <c r="O1989" s="12" t="s">
        <v>1396</v>
      </c>
      <c r="P1989" s="12" t="s">
        <v>1401</v>
      </c>
      <c r="R1989" s="12" t="s">
        <v>931</v>
      </c>
      <c r="T1989" s="12" t="s">
        <v>1095</v>
      </c>
      <c r="U1989" s="12" t="s">
        <v>1398</v>
      </c>
      <c r="V1989" s="12" t="s">
        <v>1399</v>
      </c>
      <c r="W1989" s="12">
        <v>301850</v>
      </c>
      <c r="X1989" s="40">
        <v>3</v>
      </c>
      <c r="Y1989" s="40">
        <v>3</v>
      </c>
      <c r="Z1989" s="40">
        <v>2</v>
      </c>
      <c r="AA1989" s="12">
        <v>1300010</v>
      </c>
      <c r="AG1989" s="12">
        <v>5</v>
      </c>
      <c r="AH1989" s="12">
        <v>11</v>
      </c>
      <c r="AI1989" s="12">
        <v>3018</v>
      </c>
      <c r="AJ1989" s="12">
        <v>20</v>
      </c>
      <c r="AK1989" s="12">
        <v>53</v>
      </c>
      <c r="AL1989" s="12">
        <v>100</v>
      </c>
      <c r="BA1989" s="33">
        <f>VLOOKUP(C1989,knight_info!$J$7:$M$74,4,FALSE)</f>
        <v>2</v>
      </c>
      <c r="BB1989" s="51">
        <f t="shared" si="143"/>
        <v>53</v>
      </c>
      <c r="BC1989" s="51">
        <f>AL1989</f>
        <v>100</v>
      </c>
    </row>
    <row r="1990" ht="14.25" spans="1:55">
      <c r="A1990" s="12">
        <v>301809</v>
      </c>
      <c r="B1990" s="53">
        <v>3018</v>
      </c>
      <c r="C1990" s="53" t="s">
        <v>317</v>
      </c>
      <c r="D1990" s="12">
        <v>9</v>
      </c>
      <c r="E1990" s="12">
        <v>1</v>
      </c>
      <c r="F1990" s="12">
        <v>3</v>
      </c>
      <c r="H1990" s="12">
        <v>1</v>
      </c>
      <c r="I1990" s="12">
        <v>0</v>
      </c>
      <c r="J1990" s="12">
        <v>0</v>
      </c>
      <c r="K1990" s="12">
        <v>3</v>
      </c>
      <c r="M1990" s="12" t="s">
        <v>1394</v>
      </c>
      <c r="N1990" s="12" t="s">
        <v>1400</v>
      </c>
      <c r="O1990" s="12" t="s">
        <v>1396</v>
      </c>
      <c r="P1990" s="12" t="s">
        <v>1401</v>
      </c>
      <c r="U1990" s="12" t="s">
        <v>1398</v>
      </c>
      <c r="V1990" s="12" t="s">
        <v>1399</v>
      </c>
      <c r="W1990" s="12">
        <v>301850</v>
      </c>
      <c r="X1990" s="40">
        <v>3</v>
      </c>
      <c r="Y1990" s="40">
        <v>3</v>
      </c>
      <c r="Z1990" s="40">
        <v>2</v>
      </c>
      <c r="AA1990" s="12">
        <v>1300010</v>
      </c>
      <c r="AH1990" s="12">
        <v>11</v>
      </c>
      <c r="AI1990" s="12">
        <v>3018</v>
      </c>
      <c r="AJ1990" s="12">
        <v>20</v>
      </c>
      <c r="AK1990" s="12">
        <v>2</v>
      </c>
      <c r="AL1990" s="12">
        <v>550</v>
      </c>
      <c r="BA1990" s="33">
        <f>VLOOKUP(C1990,knight_info!$J$7:$M$74,4,FALSE)</f>
        <v>2</v>
      </c>
      <c r="BB1990" s="33">
        <f t="shared" si="143"/>
        <v>2</v>
      </c>
      <c r="BC1990" s="33">
        <f>ROUND(VLOOKUP($BA1990,$BD$1:$BH$5,3,FALSE)/5*AL1990,0)</f>
        <v>605</v>
      </c>
    </row>
    <row r="1991" ht="14.25" spans="1:55">
      <c r="A1991" s="12">
        <v>301810</v>
      </c>
      <c r="B1991" s="53">
        <v>3018</v>
      </c>
      <c r="C1991" s="53" t="s">
        <v>317</v>
      </c>
      <c r="D1991" s="12">
        <v>10</v>
      </c>
      <c r="E1991" s="12">
        <v>1</v>
      </c>
      <c r="F1991" s="12">
        <v>3</v>
      </c>
      <c r="H1991" s="12">
        <v>2</v>
      </c>
      <c r="I1991" s="12">
        <v>0</v>
      </c>
      <c r="J1991" s="12">
        <v>0</v>
      </c>
      <c r="K1991" s="12">
        <v>3</v>
      </c>
      <c r="M1991" s="12" t="s">
        <v>1394</v>
      </c>
      <c r="N1991" s="12" t="s">
        <v>1400</v>
      </c>
      <c r="O1991" s="12" t="s">
        <v>1396</v>
      </c>
      <c r="P1991" s="12" t="s">
        <v>1401</v>
      </c>
      <c r="U1991" s="12" t="s">
        <v>1398</v>
      </c>
      <c r="V1991" s="12" t="s">
        <v>1399</v>
      </c>
      <c r="W1991" s="12">
        <v>301850</v>
      </c>
      <c r="X1991" s="40">
        <v>3</v>
      </c>
      <c r="Y1991" s="40">
        <v>3</v>
      </c>
      <c r="Z1991" s="40">
        <v>2</v>
      </c>
      <c r="AA1991" s="12">
        <v>1300010</v>
      </c>
      <c r="AH1991" s="12">
        <v>11</v>
      </c>
      <c r="AI1991" s="12">
        <v>3018</v>
      </c>
      <c r="AJ1991" s="12">
        <v>20</v>
      </c>
      <c r="AK1991" s="12">
        <v>3</v>
      </c>
      <c r="AL1991" s="12">
        <v>250</v>
      </c>
      <c r="BA1991" s="33">
        <f>VLOOKUP(C1991,knight_info!$J$7:$M$74,4,FALSE)</f>
        <v>2</v>
      </c>
      <c r="BB1991" s="33">
        <f t="shared" si="143"/>
        <v>3</v>
      </c>
      <c r="BC1991" s="33">
        <f>ROUND(VLOOKUP($BA1991,$BD$1:$BH$5,4,FALSE)/3*AL1991,0)</f>
        <v>208</v>
      </c>
    </row>
    <row r="1992" ht="14.25" spans="1:55">
      <c r="A1992" s="12">
        <v>301811</v>
      </c>
      <c r="B1992" s="53">
        <v>3018</v>
      </c>
      <c r="C1992" s="53" t="s">
        <v>317</v>
      </c>
      <c r="D1992" s="12">
        <v>11</v>
      </c>
      <c r="E1992" s="12">
        <v>1</v>
      </c>
      <c r="F1992" s="12">
        <v>3</v>
      </c>
      <c r="H1992" s="12">
        <v>3</v>
      </c>
      <c r="I1992" s="12">
        <v>0</v>
      </c>
      <c r="J1992" s="12">
        <v>0</v>
      </c>
      <c r="K1992" s="12">
        <v>3</v>
      </c>
      <c r="M1992" s="12" t="s">
        <v>1394</v>
      </c>
      <c r="N1992" s="12" t="s">
        <v>1400</v>
      </c>
      <c r="O1992" s="12" t="s">
        <v>1396</v>
      </c>
      <c r="P1992" s="12" t="s">
        <v>1401</v>
      </c>
      <c r="U1992" s="12" t="s">
        <v>1398</v>
      </c>
      <c r="V1992" s="12" t="s">
        <v>1399</v>
      </c>
      <c r="W1992" s="12">
        <v>301850</v>
      </c>
      <c r="X1992" s="40">
        <v>3</v>
      </c>
      <c r="Y1992" s="40">
        <v>3</v>
      </c>
      <c r="Z1992" s="40">
        <v>2</v>
      </c>
      <c r="AA1992" s="12">
        <v>1300010</v>
      </c>
      <c r="AH1992" s="12">
        <v>11</v>
      </c>
      <c r="AI1992" s="12">
        <v>3018</v>
      </c>
      <c r="AJ1992" s="12">
        <v>0</v>
      </c>
      <c r="AK1992" s="12">
        <v>1</v>
      </c>
      <c r="AL1992" s="12">
        <v>1800</v>
      </c>
      <c r="BA1992" s="33">
        <f>VLOOKUP(C1992,knight_info!$J$7:$M$74,4,FALSE)</f>
        <v>2</v>
      </c>
      <c r="BB1992" s="33">
        <f t="shared" si="143"/>
        <v>1</v>
      </c>
      <c r="BC1992" s="33">
        <f>ROUND(VLOOKUP($BA1992,$BD$1:$BH$5,5,FALSE)/20*AL1992,0)</f>
        <v>1620</v>
      </c>
    </row>
    <row r="1993" ht="14.25" spans="1:55">
      <c r="A1993" s="12">
        <v>301812</v>
      </c>
      <c r="B1993" s="53">
        <v>3018</v>
      </c>
      <c r="C1993" s="53" t="s">
        <v>317</v>
      </c>
      <c r="D1993" s="12">
        <v>12</v>
      </c>
      <c r="E1993" s="12">
        <v>1</v>
      </c>
      <c r="F1993" s="12">
        <v>4</v>
      </c>
      <c r="H1993" s="12">
        <v>0</v>
      </c>
      <c r="I1993" s="12">
        <v>0</v>
      </c>
      <c r="J1993" s="12">
        <v>0</v>
      </c>
      <c r="K1993" s="12">
        <v>4</v>
      </c>
      <c r="L1993" s="12">
        <v>12</v>
      </c>
      <c r="M1993" s="12" t="s">
        <v>1394</v>
      </c>
      <c r="N1993" s="12" t="s">
        <v>1400</v>
      </c>
      <c r="O1993" s="12" t="s">
        <v>1396</v>
      </c>
      <c r="P1993" s="12" t="s">
        <v>1401</v>
      </c>
      <c r="Q1993" s="12" t="s">
        <v>1202</v>
      </c>
      <c r="S1993" s="12" t="s">
        <v>1221</v>
      </c>
      <c r="U1993" s="12" t="s">
        <v>1398</v>
      </c>
      <c r="V1993" s="12" t="s">
        <v>1399</v>
      </c>
      <c r="W1993" s="12">
        <v>301850</v>
      </c>
      <c r="X1993" s="40">
        <v>3</v>
      </c>
      <c r="Y1993" s="40">
        <v>3</v>
      </c>
      <c r="Z1993" s="40">
        <v>2</v>
      </c>
      <c r="AA1993" s="12">
        <v>1300010</v>
      </c>
      <c r="AB1993" s="12">
        <v>1301801</v>
      </c>
      <c r="AG1993" s="12">
        <v>5</v>
      </c>
      <c r="AH1993" s="12">
        <v>11</v>
      </c>
      <c r="AI1993" s="12">
        <v>3018</v>
      </c>
      <c r="AJ1993" s="12">
        <v>20</v>
      </c>
      <c r="AK1993" s="12">
        <v>53</v>
      </c>
      <c r="AL1993" s="12">
        <v>100</v>
      </c>
      <c r="BA1993" s="33">
        <f>VLOOKUP(C1993,knight_info!$J$7:$M$74,4,FALSE)</f>
        <v>2</v>
      </c>
      <c r="BB1993" s="51">
        <f t="shared" si="143"/>
        <v>53</v>
      </c>
      <c r="BC1993" s="51">
        <f>AL1993</f>
        <v>100</v>
      </c>
    </row>
    <row r="1994" ht="14.25" spans="1:55">
      <c r="A1994" s="12">
        <v>301813</v>
      </c>
      <c r="B1994" s="53">
        <v>3018</v>
      </c>
      <c r="C1994" s="53" t="s">
        <v>317</v>
      </c>
      <c r="D1994" s="12">
        <v>13</v>
      </c>
      <c r="E1994" s="12">
        <v>1</v>
      </c>
      <c r="F1994" s="12">
        <v>4</v>
      </c>
      <c r="H1994" s="12">
        <v>1</v>
      </c>
      <c r="I1994" s="12">
        <v>0</v>
      </c>
      <c r="J1994" s="12">
        <v>0</v>
      </c>
      <c r="K1994" s="12">
        <v>4</v>
      </c>
      <c r="M1994" s="12" t="s">
        <v>1394</v>
      </c>
      <c r="N1994" s="12" t="s">
        <v>1400</v>
      </c>
      <c r="O1994" s="12" t="s">
        <v>1396</v>
      </c>
      <c r="P1994" s="12" t="s">
        <v>1401</v>
      </c>
      <c r="U1994" s="12" t="s">
        <v>1398</v>
      </c>
      <c r="V1994" s="12" t="s">
        <v>1399</v>
      </c>
      <c r="W1994" s="12">
        <v>301850</v>
      </c>
      <c r="X1994" s="40">
        <v>3</v>
      </c>
      <c r="Y1994" s="40">
        <v>3</v>
      </c>
      <c r="Z1994" s="40">
        <v>2</v>
      </c>
      <c r="AA1994" s="12">
        <v>1300010</v>
      </c>
      <c r="AB1994" s="12">
        <v>1301801</v>
      </c>
      <c r="AH1994" s="12">
        <v>11</v>
      </c>
      <c r="AI1994" s="12">
        <v>3018</v>
      </c>
      <c r="AJ1994" s="12">
        <v>20</v>
      </c>
      <c r="AK1994" s="12">
        <v>2</v>
      </c>
      <c r="AL1994" s="12">
        <v>550</v>
      </c>
      <c r="BA1994" s="33">
        <f>VLOOKUP(C1994,knight_info!$J$7:$M$74,4,FALSE)</f>
        <v>2</v>
      </c>
      <c r="BB1994" s="33">
        <f t="shared" si="143"/>
        <v>2</v>
      </c>
      <c r="BC1994" s="33">
        <f>ROUND(VLOOKUP($BA1994,$BD$1:$BH$5,3,FALSE)/5*AL1994,0)</f>
        <v>605</v>
      </c>
    </row>
    <row r="1995" ht="14.25" spans="1:55">
      <c r="A1995" s="12">
        <v>301814</v>
      </c>
      <c r="B1995" s="53">
        <v>3018</v>
      </c>
      <c r="C1995" s="53" t="s">
        <v>317</v>
      </c>
      <c r="D1995" s="12">
        <v>14</v>
      </c>
      <c r="E1995" s="12">
        <v>1</v>
      </c>
      <c r="F1995" s="12">
        <v>4</v>
      </c>
      <c r="H1995" s="12">
        <v>2</v>
      </c>
      <c r="I1995" s="12">
        <v>0</v>
      </c>
      <c r="J1995" s="12">
        <v>0</v>
      </c>
      <c r="K1995" s="64">
        <v>4</v>
      </c>
      <c r="L1995" s="64"/>
      <c r="M1995" s="64" t="s">
        <v>1394</v>
      </c>
      <c r="N1995" s="64" t="s">
        <v>1400</v>
      </c>
      <c r="O1995" s="64" t="s">
        <v>1396</v>
      </c>
      <c r="P1995" s="64" t="s">
        <v>1401</v>
      </c>
      <c r="U1995" s="12" t="s">
        <v>1398</v>
      </c>
      <c r="V1995" s="12" t="s">
        <v>1399</v>
      </c>
      <c r="W1995" s="64">
        <v>301850</v>
      </c>
      <c r="X1995" s="81">
        <v>3</v>
      </c>
      <c r="Y1995" s="81">
        <v>3</v>
      </c>
      <c r="Z1995" s="81">
        <v>2</v>
      </c>
      <c r="AA1995" s="12">
        <v>1300010</v>
      </c>
      <c r="AB1995" s="64">
        <v>1301801</v>
      </c>
      <c r="AC1995" s="64"/>
      <c r="AH1995" s="12">
        <v>11</v>
      </c>
      <c r="AI1995" s="12">
        <v>3018</v>
      </c>
      <c r="AJ1995" s="12">
        <v>20</v>
      </c>
      <c r="AK1995" s="12">
        <v>3</v>
      </c>
      <c r="AL1995" s="12">
        <v>250</v>
      </c>
      <c r="BA1995" s="33">
        <f>VLOOKUP(C1995,knight_info!$J$7:$M$74,4,FALSE)</f>
        <v>2</v>
      </c>
      <c r="BB1995" s="33">
        <f t="shared" si="143"/>
        <v>3</v>
      </c>
      <c r="BC1995" s="33">
        <f>ROUND(VLOOKUP($BA1995,$BD$1:$BH$5,4,FALSE)/3*AL1995,0)</f>
        <v>208</v>
      </c>
    </row>
    <row r="1996" ht="14.25" spans="1:55">
      <c r="A1996" s="12">
        <v>301815</v>
      </c>
      <c r="B1996" s="53">
        <v>3018</v>
      </c>
      <c r="C1996" s="53" t="s">
        <v>317</v>
      </c>
      <c r="D1996" s="12">
        <v>15</v>
      </c>
      <c r="E1996" s="12">
        <v>1</v>
      </c>
      <c r="F1996" s="12">
        <v>4</v>
      </c>
      <c r="H1996" s="12">
        <v>3</v>
      </c>
      <c r="I1996" s="12">
        <v>0</v>
      </c>
      <c r="J1996" s="12">
        <v>0</v>
      </c>
      <c r="K1996" s="64">
        <v>4</v>
      </c>
      <c r="L1996" s="64"/>
      <c r="M1996" s="64" t="s">
        <v>1394</v>
      </c>
      <c r="N1996" s="64" t="s">
        <v>1400</v>
      </c>
      <c r="O1996" s="64" t="s">
        <v>1396</v>
      </c>
      <c r="P1996" s="64" t="s">
        <v>1401</v>
      </c>
      <c r="U1996" s="12" t="s">
        <v>1398</v>
      </c>
      <c r="V1996" s="12" t="s">
        <v>1399</v>
      </c>
      <c r="W1996" s="64">
        <v>301850</v>
      </c>
      <c r="X1996" s="81">
        <v>3</v>
      </c>
      <c r="Y1996" s="81">
        <v>3</v>
      </c>
      <c r="Z1996" s="81">
        <v>2</v>
      </c>
      <c r="AA1996" s="12">
        <v>1300010</v>
      </c>
      <c r="AB1996" s="64">
        <v>1301801</v>
      </c>
      <c r="AC1996" s="64"/>
      <c r="AH1996" s="12">
        <v>11</v>
      </c>
      <c r="AI1996" s="12">
        <v>3018</v>
      </c>
      <c r="AJ1996" s="12">
        <v>0</v>
      </c>
      <c r="AK1996" s="12">
        <v>1</v>
      </c>
      <c r="AL1996" s="12">
        <v>1800</v>
      </c>
      <c r="BA1996" s="33">
        <f>VLOOKUP(C1996,knight_info!$J$7:$M$74,4,FALSE)</f>
        <v>2</v>
      </c>
      <c r="BB1996" s="33">
        <f t="shared" si="143"/>
        <v>1</v>
      </c>
      <c r="BC1996" s="33">
        <f>ROUND(VLOOKUP($BA1996,$BD$1:$BH$5,5,FALSE)/20*AL1996,0)</f>
        <v>1620</v>
      </c>
    </row>
    <row r="1997" ht="14.25" spans="1:55">
      <c r="A1997" s="12">
        <v>301816</v>
      </c>
      <c r="B1997" s="53">
        <v>3018</v>
      </c>
      <c r="C1997" s="53" t="s">
        <v>317</v>
      </c>
      <c r="D1997" s="12">
        <v>16</v>
      </c>
      <c r="E1997" s="12">
        <v>1</v>
      </c>
      <c r="F1997" s="12">
        <v>5</v>
      </c>
      <c r="H1997" s="12">
        <v>0</v>
      </c>
      <c r="I1997" s="12">
        <v>1</v>
      </c>
      <c r="J1997" s="12" t="s">
        <v>1083</v>
      </c>
      <c r="K1997" s="12">
        <v>5</v>
      </c>
      <c r="L1997" s="12">
        <v>2</v>
      </c>
      <c r="M1997" s="12" t="s">
        <v>1402</v>
      </c>
      <c r="N1997" s="12" t="s">
        <v>1400</v>
      </c>
      <c r="O1997" s="12" t="s">
        <v>1403</v>
      </c>
      <c r="P1997" s="12" t="s">
        <v>1401</v>
      </c>
      <c r="Q1997" s="12" t="s">
        <v>1082</v>
      </c>
      <c r="S1997" s="12" t="s">
        <v>931</v>
      </c>
      <c r="U1997" s="12" t="s">
        <v>1404</v>
      </c>
      <c r="V1997" s="12" t="s">
        <v>1405</v>
      </c>
      <c r="W1997" s="12">
        <v>301850</v>
      </c>
      <c r="X1997" s="40">
        <v>3</v>
      </c>
      <c r="Y1997" s="40">
        <v>3</v>
      </c>
      <c r="Z1997" s="40">
        <v>2</v>
      </c>
      <c r="AA1997" s="12">
        <v>1300010</v>
      </c>
      <c r="AB1997" s="12">
        <v>1301801</v>
      </c>
      <c r="AG1997" s="12">
        <v>5</v>
      </c>
      <c r="AH1997" s="12">
        <v>11</v>
      </c>
      <c r="AI1997" s="12">
        <v>3018</v>
      </c>
      <c r="AJ1997" s="12">
        <v>40</v>
      </c>
      <c r="AK1997" s="12">
        <v>53</v>
      </c>
      <c r="AL1997" s="12">
        <v>100</v>
      </c>
      <c r="BA1997" s="33">
        <f>VLOOKUP(C1997,knight_info!$J$7:$M$74,4,FALSE)</f>
        <v>2</v>
      </c>
      <c r="BB1997" s="51">
        <f t="shared" si="143"/>
        <v>53</v>
      </c>
      <c r="BC1997" s="51">
        <f>AL1997</f>
        <v>100</v>
      </c>
    </row>
    <row r="1998" ht="14.25" spans="1:55">
      <c r="A1998" s="12">
        <v>301817</v>
      </c>
      <c r="B1998" s="53">
        <v>3018</v>
      </c>
      <c r="C1998" s="53" t="s">
        <v>317</v>
      </c>
      <c r="D1998" s="12">
        <v>17</v>
      </c>
      <c r="E1998" s="12">
        <v>1</v>
      </c>
      <c r="F1998" s="12">
        <v>5</v>
      </c>
      <c r="H1998" s="12">
        <v>1</v>
      </c>
      <c r="I1998" s="12">
        <v>0</v>
      </c>
      <c r="J1998" s="12">
        <v>0</v>
      </c>
      <c r="K1998" s="12">
        <v>5</v>
      </c>
      <c r="M1998" s="12" t="s">
        <v>1402</v>
      </c>
      <c r="N1998" s="12" t="s">
        <v>1400</v>
      </c>
      <c r="O1998" s="12" t="s">
        <v>1403</v>
      </c>
      <c r="P1998" s="12" t="s">
        <v>1401</v>
      </c>
      <c r="U1998" s="12" t="s">
        <v>1404</v>
      </c>
      <c r="V1998" s="12" t="s">
        <v>1405</v>
      </c>
      <c r="W1998" s="12">
        <v>301850</v>
      </c>
      <c r="X1998" s="40">
        <v>3</v>
      </c>
      <c r="Y1998" s="40">
        <v>3</v>
      </c>
      <c r="Z1998" s="40">
        <v>2</v>
      </c>
      <c r="AA1998" s="12">
        <v>1300010</v>
      </c>
      <c r="AB1998" s="12">
        <v>1301801</v>
      </c>
      <c r="AH1998" s="12">
        <v>11</v>
      </c>
      <c r="AI1998" s="12">
        <v>3018</v>
      </c>
      <c r="AJ1998" s="12">
        <v>40</v>
      </c>
      <c r="AK1998" s="12">
        <v>2</v>
      </c>
      <c r="AL1998" s="12">
        <v>1100</v>
      </c>
      <c r="BA1998" s="33">
        <f>VLOOKUP(C1998,knight_info!$J$7:$M$74,4,FALSE)</f>
        <v>2</v>
      </c>
      <c r="BB1998" s="33">
        <f t="shared" si="143"/>
        <v>2</v>
      </c>
      <c r="BC1998" s="33">
        <f>ROUND(VLOOKUP($BA1998,$BD$1:$BH$5,3,FALSE)/5*AL1998,0)</f>
        <v>1210</v>
      </c>
    </row>
    <row r="1999" ht="14.25" spans="1:55">
      <c r="A1999" s="12">
        <v>301818</v>
      </c>
      <c r="B1999" s="53">
        <v>3018</v>
      </c>
      <c r="C1999" s="53" t="s">
        <v>317</v>
      </c>
      <c r="D1999" s="12">
        <v>18</v>
      </c>
      <c r="E1999" s="12">
        <v>1</v>
      </c>
      <c r="F1999" s="12">
        <v>5</v>
      </c>
      <c r="H1999" s="12">
        <v>2</v>
      </c>
      <c r="I1999" s="12">
        <v>0</v>
      </c>
      <c r="J1999" s="12">
        <v>0</v>
      </c>
      <c r="K1999" s="12">
        <v>5</v>
      </c>
      <c r="M1999" s="12" t="s">
        <v>1402</v>
      </c>
      <c r="N1999" s="12" t="s">
        <v>1400</v>
      </c>
      <c r="O1999" s="12" t="s">
        <v>1403</v>
      </c>
      <c r="P1999" s="12" t="s">
        <v>1401</v>
      </c>
      <c r="U1999" s="12" t="s">
        <v>1404</v>
      </c>
      <c r="V1999" s="12" t="s">
        <v>1405</v>
      </c>
      <c r="W1999" s="12">
        <v>301850</v>
      </c>
      <c r="X1999" s="40">
        <v>3</v>
      </c>
      <c r="Y1999" s="40">
        <v>3</v>
      </c>
      <c r="Z1999" s="40">
        <v>2</v>
      </c>
      <c r="AA1999" s="12">
        <v>1300010</v>
      </c>
      <c r="AB1999" s="12">
        <v>1301801</v>
      </c>
      <c r="AH1999" s="12">
        <v>11</v>
      </c>
      <c r="AI1999" s="12">
        <v>3018</v>
      </c>
      <c r="AJ1999" s="12">
        <v>40</v>
      </c>
      <c r="AK1999" s="12">
        <v>3</v>
      </c>
      <c r="AL1999" s="12">
        <v>500</v>
      </c>
      <c r="BA1999" s="33">
        <f>VLOOKUP(C1999,knight_info!$J$7:$M$74,4,FALSE)</f>
        <v>2</v>
      </c>
      <c r="BB1999" s="33">
        <f t="shared" si="143"/>
        <v>3</v>
      </c>
      <c r="BC1999" s="33">
        <f>ROUND(VLOOKUP($BA1999,$BD$1:$BH$5,4,FALSE)/3*AL1999,0)</f>
        <v>417</v>
      </c>
    </row>
    <row r="2000" ht="14.25" spans="1:55">
      <c r="A2000" s="12">
        <v>301819</v>
      </c>
      <c r="B2000" s="53">
        <v>3018</v>
      </c>
      <c r="C2000" s="53" t="s">
        <v>317</v>
      </c>
      <c r="D2000" s="12">
        <v>19</v>
      </c>
      <c r="E2000" s="12">
        <v>1</v>
      </c>
      <c r="F2000" s="12">
        <v>5</v>
      </c>
      <c r="H2000" s="12">
        <v>3</v>
      </c>
      <c r="I2000" s="12">
        <v>0</v>
      </c>
      <c r="J2000" s="12">
        <v>0</v>
      </c>
      <c r="K2000" s="12">
        <v>5</v>
      </c>
      <c r="M2000" s="12" t="s">
        <v>1402</v>
      </c>
      <c r="N2000" s="12" t="s">
        <v>1400</v>
      </c>
      <c r="O2000" s="12" t="s">
        <v>1403</v>
      </c>
      <c r="P2000" s="12" t="s">
        <v>1401</v>
      </c>
      <c r="U2000" s="12" t="s">
        <v>1404</v>
      </c>
      <c r="V2000" s="12" t="s">
        <v>1405</v>
      </c>
      <c r="W2000" s="12">
        <v>301850</v>
      </c>
      <c r="X2000" s="40">
        <v>3</v>
      </c>
      <c r="Y2000" s="40">
        <v>3</v>
      </c>
      <c r="Z2000" s="40">
        <v>2</v>
      </c>
      <c r="AA2000" s="12">
        <v>1300010</v>
      </c>
      <c r="AB2000" s="12">
        <v>1301801</v>
      </c>
      <c r="AH2000" s="12">
        <v>11</v>
      </c>
      <c r="AI2000" s="12">
        <v>3018</v>
      </c>
      <c r="AJ2000" s="12">
        <v>0</v>
      </c>
      <c r="AK2000" s="12">
        <v>1</v>
      </c>
      <c r="AL2000" s="12">
        <v>3600</v>
      </c>
      <c r="BA2000" s="33">
        <f>VLOOKUP(C2000,knight_info!$J$7:$M$74,4,FALSE)</f>
        <v>2</v>
      </c>
      <c r="BB2000" s="33">
        <f t="shared" si="143"/>
        <v>1</v>
      </c>
      <c r="BC2000" s="33">
        <f>ROUND(VLOOKUP($BA2000,$BD$1:$BH$5,5,FALSE)/20*AL2000,0)</f>
        <v>3240</v>
      </c>
    </row>
    <row r="2001" ht="14.25" spans="1:55">
      <c r="A2001" s="12">
        <v>301820</v>
      </c>
      <c r="B2001" s="53">
        <v>3018</v>
      </c>
      <c r="C2001" s="53" t="s">
        <v>317</v>
      </c>
      <c r="D2001" s="12">
        <v>20</v>
      </c>
      <c r="E2001" s="12">
        <v>2</v>
      </c>
      <c r="F2001" s="12">
        <v>6</v>
      </c>
      <c r="H2001" s="12">
        <v>0</v>
      </c>
      <c r="I2001" s="12">
        <v>0</v>
      </c>
      <c r="J2001" s="12">
        <v>0</v>
      </c>
      <c r="K2001" s="12">
        <v>5</v>
      </c>
      <c r="L2001" s="12">
        <v>13</v>
      </c>
      <c r="M2001" s="12" t="s">
        <v>1402</v>
      </c>
      <c r="N2001" s="12" t="s">
        <v>1400</v>
      </c>
      <c r="O2001" s="12" t="s">
        <v>1403</v>
      </c>
      <c r="P2001" s="12" t="s">
        <v>1401</v>
      </c>
      <c r="U2001" s="12" t="s">
        <v>1404</v>
      </c>
      <c r="V2001" s="12" t="s">
        <v>1405</v>
      </c>
      <c r="W2001" s="12">
        <v>301850</v>
      </c>
      <c r="X2001" s="40">
        <v>3</v>
      </c>
      <c r="Y2001" s="40">
        <v>3</v>
      </c>
      <c r="Z2001" s="40">
        <v>2</v>
      </c>
      <c r="AA2001" s="12">
        <v>1300010</v>
      </c>
      <c r="AB2001" s="12">
        <v>1301801</v>
      </c>
      <c r="AC2001" s="12">
        <v>1301802</v>
      </c>
      <c r="AG2001" s="12">
        <v>5</v>
      </c>
      <c r="AH2001" s="12">
        <v>11</v>
      </c>
      <c r="AI2001" s="12">
        <v>3018</v>
      </c>
      <c r="AJ2001" s="12">
        <v>40</v>
      </c>
      <c r="AK2001" s="12">
        <v>53</v>
      </c>
      <c r="AL2001" s="12">
        <v>100</v>
      </c>
      <c r="BA2001" s="33">
        <f>VLOOKUP(C2001,knight_info!$J$7:$M$74,4,FALSE)</f>
        <v>2</v>
      </c>
      <c r="BB2001" s="51">
        <f t="shared" si="143"/>
        <v>53</v>
      </c>
      <c r="BC2001" s="51">
        <f>AL2001</f>
        <v>100</v>
      </c>
    </row>
    <row r="2002" ht="14.25" spans="1:55">
      <c r="A2002" s="12">
        <v>301821</v>
      </c>
      <c r="B2002" s="53">
        <v>3018</v>
      </c>
      <c r="C2002" s="53" t="s">
        <v>317</v>
      </c>
      <c r="D2002" s="12">
        <v>21</v>
      </c>
      <c r="E2002" s="12">
        <v>2</v>
      </c>
      <c r="F2002" s="12">
        <v>6</v>
      </c>
      <c r="H2002" s="12">
        <v>1</v>
      </c>
      <c r="I2002" s="12">
        <v>0</v>
      </c>
      <c r="J2002" s="12">
        <v>0</v>
      </c>
      <c r="K2002" s="12">
        <v>5</v>
      </c>
      <c r="M2002" s="12" t="s">
        <v>1402</v>
      </c>
      <c r="N2002" s="12" t="s">
        <v>1400</v>
      </c>
      <c r="O2002" s="12" t="s">
        <v>1403</v>
      </c>
      <c r="P2002" s="12" t="s">
        <v>1401</v>
      </c>
      <c r="U2002" s="12" t="s">
        <v>1404</v>
      </c>
      <c r="V2002" s="12" t="s">
        <v>1405</v>
      </c>
      <c r="W2002" s="12">
        <v>301850</v>
      </c>
      <c r="X2002" s="40">
        <v>3</v>
      </c>
      <c r="Y2002" s="40">
        <v>3</v>
      </c>
      <c r="Z2002" s="40">
        <v>2</v>
      </c>
      <c r="AA2002" s="12">
        <v>1300010</v>
      </c>
      <c r="AB2002" s="12">
        <v>1301801</v>
      </c>
      <c r="AC2002" s="12">
        <v>1301802</v>
      </c>
      <c r="AH2002" s="12">
        <v>11</v>
      </c>
      <c r="AI2002" s="12">
        <v>3018</v>
      </c>
      <c r="AJ2002" s="12">
        <v>40</v>
      </c>
      <c r="AK2002" s="12">
        <v>2</v>
      </c>
      <c r="AL2002" s="12">
        <v>1100</v>
      </c>
      <c r="BA2002" s="33">
        <f>VLOOKUP(C2002,knight_info!$J$7:$M$74,4,FALSE)</f>
        <v>2</v>
      </c>
      <c r="BB2002" s="33">
        <f t="shared" si="143"/>
        <v>2</v>
      </c>
      <c r="BC2002" s="33">
        <f>ROUND(VLOOKUP($BA2002,$BD$1:$BH$5,3,FALSE)/5*AL2002,0)</f>
        <v>1210</v>
      </c>
    </row>
    <row r="2003" ht="14.25" spans="1:55">
      <c r="A2003" s="12">
        <v>301822</v>
      </c>
      <c r="B2003" s="53">
        <v>3018</v>
      </c>
      <c r="C2003" s="53" t="s">
        <v>317</v>
      </c>
      <c r="D2003" s="12">
        <v>22</v>
      </c>
      <c r="E2003" s="12">
        <v>2</v>
      </c>
      <c r="F2003" s="12">
        <v>6</v>
      </c>
      <c r="H2003" s="12">
        <v>2</v>
      </c>
      <c r="I2003" s="12">
        <v>0</v>
      </c>
      <c r="J2003" s="12">
        <v>0</v>
      </c>
      <c r="K2003" s="12">
        <v>5</v>
      </c>
      <c r="M2003" s="12" t="s">
        <v>1402</v>
      </c>
      <c r="N2003" s="12" t="s">
        <v>1400</v>
      </c>
      <c r="O2003" s="12" t="s">
        <v>1403</v>
      </c>
      <c r="P2003" s="12" t="s">
        <v>1401</v>
      </c>
      <c r="U2003" s="12" t="s">
        <v>1404</v>
      </c>
      <c r="V2003" s="12" t="s">
        <v>1405</v>
      </c>
      <c r="W2003" s="12">
        <v>301850</v>
      </c>
      <c r="X2003" s="40">
        <v>3</v>
      </c>
      <c r="Y2003" s="40">
        <v>3</v>
      </c>
      <c r="Z2003" s="40">
        <v>2</v>
      </c>
      <c r="AA2003" s="12">
        <v>1300010</v>
      </c>
      <c r="AB2003" s="12">
        <v>1301801</v>
      </c>
      <c r="AC2003" s="12">
        <v>1301802</v>
      </c>
      <c r="AH2003" s="12">
        <v>11</v>
      </c>
      <c r="AI2003" s="12">
        <v>3018</v>
      </c>
      <c r="AJ2003" s="12">
        <v>40</v>
      </c>
      <c r="AK2003" s="12">
        <v>3</v>
      </c>
      <c r="AL2003" s="12">
        <v>500</v>
      </c>
      <c r="BA2003" s="33">
        <f>VLOOKUP(C2003,knight_info!$J$7:$M$74,4,FALSE)</f>
        <v>2</v>
      </c>
      <c r="BB2003" s="33">
        <f t="shared" si="143"/>
        <v>3</v>
      </c>
      <c r="BC2003" s="33">
        <f>ROUND(VLOOKUP($BA2003,$BD$1:$BH$5,4,FALSE)/3*AL2003,0)</f>
        <v>417</v>
      </c>
    </row>
    <row r="2004" ht="14.25" spans="1:55">
      <c r="A2004" s="12">
        <v>301823</v>
      </c>
      <c r="B2004" s="53">
        <v>3018</v>
      </c>
      <c r="C2004" s="53" t="s">
        <v>317</v>
      </c>
      <c r="D2004" s="12">
        <v>23</v>
      </c>
      <c r="E2004" s="12">
        <v>2</v>
      </c>
      <c r="F2004" s="12">
        <v>6</v>
      </c>
      <c r="H2004" s="12">
        <v>3</v>
      </c>
      <c r="I2004" s="12">
        <v>0</v>
      </c>
      <c r="J2004" s="12">
        <v>0</v>
      </c>
      <c r="K2004" s="12">
        <v>5</v>
      </c>
      <c r="M2004" s="12" t="s">
        <v>1402</v>
      </c>
      <c r="N2004" s="12" t="s">
        <v>1400</v>
      </c>
      <c r="O2004" s="12" t="s">
        <v>1403</v>
      </c>
      <c r="P2004" s="12" t="s">
        <v>1401</v>
      </c>
      <c r="U2004" s="12" t="s">
        <v>1404</v>
      </c>
      <c r="V2004" s="12" t="s">
        <v>1405</v>
      </c>
      <c r="W2004" s="12">
        <v>301850</v>
      </c>
      <c r="X2004" s="40">
        <v>3</v>
      </c>
      <c r="Y2004" s="40">
        <v>3</v>
      </c>
      <c r="Z2004" s="40">
        <v>2</v>
      </c>
      <c r="AA2004" s="12">
        <v>1300010</v>
      </c>
      <c r="AB2004" s="12">
        <v>1301801</v>
      </c>
      <c r="AC2004" s="12">
        <v>1301802</v>
      </c>
      <c r="AH2004" s="12">
        <v>11</v>
      </c>
      <c r="AI2004" s="12">
        <v>3018</v>
      </c>
      <c r="AJ2004" s="12">
        <v>0</v>
      </c>
      <c r="AK2004" s="12">
        <v>1</v>
      </c>
      <c r="AL2004" s="12">
        <v>3600</v>
      </c>
      <c r="BA2004" s="33">
        <f>VLOOKUP(C2004,knight_info!$J$7:$M$74,4,FALSE)</f>
        <v>2</v>
      </c>
      <c r="BB2004" s="33">
        <f t="shared" si="143"/>
        <v>1</v>
      </c>
      <c r="BC2004" s="33">
        <f>ROUND(VLOOKUP($BA2004,$BD$1:$BH$5,5,FALSE)/20*AL2004,0)</f>
        <v>3240</v>
      </c>
    </row>
    <row r="2005" ht="14.25" spans="1:55">
      <c r="A2005" s="12">
        <v>301824</v>
      </c>
      <c r="B2005" s="53">
        <v>3018</v>
      </c>
      <c r="C2005" s="53" t="s">
        <v>317</v>
      </c>
      <c r="D2005" s="12">
        <v>24</v>
      </c>
      <c r="E2005" s="12">
        <v>2</v>
      </c>
      <c r="F2005" s="12">
        <v>7</v>
      </c>
      <c r="H2005" s="12">
        <v>0</v>
      </c>
      <c r="I2005" s="12">
        <v>0</v>
      </c>
      <c r="J2005" s="12">
        <v>0</v>
      </c>
      <c r="K2005" s="12">
        <v>5</v>
      </c>
      <c r="L2005" s="12">
        <v>1</v>
      </c>
      <c r="M2005" s="12" t="s">
        <v>1402</v>
      </c>
      <c r="N2005" s="12" t="s">
        <v>1406</v>
      </c>
      <c r="O2005" s="12" t="s">
        <v>1403</v>
      </c>
      <c r="P2005" s="12" t="s">
        <v>1407</v>
      </c>
      <c r="R2005" s="12" t="s">
        <v>931</v>
      </c>
      <c r="T2005" s="12" t="s">
        <v>1095</v>
      </c>
      <c r="U2005" s="12" t="s">
        <v>1404</v>
      </c>
      <c r="V2005" s="12" t="s">
        <v>1405</v>
      </c>
      <c r="W2005" s="12">
        <v>301850</v>
      </c>
      <c r="X2005" s="40">
        <v>3</v>
      </c>
      <c r="Y2005" s="40">
        <v>3</v>
      </c>
      <c r="Z2005" s="40">
        <v>2</v>
      </c>
      <c r="AA2005" s="12">
        <v>1300010</v>
      </c>
      <c r="AB2005" s="12">
        <v>1301801</v>
      </c>
      <c r="AC2005" s="12">
        <v>1301802</v>
      </c>
      <c r="AG2005" s="12">
        <v>5</v>
      </c>
      <c r="AH2005" s="12">
        <v>11</v>
      </c>
      <c r="AI2005" s="12">
        <v>3018</v>
      </c>
      <c r="AJ2005" s="12">
        <v>40</v>
      </c>
      <c r="AK2005" s="12">
        <v>53</v>
      </c>
      <c r="AL2005" s="12">
        <v>100</v>
      </c>
      <c r="BA2005" s="33">
        <f>VLOOKUP(C2005,knight_info!$J$7:$M$74,4,FALSE)</f>
        <v>2</v>
      </c>
      <c r="BB2005" s="51">
        <f t="shared" si="143"/>
        <v>53</v>
      </c>
      <c r="BC2005" s="51">
        <f>AL2005</f>
        <v>100</v>
      </c>
    </row>
    <row r="2006" ht="14.25" spans="1:55">
      <c r="A2006" s="12">
        <v>301825</v>
      </c>
      <c r="B2006" s="53">
        <v>3018</v>
      </c>
      <c r="C2006" s="53" t="s">
        <v>317</v>
      </c>
      <c r="D2006" s="12">
        <v>25</v>
      </c>
      <c r="E2006" s="12">
        <v>2</v>
      </c>
      <c r="F2006" s="12">
        <v>7</v>
      </c>
      <c r="H2006" s="12">
        <v>1</v>
      </c>
      <c r="I2006" s="12">
        <v>0</v>
      </c>
      <c r="J2006" s="12">
        <v>0</v>
      </c>
      <c r="K2006" s="12">
        <v>5</v>
      </c>
      <c r="M2006" s="12" t="s">
        <v>1402</v>
      </c>
      <c r="N2006" s="12" t="s">
        <v>1406</v>
      </c>
      <c r="O2006" s="12" t="s">
        <v>1403</v>
      </c>
      <c r="P2006" s="12" t="s">
        <v>1407</v>
      </c>
      <c r="U2006" s="12" t="s">
        <v>1404</v>
      </c>
      <c r="V2006" s="12" t="s">
        <v>1405</v>
      </c>
      <c r="W2006" s="12">
        <v>301850</v>
      </c>
      <c r="X2006" s="40">
        <v>3</v>
      </c>
      <c r="Y2006" s="40">
        <v>3</v>
      </c>
      <c r="Z2006" s="40">
        <v>2</v>
      </c>
      <c r="AA2006" s="12">
        <v>1300010</v>
      </c>
      <c r="AB2006" s="12">
        <v>1301801</v>
      </c>
      <c r="AC2006" s="12">
        <v>1301802</v>
      </c>
      <c r="AH2006" s="12">
        <v>11</v>
      </c>
      <c r="AI2006" s="12">
        <v>3018</v>
      </c>
      <c r="AJ2006" s="12">
        <v>40</v>
      </c>
      <c r="AK2006" s="12">
        <v>2</v>
      </c>
      <c r="AL2006" s="12">
        <v>1100</v>
      </c>
      <c r="BA2006" s="33">
        <f>VLOOKUP(C2006,knight_info!$J$7:$M$74,4,FALSE)</f>
        <v>2</v>
      </c>
      <c r="BB2006" s="33">
        <f t="shared" si="143"/>
        <v>2</v>
      </c>
      <c r="BC2006" s="33">
        <f>ROUND(VLOOKUP($BA2006,$BD$1:$BH$5,3,FALSE)/5*AL2006,0)</f>
        <v>1210</v>
      </c>
    </row>
    <row r="2007" ht="14.25" spans="1:55">
      <c r="A2007" s="12">
        <v>301826</v>
      </c>
      <c r="B2007" s="53">
        <v>3018</v>
      </c>
      <c r="C2007" s="53" t="s">
        <v>317</v>
      </c>
      <c r="D2007" s="12">
        <v>26</v>
      </c>
      <c r="E2007" s="12">
        <v>2</v>
      </c>
      <c r="F2007" s="12">
        <v>7</v>
      </c>
      <c r="H2007" s="12">
        <v>2</v>
      </c>
      <c r="I2007" s="12">
        <v>0</v>
      </c>
      <c r="J2007" s="12">
        <v>0</v>
      </c>
      <c r="K2007" s="12">
        <v>5</v>
      </c>
      <c r="M2007" s="12" t="s">
        <v>1402</v>
      </c>
      <c r="N2007" s="12" t="s">
        <v>1406</v>
      </c>
      <c r="O2007" s="12" t="s">
        <v>1403</v>
      </c>
      <c r="P2007" s="12" t="s">
        <v>1407</v>
      </c>
      <c r="U2007" s="12" t="s">
        <v>1404</v>
      </c>
      <c r="V2007" s="12" t="s">
        <v>1405</v>
      </c>
      <c r="W2007" s="12">
        <v>301850</v>
      </c>
      <c r="X2007" s="40">
        <v>3</v>
      </c>
      <c r="Y2007" s="40">
        <v>3</v>
      </c>
      <c r="Z2007" s="40">
        <v>2</v>
      </c>
      <c r="AA2007" s="12">
        <v>1300010</v>
      </c>
      <c r="AB2007" s="12">
        <v>1301801</v>
      </c>
      <c r="AC2007" s="12">
        <v>1301802</v>
      </c>
      <c r="AH2007" s="12">
        <v>11</v>
      </c>
      <c r="AI2007" s="12">
        <v>3018</v>
      </c>
      <c r="AJ2007" s="12">
        <v>40</v>
      </c>
      <c r="AK2007" s="12">
        <v>3</v>
      </c>
      <c r="AL2007" s="12">
        <v>500</v>
      </c>
      <c r="BA2007" s="33">
        <f>VLOOKUP(C2007,knight_info!$J$7:$M$74,4,FALSE)</f>
        <v>2</v>
      </c>
      <c r="BB2007" s="33">
        <f t="shared" si="143"/>
        <v>3</v>
      </c>
      <c r="BC2007" s="33">
        <f>ROUND(VLOOKUP($BA2007,$BD$1:$BH$5,4,FALSE)/3*AL2007,0)</f>
        <v>417</v>
      </c>
    </row>
    <row r="2008" ht="14.25" spans="1:55">
      <c r="A2008" s="12">
        <v>301827</v>
      </c>
      <c r="B2008" s="53">
        <v>3018</v>
      </c>
      <c r="C2008" s="53" t="s">
        <v>317</v>
      </c>
      <c r="D2008" s="12">
        <v>27</v>
      </c>
      <c r="E2008" s="12">
        <v>2</v>
      </c>
      <c r="F2008" s="12">
        <v>7</v>
      </c>
      <c r="H2008" s="12">
        <v>3</v>
      </c>
      <c r="I2008" s="12">
        <v>0</v>
      </c>
      <c r="J2008" s="12">
        <v>0</v>
      </c>
      <c r="K2008" s="12">
        <v>5</v>
      </c>
      <c r="M2008" s="12" t="s">
        <v>1402</v>
      </c>
      <c r="N2008" s="12" t="s">
        <v>1406</v>
      </c>
      <c r="O2008" s="12" t="s">
        <v>1403</v>
      </c>
      <c r="P2008" s="12" t="s">
        <v>1407</v>
      </c>
      <c r="U2008" s="12" t="s">
        <v>1404</v>
      </c>
      <c r="V2008" s="12" t="s">
        <v>1405</v>
      </c>
      <c r="W2008" s="12">
        <v>301850</v>
      </c>
      <c r="X2008" s="40">
        <v>3</v>
      </c>
      <c r="Y2008" s="40">
        <v>3</v>
      </c>
      <c r="Z2008" s="40">
        <v>2</v>
      </c>
      <c r="AA2008" s="12">
        <v>1300010</v>
      </c>
      <c r="AB2008" s="12">
        <v>1301801</v>
      </c>
      <c r="AC2008" s="12">
        <v>1301802</v>
      </c>
      <c r="AH2008" s="12">
        <v>11</v>
      </c>
      <c r="AI2008" s="12">
        <v>3018</v>
      </c>
      <c r="AJ2008" s="12">
        <v>0</v>
      </c>
      <c r="AK2008" s="12">
        <v>1</v>
      </c>
      <c r="AL2008" s="12">
        <v>3600</v>
      </c>
      <c r="BA2008" s="33">
        <f>VLOOKUP(C2008,knight_info!$J$7:$M$74,4,FALSE)</f>
        <v>2</v>
      </c>
      <c r="BB2008" s="33">
        <f t="shared" si="143"/>
        <v>1</v>
      </c>
      <c r="BC2008" s="33">
        <f>ROUND(VLOOKUP($BA2008,$BD$1:$BH$5,5,FALSE)/20*AL2008,0)</f>
        <v>3240</v>
      </c>
    </row>
    <row r="2009" ht="14.25" spans="1:55">
      <c r="A2009" s="12">
        <v>301828</v>
      </c>
      <c r="B2009" s="53">
        <v>3018</v>
      </c>
      <c r="C2009" s="53" t="s">
        <v>317</v>
      </c>
      <c r="D2009" s="12">
        <v>28</v>
      </c>
      <c r="E2009" s="12">
        <v>2</v>
      </c>
      <c r="F2009" s="12">
        <v>8</v>
      </c>
      <c r="H2009" s="12">
        <v>0</v>
      </c>
      <c r="I2009" s="12">
        <v>0</v>
      </c>
      <c r="J2009" s="12">
        <v>0</v>
      </c>
      <c r="K2009" s="12">
        <v>5</v>
      </c>
      <c r="L2009" s="12">
        <v>14</v>
      </c>
      <c r="M2009" s="12" t="s">
        <v>1402</v>
      </c>
      <c r="N2009" s="12" t="s">
        <v>1406</v>
      </c>
      <c r="O2009" s="12" t="s">
        <v>1403</v>
      </c>
      <c r="P2009" s="12" t="s">
        <v>1407</v>
      </c>
      <c r="R2009" s="12" t="s">
        <v>1221</v>
      </c>
      <c r="T2009" s="12" t="s">
        <v>1228</v>
      </c>
      <c r="U2009" s="12" t="s">
        <v>1404</v>
      </c>
      <c r="V2009" s="12" t="s">
        <v>1405</v>
      </c>
      <c r="W2009" s="12">
        <v>301850</v>
      </c>
      <c r="X2009" s="40">
        <v>3</v>
      </c>
      <c r="Y2009" s="40">
        <v>3</v>
      </c>
      <c r="Z2009" s="40">
        <v>2</v>
      </c>
      <c r="AA2009" s="12">
        <v>1300010</v>
      </c>
      <c r="AB2009" s="12">
        <v>1301801</v>
      </c>
      <c r="AC2009" s="12">
        <v>1301802</v>
      </c>
      <c r="AD2009" s="41">
        <v>1300020</v>
      </c>
      <c r="AG2009" s="12">
        <v>5</v>
      </c>
      <c r="AH2009" s="12">
        <v>11</v>
      </c>
      <c r="AI2009" s="12">
        <v>3018</v>
      </c>
      <c r="AJ2009" s="12">
        <v>40</v>
      </c>
      <c r="AK2009" s="12">
        <v>53</v>
      </c>
      <c r="AL2009" s="12">
        <v>100</v>
      </c>
      <c r="BA2009" s="33">
        <f>VLOOKUP(C2009,knight_info!$J$7:$M$74,4,FALSE)</f>
        <v>2</v>
      </c>
      <c r="BB2009" s="51">
        <f t="shared" si="143"/>
        <v>53</v>
      </c>
      <c r="BC2009" s="51">
        <f>AL2009</f>
        <v>100</v>
      </c>
    </row>
    <row r="2010" ht="14.25" spans="1:55">
      <c r="A2010" s="12">
        <v>301829</v>
      </c>
      <c r="B2010" s="53">
        <v>3018</v>
      </c>
      <c r="C2010" s="53" t="s">
        <v>317</v>
      </c>
      <c r="D2010" s="12">
        <v>29</v>
      </c>
      <c r="E2010" s="12">
        <v>2</v>
      </c>
      <c r="F2010" s="12">
        <v>8</v>
      </c>
      <c r="H2010" s="12">
        <v>1</v>
      </c>
      <c r="I2010" s="12">
        <v>0</v>
      </c>
      <c r="J2010" s="12">
        <v>0</v>
      </c>
      <c r="K2010" s="12">
        <v>5</v>
      </c>
      <c r="M2010" s="12" t="s">
        <v>1402</v>
      </c>
      <c r="N2010" s="12" t="s">
        <v>1406</v>
      </c>
      <c r="O2010" s="12" t="s">
        <v>1403</v>
      </c>
      <c r="P2010" s="12" t="s">
        <v>1407</v>
      </c>
      <c r="U2010" s="12" t="s">
        <v>1404</v>
      </c>
      <c r="V2010" s="12" t="s">
        <v>1405</v>
      </c>
      <c r="W2010" s="12">
        <v>301850</v>
      </c>
      <c r="X2010" s="40">
        <v>3</v>
      </c>
      <c r="Y2010" s="40">
        <v>3</v>
      </c>
      <c r="Z2010" s="40">
        <v>2</v>
      </c>
      <c r="AA2010" s="12">
        <v>1300010</v>
      </c>
      <c r="AB2010" s="12">
        <v>1301801</v>
      </c>
      <c r="AC2010" s="12">
        <v>1301802</v>
      </c>
      <c r="AD2010" s="41">
        <v>1300020</v>
      </c>
      <c r="AH2010" s="12">
        <v>11</v>
      </c>
      <c r="AI2010" s="12">
        <v>3018</v>
      </c>
      <c r="AJ2010" s="12">
        <v>40</v>
      </c>
      <c r="AK2010" s="12">
        <v>2</v>
      </c>
      <c r="AL2010" s="12">
        <v>1100</v>
      </c>
      <c r="BA2010" s="33">
        <f>VLOOKUP(C2010,knight_info!$J$7:$M$74,4,FALSE)</f>
        <v>2</v>
      </c>
      <c r="BB2010" s="33">
        <f t="shared" si="143"/>
        <v>2</v>
      </c>
      <c r="BC2010" s="33">
        <f>ROUND(VLOOKUP($BA2010,$BD$1:$BH$5,3,FALSE)/5*AL2010,0)</f>
        <v>1210</v>
      </c>
    </row>
    <row r="2011" ht="14.25" spans="1:55">
      <c r="A2011" s="12">
        <v>301830</v>
      </c>
      <c r="B2011" s="53">
        <v>3018</v>
      </c>
      <c r="C2011" s="53" t="s">
        <v>317</v>
      </c>
      <c r="D2011" s="12">
        <v>30</v>
      </c>
      <c r="E2011" s="12">
        <v>2</v>
      </c>
      <c r="F2011" s="12">
        <v>8</v>
      </c>
      <c r="H2011" s="12">
        <v>2</v>
      </c>
      <c r="I2011" s="12">
        <v>0</v>
      </c>
      <c r="J2011" s="12">
        <v>0</v>
      </c>
      <c r="K2011" s="12">
        <v>5</v>
      </c>
      <c r="L2011" s="64"/>
      <c r="M2011" s="12" t="s">
        <v>1402</v>
      </c>
      <c r="N2011" s="12" t="s">
        <v>1406</v>
      </c>
      <c r="O2011" s="12" t="s">
        <v>1403</v>
      </c>
      <c r="P2011" s="12" t="s">
        <v>1407</v>
      </c>
      <c r="U2011" s="12" t="s">
        <v>1404</v>
      </c>
      <c r="V2011" s="12" t="s">
        <v>1405</v>
      </c>
      <c r="W2011" s="12">
        <v>301850</v>
      </c>
      <c r="X2011" s="40">
        <v>3</v>
      </c>
      <c r="Y2011" s="40">
        <v>3</v>
      </c>
      <c r="Z2011" s="40">
        <v>2</v>
      </c>
      <c r="AA2011" s="12">
        <v>1300010</v>
      </c>
      <c r="AB2011" s="12">
        <v>1301801</v>
      </c>
      <c r="AC2011" s="12">
        <v>1301802</v>
      </c>
      <c r="AD2011" s="41">
        <v>1300020</v>
      </c>
      <c r="AH2011" s="12">
        <v>11</v>
      </c>
      <c r="AI2011" s="12">
        <v>3018</v>
      </c>
      <c r="AJ2011" s="12">
        <v>40</v>
      </c>
      <c r="AK2011" s="12">
        <v>3</v>
      </c>
      <c r="AL2011" s="12">
        <v>500</v>
      </c>
      <c r="BA2011" s="33">
        <f>VLOOKUP(C2011,knight_info!$J$7:$M$74,4,FALSE)</f>
        <v>2</v>
      </c>
      <c r="BB2011" s="33">
        <f t="shared" si="143"/>
        <v>3</v>
      </c>
      <c r="BC2011" s="33">
        <f>ROUND(VLOOKUP($BA2011,$BD$1:$BH$5,4,FALSE)/3*AL2011,0)</f>
        <v>417</v>
      </c>
    </row>
    <row r="2012" ht="14.25" spans="1:55">
      <c r="A2012" s="12">
        <v>301831</v>
      </c>
      <c r="B2012" s="53">
        <v>3018</v>
      </c>
      <c r="C2012" s="53" t="s">
        <v>317</v>
      </c>
      <c r="D2012" s="12">
        <v>31</v>
      </c>
      <c r="E2012" s="12">
        <v>2</v>
      </c>
      <c r="F2012" s="12">
        <v>8</v>
      </c>
      <c r="H2012" s="12">
        <v>3</v>
      </c>
      <c r="I2012" s="12">
        <v>0</v>
      </c>
      <c r="J2012" s="12">
        <v>0</v>
      </c>
      <c r="K2012" s="12">
        <v>5</v>
      </c>
      <c r="L2012" s="64"/>
      <c r="M2012" s="12" t="s">
        <v>1402</v>
      </c>
      <c r="N2012" s="12" t="s">
        <v>1406</v>
      </c>
      <c r="O2012" s="12" t="s">
        <v>1403</v>
      </c>
      <c r="P2012" s="12" t="s">
        <v>1407</v>
      </c>
      <c r="U2012" s="12" t="s">
        <v>1404</v>
      </c>
      <c r="V2012" s="12" t="s">
        <v>1405</v>
      </c>
      <c r="W2012" s="12">
        <v>301850</v>
      </c>
      <c r="X2012" s="40">
        <v>3</v>
      </c>
      <c r="Y2012" s="40">
        <v>3</v>
      </c>
      <c r="Z2012" s="40">
        <v>2</v>
      </c>
      <c r="AA2012" s="12">
        <v>1300010</v>
      </c>
      <c r="AB2012" s="12">
        <v>1301801</v>
      </c>
      <c r="AC2012" s="12">
        <v>1301802</v>
      </c>
      <c r="AD2012" s="41">
        <v>1300020</v>
      </c>
      <c r="AH2012" s="12">
        <v>11</v>
      </c>
      <c r="AI2012" s="12">
        <v>3018</v>
      </c>
      <c r="AJ2012" s="12">
        <v>0</v>
      </c>
      <c r="AK2012" s="12">
        <v>1</v>
      </c>
      <c r="AL2012" s="12">
        <v>3600</v>
      </c>
      <c r="BA2012" s="33">
        <f>VLOOKUP(C2012,knight_info!$J$7:$M$74,4,FALSE)</f>
        <v>2</v>
      </c>
      <c r="BB2012" s="33">
        <f t="shared" si="143"/>
        <v>1</v>
      </c>
      <c r="BC2012" s="33">
        <f>ROUND(VLOOKUP($BA2012,$BD$1:$BH$5,5,FALSE)/20*AL2012,0)</f>
        <v>3240</v>
      </c>
    </row>
    <row r="2013" ht="14.25" spans="1:55">
      <c r="A2013" s="12">
        <v>301832</v>
      </c>
      <c r="B2013" s="53">
        <v>3018</v>
      </c>
      <c r="C2013" s="53" t="s">
        <v>317</v>
      </c>
      <c r="D2013" s="12">
        <v>32</v>
      </c>
      <c r="E2013" s="12">
        <v>2</v>
      </c>
      <c r="F2013" s="12">
        <v>9</v>
      </c>
      <c r="H2013" s="12">
        <v>0</v>
      </c>
      <c r="I2013" s="12">
        <v>1</v>
      </c>
      <c r="J2013" s="12" t="s">
        <v>1086</v>
      </c>
      <c r="K2013" s="12">
        <v>5</v>
      </c>
      <c r="L2013" s="12">
        <v>2</v>
      </c>
      <c r="M2013" s="12" t="s">
        <v>1408</v>
      </c>
      <c r="N2013" s="12" t="s">
        <v>1406</v>
      </c>
      <c r="O2013" s="12" t="s">
        <v>1409</v>
      </c>
      <c r="P2013" s="12" t="s">
        <v>1407</v>
      </c>
      <c r="Q2013" s="12" t="s">
        <v>1082</v>
      </c>
      <c r="S2013" s="12" t="s">
        <v>931</v>
      </c>
      <c r="U2013" s="12" t="s">
        <v>1410</v>
      </c>
      <c r="V2013" s="12" t="s">
        <v>1411</v>
      </c>
      <c r="W2013" s="12">
        <v>301850</v>
      </c>
      <c r="X2013" s="40">
        <v>3</v>
      </c>
      <c r="Y2013" s="40">
        <v>3</v>
      </c>
      <c r="Z2013" s="40">
        <v>2</v>
      </c>
      <c r="AA2013" s="12">
        <v>1300010</v>
      </c>
      <c r="AB2013" s="12">
        <v>1301801</v>
      </c>
      <c r="AC2013" s="12">
        <v>1301802</v>
      </c>
      <c r="AD2013" s="41">
        <v>1300020</v>
      </c>
      <c r="AG2013" s="12">
        <v>5</v>
      </c>
      <c r="AH2013" s="12">
        <v>11</v>
      </c>
      <c r="AI2013" s="12">
        <v>3018</v>
      </c>
      <c r="AJ2013" s="12">
        <v>60</v>
      </c>
      <c r="AK2013" s="12">
        <v>53</v>
      </c>
      <c r="AL2013" s="12">
        <v>100</v>
      </c>
      <c r="BA2013" s="33">
        <f>VLOOKUP(C2013,knight_info!$J$7:$M$74,4,FALSE)</f>
        <v>2</v>
      </c>
      <c r="BB2013" s="51">
        <f t="shared" si="143"/>
        <v>53</v>
      </c>
      <c r="BC2013" s="51">
        <f>AL2013</f>
        <v>100</v>
      </c>
    </row>
    <row r="2014" ht="14.25" spans="1:55">
      <c r="A2014" s="12">
        <v>301833</v>
      </c>
      <c r="B2014" s="53">
        <v>3018</v>
      </c>
      <c r="C2014" s="53" t="s">
        <v>317</v>
      </c>
      <c r="D2014" s="12">
        <v>33</v>
      </c>
      <c r="E2014" s="12">
        <v>2</v>
      </c>
      <c r="F2014" s="12">
        <v>9</v>
      </c>
      <c r="H2014" s="12">
        <v>1</v>
      </c>
      <c r="I2014" s="12">
        <v>0</v>
      </c>
      <c r="J2014" s="12">
        <v>0</v>
      </c>
      <c r="K2014" s="12">
        <v>5</v>
      </c>
      <c r="M2014" s="12" t="s">
        <v>1408</v>
      </c>
      <c r="N2014" s="12" t="s">
        <v>1406</v>
      </c>
      <c r="O2014" s="12" t="s">
        <v>1409</v>
      </c>
      <c r="P2014" s="12" t="s">
        <v>1407</v>
      </c>
      <c r="U2014" s="12" t="s">
        <v>1410</v>
      </c>
      <c r="V2014" s="12" t="s">
        <v>1411</v>
      </c>
      <c r="W2014" s="12">
        <v>301850</v>
      </c>
      <c r="X2014" s="40">
        <v>3</v>
      </c>
      <c r="Y2014" s="40">
        <v>3</v>
      </c>
      <c r="Z2014" s="40">
        <v>2</v>
      </c>
      <c r="AA2014" s="12">
        <v>1300010</v>
      </c>
      <c r="AB2014" s="12">
        <v>1301801</v>
      </c>
      <c r="AC2014" s="12">
        <v>1301802</v>
      </c>
      <c r="AD2014" s="41">
        <v>1300020</v>
      </c>
      <c r="AH2014" s="12">
        <v>11</v>
      </c>
      <c r="AI2014" s="12">
        <v>3018</v>
      </c>
      <c r="AJ2014" s="12">
        <v>60</v>
      </c>
      <c r="AK2014" s="12">
        <v>2</v>
      </c>
      <c r="AL2014" s="12">
        <v>1650</v>
      </c>
      <c r="BA2014" s="33">
        <f>VLOOKUP(C2014,knight_info!$J$7:$M$74,4,FALSE)</f>
        <v>2</v>
      </c>
      <c r="BB2014" s="33">
        <f t="shared" si="143"/>
        <v>2</v>
      </c>
      <c r="BC2014" s="33">
        <f>ROUND(VLOOKUP($BA2014,$BD$1:$BH$5,3,FALSE)/5*AL2014,0)</f>
        <v>1815</v>
      </c>
    </row>
    <row r="2015" ht="14.25" spans="1:55">
      <c r="A2015" s="12">
        <v>301834</v>
      </c>
      <c r="B2015" s="53">
        <v>3018</v>
      </c>
      <c r="C2015" s="53" t="s">
        <v>317</v>
      </c>
      <c r="D2015" s="12">
        <v>34</v>
      </c>
      <c r="E2015" s="12">
        <v>2</v>
      </c>
      <c r="F2015" s="12">
        <v>9</v>
      </c>
      <c r="H2015" s="12">
        <v>2</v>
      </c>
      <c r="I2015" s="12">
        <v>0</v>
      </c>
      <c r="J2015" s="12">
        <v>0</v>
      </c>
      <c r="K2015" s="12">
        <v>5</v>
      </c>
      <c r="M2015" s="12" t="s">
        <v>1408</v>
      </c>
      <c r="N2015" s="12" t="s">
        <v>1406</v>
      </c>
      <c r="O2015" s="12" t="s">
        <v>1409</v>
      </c>
      <c r="P2015" s="12" t="s">
        <v>1407</v>
      </c>
      <c r="U2015" s="12" t="s">
        <v>1410</v>
      </c>
      <c r="V2015" s="12" t="s">
        <v>1411</v>
      </c>
      <c r="W2015" s="12">
        <v>301850</v>
      </c>
      <c r="X2015" s="40">
        <v>3</v>
      </c>
      <c r="Y2015" s="40">
        <v>3</v>
      </c>
      <c r="Z2015" s="40">
        <v>2</v>
      </c>
      <c r="AA2015" s="12">
        <v>1300010</v>
      </c>
      <c r="AB2015" s="12">
        <v>1301801</v>
      </c>
      <c r="AC2015" s="12">
        <v>1301802</v>
      </c>
      <c r="AD2015" s="41">
        <v>1300020</v>
      </c>
      <c r="AH2015" s="12">
        <v>11</v>
      </c>
      <c r="AI2015" s="12">
        <v>3018</v>
      </c>
      <c r="AJ2015" s="12">
        <v>60</v>
      </c>
      <c r="AK2015" s="12">
        <v>3</v>
      </c>
      <c r="AL2015" s="12">
        <v>750</v>
      </c>
      <c r="BA2015" s="33">
        <f>VLOOKUP(C2015,knight_info!$J$7:$M$74,4,FALSE)</f>
        <v>2</v>
      </c>
      <c r="BB2015" s="33">
        <f t="shared" si="143"/>
        <v>3</v>
      </c>
      <c r="BC2015" s="33">
        <f>ROUND(VLOOKUP($BA2015,$BD$1:$BH$5,4,FALSE)/3*AL2015,0)</f>
        <v>625</v>
      </c>
    </row>
    <row r="2016" ht="14.25" spans="1:55">
      <c r="A2016" s="12">
        <v>301835</v>
      </c>
      <c r="B2016" s="53">
        <v>3018</v>
      </c>
      <c r="C2016" s="53" t="s">
        <v>317</v>
      </c>
      <c r="D2016" s="12">
        <v>35</v>
      </c>
      <c r="E2016" s="12">
        <v>2</v>
      </c>
      <c r="F2016" s="12">
        <v>9</v>
      </c>
      <c r="H2016" s="12">
        <v>3</v>
      </c>
      <c r="I2016" s="12">
        <v>0</v>
      </c>
      <c r="J2016" s="12">
        <v>0</v>
      </c>
      <c r="K2016" s="12">
        <v>5</v>
      </c>
      <c r="M2016" s="12" t="s">
        <v>1408</v>
      </c>
      <c r="N2016" s="12" t="s">
        <v>1406</v>
      </c>
      <c r="O2016" s="12" t="s">
        <v>1409</v>
      </c>
      <c r="P2016" s="12" t="s">
        <v>1407</v>
      </c>
      <c r="U2016" s="12" t="s">
        <v>1410</v>
      </c>
      <c r="V2016" s="12" t="s">
        <v>1411</v>
      </c>
      <c r="W2016" s="12">
        <v>301850</v>
      </c>
      <c r="X2016" s="40">
        <v>3</v>
      </c>
      <c r="Y2016" s="40">
        <v>3</v>
      </c>
      <c r="Z2016" s="40">
        <v>2</v>
      </c>
      <c r="AA2016" s="12">
        <v>1300010</v>
      </c>
      <c r="AB2016" s="12">
        <v>1301801</v>
      </c>
      <c r="AC2016" s="12">
        <v>1301802</v>
      </c>
      <c r="AD2016" s="41">
        <v>1300020</v>
      </c>
      <c r="AH2016" s="12">
        <v>11</v>
      </c>
      <c r="AI2016" s="12">
        <v>3018</v>
      </c>
      <c r="AJ2016" s="12">
        <v>0</v>
      </c>
      <c r="AK2016" s="12">
        <v>1</v>
      </c>
      <c r="AL2016" s="12">
        <v>5400</v>
      </c>
      <c r="BA2016" s="33">
        <f>VLOOKUP(C2016,knight_info!$J$7:$M$74,4,FALSE)</f>
        <v>2</v>
      </c>
      <c r="BB2016" s="33">
        <f t="shared" si="143"/>
        <v>1</v>
      </c>
      <c r="BC2016" s="33">
        <f>ROUND(VLOOKUP($BA2016,$BD$1:$BH$5,5,FALSE)/20*AL2016,0)</f>
        <v>4860</v>
      </c>
    </row>
    <row r="2017" ht="14.25" spans="1:55">
      <c r="A2017" s="12">
        <v>301836</v>
      </c>
      <c r="B2017" s="53">
        <v>3018</v>
      </c>
      <c r="C2017" s="53" t="s">
        <v>317</v>
      </c>
      <c r="D2017" s="12">
        <v>36</v>
      </c>
      <c r="E2017" s="12">
        <v>2</v>
      </c>
      <c r="F2017" s="12">
        <v>10</v>
      </c>
      <c r="H2017" s="12">
        <v>0</v>
      </c>
      <c r="I2017" s="12">
        <v>0</v>
      </c>
      <c r="J2017" s="12">
        <v>0</v>
      </c>
      <c r="K2017" s="12">
        <v>5</v>
      </c>
      <c r="L2017" s="12">
        <v>15</v>
      </c>
      <c r="M2017" s="12" t="s">
        <v>1408</v>
      </c>
      <c r="N2017" s="12" t="s">
        <v>1406</v>
      </c>
      <c r="O2017" s="12" t="s">
        <v>1409</v>
      </c>
      <c r="P2017" s="12" t="s">
        <v>1407</v>
      </c>
      <c r="U2017" s="12" t="s">
        <v>1410</v>
      </c>
      <c r="V2017" s="12" t="s">
        <v>1411</v>
      </c>
      <c r="W2017" s="12">
        <v>301850</v>
      </c>
      <c r="X2017" s="40">
        <v>3</v>
      </c>
      <c r="Y2017" s="40">
        <v>3</v>
      </c>
      <c r="Z2017" s="40">
        <v>2</v>
      </c>
      <c r="AA2017" s="12">
        <v>1300010</v>
      </c>
      <c r="AB2017" s="12">
        <v>1301801</v>
      </c>
      <c r="AC2017" s="12">
        <v>1301802</v>
      </c>
      <c r="AD2017" s="41">
        <v>1300020</v>
      </c>
      <c r="AE2017" s="12">
        <v>1301803</v>
      </c>
      <c r="AG2017" s="12">
        <v>5</v>
      </c>
      <c r="AH2017" s="12">
        <v>11</v>
      </c>
      <c r="AI2017" s="12">
        <v>3018</v>
      </c>
      <c r="AJ2017" s="12">
        <v>0</v>
      </c>
      <c r="AK2017" s="12">
        <v>53</v>
      </c>
      <c r="AL2017" s="12">
        <v>100</v>
      </c>
      <c r="BA2017" s="33">
        <f>VLOOKUP(C2017,knight_info!$J$7:$M$74,4,FALSE)</f>
        <v>2</v>
      </c>
      <c r="BB2017" s="51">
        <f t="shared" si="143"/>
        <v>53</v>
      </c>
      <c r="BC2017" s="51">
        <f>AL2017</f>
        <v>100</v>
      </c>
    </row>
    <row r="2018" ht="14.25" spans="1:55">
      <c r="A2018" s="12">
        <v>301837</v>
      </c>
      <c r="B2018" s="53">
        <v>3018</v>
      </c>
      <c r="C2018" s="53" t="s">
        <v>317</v>
      </c>
      <c r="D2018" s="14">
        <v>37</v>
      </c>
      <c r="E2018" s="14">
        <v>3</v>
      </c>
      <c r="F2018" s="14">
        <v>11</v>
      </c>
      <c r="G2018" s="14">
        <v>1</v>
      </c>
      <c r="H2018" s="14"/>
      <c r="I2018" s="14"/>
      <c r="J2018" s="14"/>
      <c r="K2018" s="14"/>
      <c r="L2018" s="14"/>
      <c r="M2018" s="12" t="s">
        <v>1408</v>
      </c>
      <c r="N2018" s="12" t="s">
        <v>1412</v>
      </c>
      <c r="O2018" s="12" t="s">
        <v>1409</v>
      </c>
      <c r="P2018" s="12" t="s">
        <v>1413</v>
      </c>
      <c r="R2018" s="12" t="s">
        <v>931</v>
      </c>
      <c r="T2018" s="12" t="s">
        <v>1095</v>
      </c>
      <c r="U2018" s="12" t="s">
        <v>1410</v>
      </c>
      <c r="V2018" s="12" t="s">
        <v>1411</v>
      </c>
      <c r="W2018" s="12">
        <v>301850</v>
      </c>
      <c r="X2018" s="40">
        <v>3</v>
      </c>
      <c r="Y2018" s="40">
        <v>3</v>
      </c>
      <c r="Z2018" s="40">
        <v>2</v>
      </c>
      <c r="AA2018" s="12">
        <v>1300010</v>
      </c>
      <c r="AB2018" s="12">
        <v>1301801</v>
      </c>
      <c r="AC2018" s="12">
        <v>1301802</v>
      </c>
      <c r="AD2018" s="41">
        <v>1300020</v>
      </c>
      <c r="AE2018" s="12">
        <v>1301803</v>
      </c>
      <c r="AG2018" s="12">
        <v>5</v>
      </c>
      <c r="AH2018" s="12">
        <v>11</v>
      </c>
      <c r="AI2018" s="12">
        <v>3018</v>
      </c>
      <c r="AJ2018" s="14"/>
      <c r="AK2018" s="14"/>
      <c r="AL2018" s="14"/>
      <c r="BA2018" s="33"/>
      <c r="BB2018" s="51"/>
      <c r="BC2018" s="51"/>
    </row>
    <row r="2019" ht="14.25" spans="1:55">
      <c r="A2019" s="12">
        <v>301838</v>
      </c>
      <c r="B2019" s="53">
        <v>3018</v>
      </c>
      <c r="C2019" s="53" t="s">
        <v>317</v>
      </c>
      <c r="D2019" s="14">
        <v>38</v>
      </c>
      <c r="E2019" s="14">
        <v>3</v>
      </c>
      <c r="F2019" s="14">
        <v>12</v>
      </c>
      <c r="G2019" s="14">
        <v>2</v>
      </c>
      <c r="H2019" s="14"/>
      <c r="I2019" s="14"/>
      <c r="J2019" s="14"/>
      <c r="K2019" s="14"/>
      <c r="L2019" s="14"/>
      <c r="M2019" s="12" t="s">
        <v>1408</v>
      </c>
      <c r="N2019" s="12" t="s">
        <v>1412</v>
      </c>
      <c r="O2019" s="12" t="s">
        <v>1409</v>
      </c>
      <c r="P2019" s="12" t="s">
        <v>1413</v>
      </c>
      <c r="U2019" s="12" t="s">
        <v>1410</v>
      </c>
      <c r="V2019" s="12" t="s">
        <v>1411</v>
      </c>
      <c r="W2019" s="12">
        <v>301850</v>
      </c>
      <c r="X2019" s="40">
        <v>3</v>
      </c>
      <c r="Y2019" s="40">
        <v>3</v>
      </c>
      <c r="Z2019" s="40">
        <v>2</v>
      </c>
      <c r="AA2019" s="12">
        <v>1300010</v>
      </c>
      <c r="AB2019" s="12">
        <v>1301801</v>
      </c>
      <c r="AC2019" s="12">
        <v>1301802</v>
      </c>
      <c r="AD2019" s="41">
        <v>1300020</v>
      </c>
      <c r="AE2019" s="12">
        <v>1301803</v>
      </c>
      <c r="AG2019" s="12">
        <v>5</v>
      </c>
      <c r="AH2019" s="12">
        <v>11</v>
      </c>
      <c r="AI2019" s="12">
        <v>3018</v>
      </c>
      <c r="AJ2019" s="14"/>
      <c r="AK2019" s="14"/>
      <c r="AL2019" s="14"/>
      <c r="BA2019" s="33"/>
      <c r="BB2019" s="51"/>
      <c r="BC2019" s="51"/>
    </row>
    <row r="2020" ht="14.25" spans="1:55">
      <c r="A2020" s="12">
        <v>301839</v>
      </c>
      <c r="B2020" s="53">
        <v>3018</v>
      </c>
      <c r="C2020" s="53" t="s">
        <v>317</v>
      </c>
      <c r="D2020" s="14">
        <v>39</v>
      </c>
      <c r="E2020" s="14">
        <v>3</v>
      </c>
      <c r="F2020" s="14">
        <v>13</v>
      </c>
      <c r="G2020" s="14">
        <v>3</v>
      </c>
      <c r="H2020" s="14"/>
      <c r="I2020" s="14"/>
      <c r="J2020" s="14"/>
      <c r="K2020" s="14"/>
      <c r="L2020" s="14"/>
      <c r="M2020" s="12" t="s">
        <v>1414</v>
      </c>
      <c r="N2020" s="12" t="s">
        <v>1412</v>
      </c>
      <c r="O2020" s="12" t="s">
        <v>1415</v>
      </c>
      <c r="P2020" s="12" t="s">
        <v>1413</v>
      </c>
      <c r="Q2020" s="12" t="s">
        <v>1082</v>
      </c>
      <c r="S2020" s="12" t="s">
        <v>931</v>
      </c>
      <c r="U2020" s="12" t="s">
        <v>1416</v>
      </c>
      <c r="V2020" s="12" t="s">
        <v>1417</v>
      </c>
      <c r="W2020" s="12">
        <v>301850</v>
      </c>
      <c r="X2020" s="40">
        <v>3</v>
      </c>
      <c r="Y2020" s="40">
        <v>3</v>
      </c>
      <c r="Z2020" s="40">
        <v>2</v>
      </c>
      <c r="AA2020" s="12">
        <v>1300010</v>
      </c>
      <c r="AB2020" s="12">
        <v>1301801</v>
      </c>
      <c r="AC2020" s="12">
        <v>1301802</v>
      </c>
      <c r="AD2020" s="41">
        <v>1300020</v>
      </c>
      <c r="AE2020" s="12">
        <v>1301803</v>
      </c>
      <c r="AG2020" s="12">
        <v>5</v>
      </c>
      <c r="AH2020" s="12">
        <v>11</v>
      </c>
      <c r="AI2020" s="12">
        <v>3018</v>
      </c>
      <c r="AJ2020" s="14"/>
      <c r="AK2020" s="14"/>
      <c r="AL2020" s="14"/>
      <c r="BA2020" s="33"/>
      <c r="BB2020" s="51"/>
      <c r="BC2020" s="51"/>
    </row>
    <row r="2021" ht="14.25" spans="1:55">
      <c r="A2021" s="12">
        <v>301840</v>
      </c>
      <c r="B2021" s="53">
        <v>3018</v>
      </c>
      <c r="C2021" s="53" t="s">
        <v>317</v>
      </c>
      <c r="D2021" s="14">
        <v>40</v>
      </c>
      <c r="E2021" s="14">
        <v>3</v>
      </c>
      <c r="F2021" s="14">
        <v>14</v>
      </c>
      <c r="G2021" s="14">
        <v>4</v>
      </c>
      <c r="H2021" s="14"/>
      <c r="I2021" s="14"/>
      <c r="J2021" s="14"/>
      <c r="K2021" s="14"/>
      <c r="L2021" s="14"/>
      <c r="M2021" s="12" t="s">
        <v>1414</v>
      </c>
      <c r="N2021" s="12" t="s">
        <v>1418</v>
      </c>
      <c r="O2021" s="12" t="s">
        <v>1415</v>
      </c>
      <c r="P2021" s="12" t="s">
        <v>1419</v>
      </c>
      <c r="R2021" s="12" t="s">
        <v>931</v>
      </c>
      <c r="T2021" s="12" t="s">
        <v>1095</v>
      </c>
      <c r="U2021" s="12" t="s">
        <v>1416</v>
      </c>
      <c r="V2021" s="12" t="s">
        <v>1417</v>
      </c>
      <c r="W2021" s="12">
        <v>301850</v>
      </c>
      <c r="X2021" s="40">
        <v>3</v>
      </c>
      <c r="Y2021" s="40">
        <v>3</v>
      </c>
      <c r="Z2021" s="40">
        <v>2</v>
      </c>
      <c r="AA2021" s="12">
        <v>1300010</v>
      </c>
      <c r="AB2021" s="12">
        <v>1301801</v>
      </c>
      <c r="AC2021" s="12">
        <v>1301802</v>
      </c>
      <c r="AD2021" s="41">
        <v>1300020</v>
      </c>
      <c r="AE2021" s="12">
        <v>1301803</v>
      </c>
      <c r="AG2021" s="12">
        <v>5</v>
      </c>
      <c r="AH2021" s="12">
        <v>11</v>
      </c>
      <c r="AI2021" s="12">
        <v>3018</v>
      </c>
      <c r="AJ2021" s="14"/>
      <c r="AK2021" s="14"/>
      <c r="AL2021" s="14"/>
      <c r="BA2021" s="33"/>
      <c r="BB2021" s="51"/>
      <c r="BC2021" s="51"/>
    </row>
    <row r="2022" ht="14.25" spans="1:55">
      <c r="A2022" s="12">
        <v>301841</v>
      </c>
      <c r="B2022" s="53">
        <v>3018</v>
      </c>
      <c r="C2022" s="53" t="s">
        <v>317</v>
      </c>
      <c r="D2022" s="14">
        <v>41</v>
      </c>
      <c r="E2022" s="14">
        <v>3</v>
      </c>
      <c r="F2022" s="14">
        <v>15</v>
      </c>
      <c r="G2022" s="14">
        <v>5</v>
      </c>
      <c r="H2022" s="14"/>
      <c r="I2022" s="14"/>
      <c r="J2022" s="14"/>
      <c r="K2022" s="14"/>
      <c r="L2022" s="14"/>
      <c r="M2022" s="12" t="s">
        <v>1414</v>
      </c>
      <c r="N2022" s="12" t="s">
        <v>1418</v>
      </c>
      <c r="O2022" s="12" t="s">
        <v>1415</v>
      </c>
      <c r="P2022" s="12" t="s">
        <v>1419</v>
      </c>
      <c r="U2022" s="12" t="s">
        <v>1416</v>
      </c>
      <c r="V2022" s="12" t="s">
        <v>1417</v>
      </c>
      <c r="W2022" s="12">
        <v>301850</v>
      </c>
      <c r="X2022" s="40">
        <v>3</v>
      </c>
      <c r="Y2022" s="40">
        <v>3</v>
      </c>
      <c r="Z2022" s="40">
        <v>2</v>
      </c>
      <c r="AA2022" s="12">
        <v>1300010</v>
      </c>
      <c r="AB2022" s="12">
        <v>1301801</v>
      </c>
      <c r="AC2022" s="12">
        <v>1301802</v>
      </c>
      <c r="AD2022" s="41">
        <v>1300020</v>
      </c>
      <c r="AE2022" s="12">
        <v>1301803</v>
      </c>
      <c r="AG2022" s="12">
        <v>5</v>
      </c>
      <c r="AH2022" s="12">
        <v>11</v>
      </c>
      <c r="AI2022" s="12">
        <v>3018</v>
      </c>
      <c r="AJ2022" s="14"/>
      <c r="AK2022" s="14"/>
      <c r="AL2022" s="14"/>
      <c r="BA2022" s="33"/>
      <c r="BB2022" s="51"/>
      <c r="BC2022" s="51"/>
    </row>
    <row r="2023" s="35" customFormat="1" ht="14.25" spans="1:65">
      <c r="A2023" s="34">
        <v>301900</v>
      </c>
      <c r="B2023" s="82">
        <v>3019</v>
      </c>
      <c r="C2023" s="82" t="s">
        <v>321</v>
      </c>
      <c r="D2023" s="34">
        <v>0</v>
      </c>
      <c r="E2023" s="34">
        <v>1</v>
      </c>
      <c r="F2023" s="34">
        <v>1</v>
      </c>
      <c r="G2023" s="34"/>
      <c r="H2023" s="34">
        <v>0</v>
      </c>
      <c r="I2023" s="12">
        <v>0</v>
      </c>
      <c r="J2023" s="12">
        <v>0</v>
      </c>
      <c r="K2023" s="34">
        <v>1</v>
      </c>
      <c r="L2023" s="51"/>
      <c r="M2023" s="34" t="s">
        <v>1420</v>
      </c>
      <c r="N2023" s="34" t="s">
        <v>1421</v>
      </c>
      <c r="O2023" s="34">
        <v>301930</v>
      </c>
      <c r="P2023" s="34">
        <v>301940</v>
      </c>
      <c r="Q2023" s="34"/>
      <c r="R2023" s="34"/>
      <c r="S2023" s="34"/>
      <c r="T2023" s="34"/>
      <c r="U2023" s="12" t="s">
        <v>1422</v>
      </c>
      <c r="V2023" s="12" t="s">
        <v>1423</v>
      </c>
      <c r="W2023" s="34">
        <v>301950</v>
      </c>
      <c r="X2023" s="96">
        <v>3</v>
      </c>
      <c r="Y2023" s="96">
        <v>3</v>
      </c>
      <c r="Z2023" s="96">
        <v>2</v>
      </c>
      <c r="AA2023" s="51"/>
      <c r="AB2023" s="51"/>
      <c r="AC2023" s="51"/>
      <c r="AD2023" s="87"/>
      <c r="AE2023" s="51"/>
      <c r="AF2023" s="168" t="s">
        <v>1424</v>
      </c>
      <c r="AG2023" s="51"/>
      <c r="AH2023" s="34">
        <v>11</v>
      </c>
      <c r="AI2023" s="34">
        <v>3019</v>
      </c>
      <c r="AJ2023" s="34">
        <v>20</v>
      </c>
      <c r="AK2023" s="34">
        <v>2</v>
      </c>
      <c r="AL2023" s="88">
        <v>640</v>
      </c>
      <c r="AM2023" s="88">
        <v>3</v>
      </c>
      <c r="AN2023" s="88">
        <v>384</v>
      </c>
      <c r="AO2023" s="88">
        <v>1</v>
      </c>
      <c r="AP2023" s="88">
        <v>2560</v>
      </c>
      <c r="AQ2023" s="34">
        <v>58</v>
      </c>
      <c r="AR2023" s="34">
        <v>20</v>
      </c>
      <c r="AS2023" s="34">
        <v>59</v>
      </c>
      <c r="AT2023" s="34">
        <v>12</v>
      </c>
      <c r="AU2023" s="34">
        <v>57</v>
      </c>
      <c r="AV2023" s="34">
        <v>80</v>
      </c>
      <c r="BA2023" s="33">
        <f>VLOOKUP(C2023,knight_info!$J$7:$M$74,4,FALSE)</f>
        <v>1</v>
      </c>
      <c r="BB2023" s="33">
        <f t="shared" ref="BB2023:BF2023" si="144">AK2023</f>
        <v>2</v>
      </c>
      <c r="BC2023" s="33">
        <f>ROUND(VLOOKUP($BA2023,$BD$1:$BH$5,3,FALSE)/5*AL2023,0)</f>
        <v>640</v>
      </c>
      <c r="BD2023" s="33">
        <f t="shared" si="144"/>
        <v>3</v>
      </c>
      <c r="BE2023" s="33">
        <f>ROUND(VLOOKUP($BA2023,$BD$1:$BH$5,4,FALSE)/3*AN2023,0)</f>
        <v>384</v>
      </c>
      <c r="BF2023" s="33">
        <f t="shared" si="144"/>
        <v>1</v>
      </c>
      <c r="BG2023" s="33">
        <f>ROUND(VLOOKUP($BA2023,$BD$1:$BH$5,5,FALSE)/20*AP2023,0)</f>
        <v>2560</v>
      </c>
      <c r="BH2023" s="33">
        <f t="shared" ref="BH2023:BL2023" si="145">AQ2023</f>
        <v>58</v>
      </c>
      <c r="BI2023" s="33">
        <f>ROUND(VLOOKUP($BA2023,$BD$1:$BH$5,3,FALSE)/5*AR2023,0)</f>
        <v>20</v>
      </c>
      <c r="BJ2023" s="33">
        <f t="shared" si="145"/>
        <v>59</v>
      </c>
      <c r="BK2023" s="33">
        <f>ROUND(VLOOKUP($BA2023,$BD$1:$BH$5,4,FALSE)/3*AT2023,0)</f>
        <v>12</v>
      </c>
      <c r="BL2023" s="33">
        <f t="shared" si="145"/>
        <v>57</v>
      </c>
      <c r="BM2023" s="33">
        <f>ROUND(VLOOKUP($BA2023,$BD$1:$BH$5,5,FALSE)/20*AV2023,0)</f>
        <v>80</v>
      </c>
    </row>
    <row r="2024" ht="14.25" spans="1:55">
      <c r="A2024" s="12">
        <v>301901</v>
      </c>
      <c r="B2024" s="53">
        <v>3019</v>
      </c>
      <c r="C2024" s="53" t="s">
        <v>321</v>
      </c>
      <c r="D2024" s="12">
        <v>1</v>
      </c>
      <c r="E2024" s="12">
        <v>1</v>
      </c>
      <c r="F2024" s="12">
        <v>1</v>
      </c>
      <c r="H2024" s="12">
        <v>1</v>
      </c>
      <c r="I2024" s="12">
        <v>0</v>
      </c>
      <c r="J2024" s="12">
        <v>0</v>
      </c>
      <c r="K2024" s="12">
        <v>1</v>
      </c>
      <c r="M2024" s="12" t="s">
        <v>1420</v>
      </c>
      <c r="N2024" s="12" t="s">
        <v>1421</v>
      </c>
      <c r="O2024" s="12">
        <v>301930</v>
      </c>
      <c r="P2024" s="12">
        <v>301940</v>
      </c>
      <c r="U2024" s="12" t="s">
        <v>1422</v>
      </c>
      <c r="V2024" s="12" t="s">
        <v>1423</v>
      </c>
      <c r="W2024" s="12">
        <v>301950</v>
      </c>
      <c r="X2024" s="40">
        <v>3</v>
      </c>
      <c r="Y2024" s="40">
        <v>3</v>
      </c>
      <c r="Z2024" s="40">
        <v>2</v>
      </c>
      <c r="AF2024" s="168" t="s">
        <v>1424</v>
      </c>
      <c r="AH2024" s="12">
        <v>11</v>
      </c>
      <c r="AI2024" s="12">
        <v>3019</v>
      </c>
      <c r="AJ2024" s="12">
        <v>20</v>
      </c>
      <c r="AK2024" s="12">
        <v>2</v>
      </c>
      <c r="AL2024" s="12">
        <v>500</v>
      </c>
      <c r="BA2024" s="33">
        <f>VLOOKUP(C2024,knight_info!$J$7:$M$74,4,FALSE)</f>
        <v>1</v>
      </c>
      <c r="BB2024" s="33">
        <f t="shared" ref="BB2024:BB2059" si="146">AK2024</f>
        <v>2</v>
      </c>
      <c r="BC2024" s="33">
        <f>ROUND(VLOOKUP($BA2024,$BD$1:$BH$5,3,FALSE)/5*AL2024,0)</f>
        <v>500</v>
      </c>
    </row>
    <row r="2025" ht="14.25" spans="1:55">
      <c r="A2025" s="12">
        <v>301902</v>
      </c>
      <c r="B2025" s="53">
        <v>3019</v>
      </c>
      <c r="C2025" s="53" t="s">
        <v>321</v>
      </c>
      <c r="D2025" s="12">
        <v>2</v>
      </c>
      <c r="E2025" s="12">
        <v>1</v>
      </c>
      <c r="F2025" s="12">
        <v>1</v>
      </c>
      <c r="H2025" s="12">
        <v>2</v>
      </c>
      <c r="I2025" s="12">
        <v>0</v>
      </c>
      <c r="J2025" s="12">
        <v>0</v>
      </c>
      <c r="K2025" s="12">
        <v>1</v>
      </c>
      <c r="M2025" s="12" t="s">
        <v>1420</v>
      </c>
      <c r="N2025" s="12" t="s">
        <v>1421</v>
      </c>
      <c r="O2025" s="12">
        <v>301930</v>
      </c>
      <c r="P2025" s="12">
        <v>301940</v>
      </c>
      <c r="U2025" s="12" t="s">
        <v>1422</v>
      </c>
      <c r="V2025" s="12" t="s">
        <v>1423</v>
      </c>
      <c r="W2025" s="12">
        <v>301950</v>
      </c>
      <c r="X2025" s="40">
        <v>3</v>
      </c>
      <c r="Y2025" s="40">
        <v>3</v>
      </c>
      <c r="Z2025" s="40">
        <v>2</v>
      </c>
      <c r="AF2025" s="168" t="s">
        <v>1424</v>
      </c>
      <c r="AH2025" s="12">
        <v>11</v>
      </c>
      <c r="AI2025" s="12">
        <v>3019</v>
      </c>
      <c r="AJ2025" s="12">
        <v>20</v>
      </c>
      <c r="AK2025" s="12">
        <v>3</v>
      </c>
      <c r="AL2025" s="12">
        <v>300</v>
      </c>
      <c r="BA2025" s="33">
        <f>VLOOKUP(C2025,knight_info!$J$7:$M$74,4,FALSE)</f>
        <v>1</v>
      </c>
      <c r="BB2025" s="33">
        <f t="shared" si="146"/>
        <v>3</v>
      </c>
      <c r="BC2025" s="33">
        <f>ROUND(VLOOKUP($BA2025,$BD$1:$BH$5,4,FALSE)/3*AL2025,0)</f>
        <v>300</v>
      </c>
    </row>
    <row r="2026" ht="14.25" spans="1:55">
      <c r="A2026" s="12">
        <v>301903</v>
      </c>
      <c r="B2026" s="53">
        <v>3019</v>
      </c>
      <c r="C2026" s="53" t="s">
        <v>321</v>
      </c>
      <c r="D2026" s="12">
        <v>3</v>
      </c>
      <c r="E2026" s="12">
        <v>1</v>
      </c>
      <c r="F2026" s="12">
        <v>1</v>
      </c>
      <c r="H2026" s="12">
        <v>3</v>
      </c>
      <c r="I2026" s="12">
        <v>0</v>
      </c>
      <c r="J2026" s="12">
        <v>0</v>
      </c>
      <c r="K2026" s="12">
        <v>1</v>
      </c>
      <c r="M2026" s="12" t="s">
        <v>1420</v>
      </c>
      <c r="N2026" s="12" t="s">
        <v>1421</v>
      </c>
      <c r="O2026" s="12">
        <v>301930</v>
      </c>
      <c r="P2026" s="12">
        <v>301940</v>
      </c>
      <c r="U2026" s="12" t="s">
        <v>1422</v>
      </c>
      <c r="V2026" s="12" t="s">
        <v>1423</v>
      </c>
      <c r="W2026" s="12">
        <v>301950</v>
      </c>
      <c r="X2026" s="40">
        <v>3</v>
      </c>
      <c r="Y2026" s="40">
        <v>3</v>
      </c>
      <c r="Z2026" s="40">
        <v>2</v>
      </c>
      <c r="AF2026" s="168" t="s">
        <v>1424</v>
      </c>
      <c r="AH2026" s="12">
        <v>11</v>
      </c>
      <c r="AI2026" s="12">
        <v>3019</v>
      </c>
      <c r="AJ2026" s="12">
        <v>0</v>
      </c>
      <c r="AK2026" s="12">
        <v>1</v>
      </c>
      <c r="AL2026" s="12">
        <v>2000</v>
      </c>
      <c r="BA2026" s="33">
        <f>VLOOKUP(C2026,knight_info!$J$7:$M$74,4,FALSE)</f>
        <v>1</v>
      </c>
      <c r="BB2026" s="33">
        <f t="shared" si="146"/>
        <v>1</v>
      </c>
      <c r="BC2026" s="33">
        <f>ROUND(VLOOKUP($BA2026,$BD$1:$BH$5,5,FALSE)/20*AL2026,0)</f>
        <v>2000</v>
      </c>
    </row>
    <row r="2027" ht="14.25" spans="1:55">
      <c r="A2027" s="12">
        <v>301904</v>
      </c>
      <c r="B2027" s="53">
        <v>3019</v>
      </c>
      <c r="C2027" s="53" t="s">
        <v>321</v>
      </c>
      <c r="D2027" s="12">
        <v>4</v>
      </c>
      <c r="E2027" s="12">
        <v>1</v>
      </c>
      <c r="F2027" s="12">
        <v>2</v>
      </c>
      <c r="H2027" s="12">
        <v>0</v>
      </c>
      <c r="I2027" s="12">
        <v>0</v>
      </c>
      <c r="J2027" s="12">
        <v>0</v>
      </c>
      <c r="K2027" s="12">
        <v>2</v>
      </c>
      <c r="L2027" s="12">
        <v>11</v>
      </c>
      <c r="M2027" s="54" t="s">
        <v>1420</v>
      </c>
      <c r="N2027" s="54" t="s">
        <v>1421</v>
      </c>
      <c r="O2027" s="54">
        <v>301930</v>
      </c>
      <c r="P2027" s="54">
        <v>301940</v>
      </c>
      <c r="U2027" s="12" t="s">
        <v>1422</v>
      </c>
      <c r="V2027" s="12" t="s">
        <v>1423</v>
      </c>
      <c r="W2027" s="12">
        <v>301950</v>
      </c>
      <c r="X2027" s="40">
        <v>3</v>
      </c>
      <c r="Y2027" s="40">
        <v>3</v>
      </c>
      <c r="Z2027" s="40">
        <v>2</v>
      </c>
      <c r="AA2027" s="12">
        <v>1300010</v>
      </c>
      <c r="AF2027" s="168" t="s">
        <v>1424</v>
      </c>
      <c r="AG2027" s="12">
        <v>5</v>
      </c>
      <c r="AH2027" s="12">
        <v>11</v>
      </c>
      <c r="AI2027" s="12">
        <v>3019</v>
      </c>
      <c r="AJ2027" s="12">
        <v>20</v>
      </c>
      <c r="AK2027" s="12">
        <v>53</v>
      </c>
      <c r="AL2027" s="12">
        <v>100</v>
      </c>
      <c r="BA2027" s="33">
        <f>VLOOKUP(C2027,knight_info!$J$7:$M$74,4,FALSE)</f>
        <v>1</v>
      </c>
      <c r="BB2027" s="51">
        <f t="shared" si="146"/>
        <v>53</v>
      </c>
      <c r="BC2027" s="51">
        <f>AL2027</f>
        <v>100</v>
      </c>
    </row>
    <row r="2028" ht="14.25" spans="1:55">
      <c r="A2028" s="12">
        <v>301905</v>
      </c>
      <c r="B2028" s="53">
        <v>3019</v>
      </c>
      <c r="C2028" s="53" t="s">
        <v>321</v>
      </c>
      <c r="D2028" s="12">
        <v>5</v>
      </c>
      <c r="E2028" s="12">
        <v>1</v>
      </c>
      <c r="F2028" s="12">
        <v>2</v>
      </c>
      <c r="H2028" s="12">
        <v>1</v>
      </c>
      <c r="I2028" s="12">
        <v>0</v>
      </c>
      <c r="J2028" s="12">
        <v>0</v>
      </c>
      <c r="K2028" s="12">
        <v>2</v>
      </c>
      <c r="M2028" s="54" t="s">
        <v>1420</v>
      </c>
      <c r="N2028" s="54" t="s">
        <v>1421</v>
      </c>
      <c r="O2028" s="54">
        <v>301930</v>
      </c>
      <c r="P2028" s="54">
        <v>301940</v>
      </c>
      <c r="U2028" s="12" t="s">
        <v>1422</v>
      </c>
      <c r="V2028" s="12" t="s">
        <v>1423</v>
      </c>
      <c r="W2028" s="12">
        <v>301950</v>
      </c>
      <c r="X2028" s="40">
        <v>3</v>
      </c>
      <c r="Y2028" s="40">
        <v>3</v>
      </c>
      <c r="Z2028" s="40">
        <v>2</v>
      </c>
      <c r="AA2028" s="12">
        <v>1300010</v>
      </c>
      <c r="AF2028" s="168" t="s">
        <v>1424</v>
      </c>
      <c r="AH2028" s="12">
        <v>11</v>
      </c>
      <c r="AI2028" s="12">
        <v>3019</v>
      </c>
      <c r="AJ2028" s="12">
        <v>20</v>
      </c>
      <c r="AK2028" s="12">
        <v>2</v>
      </c>
      <c r="AL2028" s="12">
        <v>500</v>
      </c>
      <c r="BA2028" s="33">
        <f>VLOOKUP(C2028,knight_info!$J$7:$M$74,4,FALSE)</f>
        <v>1</v>
      </c>
      <c r="BB2028" s="33">
        <f t="shared" si="146"/>
        <v>2</v>
      </c>
      <c r="BC2028" s="33">
        <f>ROUND(VLOOKUP($BA2028,$BD$1:$BH$5,3,FALSE)/5*AL2028,0)</f>
        <v>500</v>
      </c>
    </row>
    <row r="2029" ht="14.25" spans="1:55">
      <c r="A2029" s="12">
        <v>301906</v>
      </c>
      <c r="B2029" s="53">
        <v>3019</v>
      </c>
      <c r="C2029" s="53" t="s">
        <v>321</v>
      </c>
      <c r="D2029" s="12">
        <v>6</v>
      </c>
      <c r="E2029" s="12">
        <v>1</v>
      </c>
      <c r="F2029" s="12">
        <v>2</v>
      </c>
      <c r="H2029" s="12">
        <v>2</v>
      </c>
      <c r="I2029" s="12">
        <v>0</v>
      </c>
      <c r="J2029" s="12">
        <v>0</v>
      </c>
      <c r="K2029" s="12">
        <v>2</v>
      </c>
      <c r="M2029" s="54" t="s">
        <v>1420</v>
      </c>
      <c r="N2029" s="54" t="s">
        <v>1421</v>
      </c>
      <c r="O2029" s="54">
        <v>301930</v>
      </c>
      <c r="P2029" s="54">
        <v>301940</v>
      </c>
      <c r="U2029" s="12" t="s">
        <v>1422</v>
      </c>
      <c r="V2029" s="12" t="s">
        <v>1423</v>
      </c>
      <c r="W2029" s="12">
        <v>301950</v>
      </c>
      <c r="X2029" s="40">
        <v>3</v>
      </c>
      <c r="Y2029" s="40">
        <v>3</v>
      </c>
      <c r="Z2029" s="40">
        <v>2</v>
      </c>
      <c r="AA2029" s="12">
        <v>1300010</v>
      </c>
      <c r="AF2029" s="168" t="s">
        <v>1424</v>
      </c>
      <c r="AH2029" s="12">
        <v>11</v>
      </c>
      <c r="AI2029" s="12">
        <v>3019</v>
      </c>
      <c r="AJ2029" s="12">
        <v>20</v>
      </c>
      <c r="AK2029" s="12">
        <v>3</v>
      </c>
      <c r="AL2029" s="12">
        <v>300</v>
      </c>
      <c r="BA2029" s="33">
        <f>VLOOKUP(C2029,knight_info!$J$7:$M$74,4,FALSE)</f>
        <v>1</v>
      </c>
      <c r="BB2029" s="33">
        <f t="shared" si="146"/>
        <v>3</v>
      </c>
      <c r="BC2029" s="33">
        <f>ROUND(VLOOKUP($BA2029,$BD$1:$BH$5,4,FALSE)/3*AL2029,0)</f>
        <v>300</v>
      </c>
    </row>
    <row r="2030" ht="14.25" spans="1:55">
      <c r="A2030" s="12">
        <v>301907</v>
      </c>
      <c r="B2030" s="53">
        <v>3019</v>
      </c>
      <c r="C2030" s="53" t="s">
        <v>321</v>
      </c>
      <c r="D2030" s="12">
        <v>7</v>
      </c>
      <c r="E2030" s="12">
        <v>1</v>
      </c>
      <c r="F2030" s="12">
        <v>2</v>
      </c>
      <c r="H2030" s="12">
        <v>3</v>
      </c>
      <c r="I2030" s="12">
        <v>0</v>
      </c>
      <c r="J2030" s="12">
        <v>0</v>
      </c>
      <c r="K2030" s="12">
        <v>2</v>
      </c>
      <c r="M2030" s="54" t="s">
        <v>1420</v>
      </c>
      <c r="N2030" s="54" t="s">
        <v>1421</v>
      </c>
      <c r="O2030" s="54">
        <v>301930</v>
      </c>
      <c r="P2030" s="54">
        <v>301940</v>
      </c>
      <c r="U2030" s="12" t="s">
        <v>1422</v>
      </c>
      <c r="V2030" s="12" t="s">
        <v>1423</v>
      </c>
      <c r="W2030" s="12">
        <v>301950</v>
      </c>
      <c r="X2030" s="40">
        <v>3</v>
      </c>
      <c r="Y2030" s="40">
        <v>3</v>
      </c>
      <c r="Z2030" s="40">
        <v>2</v>
      </c>
      <c r="AA2030" s="12">
        <v>1300010</v>
      </c>
      <c r="AF2030" s="168" t="s">
        <v>1424</v>
      </c>
      <c r="AH2030" s="12">
        <v>11</v>
      </c>
      <c r="AI2030" s="12">
        <v>3019</v>
      </c>
      <c r="AJ2030" s="12">
        <v>0</v>
      </c>
      <c r="AK2030" s="12">
        <v>1</v>
      </c>
      <c r="AL2030" s="12">
        <v>2000</v>
      </c>
      <c r="BA2030" s="33">
        <f>VLOOKUP(C2030,knight_info!$J$7:$M$74,4,FALSE)</f>
        <v>1</v>
      </c>
      <c r="BB2030" s="33">
        <f t="shared" si="146"/>
        <v>1</v>
      </c>
      <c r="BC2030" s="33">
        <f>ROUND(VLOOKUP($BA2030,$BD$1:$BH$5,5,FALSE)/20*AL2030,0)</f>
        <v>2000</v>
      </c>
    </row>
    <row r="2031" ht="14.25" spans="1:55">
      <c r="A2031" s="12">
        <v>301908</v>
      </c>
      <c r="B2031" s="53">
        <v>3019</v>
      </c>
      <c r="C2031" s="53" t="s">
        <v>321</v>
      </c>
      <c r="D2031" s="12">
        <v>8</v>
      </c>
      <c r="E2031" s="12">
        <v>1</v>
      </c>
      <c r="F2031" s="12">
        <v>3</v>
      </c>
      <c r="H2031" s="12">
        <v>0</v>
      </c>
      <c r="I2031" s="12">
        <v>0</v>
      </c>
      <c r="J2031" s="12">
        <v>0</v>
      </c>
      <c r="K2031" s="12">
        <v>3</v>
      </c>
      <c r="L2031" s="12">
        <v>1</v>
      </c>
      <c r="M2031" s="54" t="s">
        <v>1420</v>
      </c>
      <c r="N2031" s="12" t="s">
        <v>1425</v>
      </c>
      <c r="O2031" s="54">
        <v>301930</v>
      </c>
      <c r="P2031" s="12">
        <v>301941</v>
      </c>
      <c r="R2031" s="12" t="s">
        <v>1082</v>
      </c>
      <c r="T2031" s="12" t="s">
        <v>1082</v>
      </c>
      <c r="U2031" s="12" t="s">
        <v>1422</v>
      </c>
      <c r="V2031" s="12" t="s">
        <v>1423</v>
      </c>
      <c r="W2031" s="12">
        <v>301950</v>
      </c>
      <c r="X2031" s="40">
        <v>3</v>
      </c>
      <c r="Y2031" s="40">
        <v>3</v>
      </c>
      <c r="Z2031" s="40">
        <v>2</v>
      </c>
      <c r="AA2031" s="12">
        <v>1300010</v>
      </c>
      <c r="AF2031" s="168" t="s">
        <v>1424</v>
      </c>
      <c r="AG2031" s="12">
        <v>5</v>
      </c>
      <c r="AH2031" s="12">
        <v>11</v>
      </c>
      <c r="AI2031" s="12">
        <v>3019</v>
      </c>
      <c r="AJ2031" s="12">
        <v>20</v>
      </c>
      <c r="AK2031" s="12">
        <v>53</v>
      </c>
      <c r="AL2031" s="12">
        <v>100</v>
      </c>
      <c r="BA2031" s="33">
        <f>VLOOKUP(C2031,knight_info!$J$7:$M$74,4,FALSE)</f>
        <v>1</v>
      </c>
      <c r="BB2031" s="51">
        <f t="shared" si="146"/>
        <v>53</v>
      </c>
      <c r="BC2031" s="51">
        <f>AL2031</f>
        <v>100</v>
      </c>
    </row>
    <row r="2032" ht="14.25" spans="1:55">
      <c r="A2032" s="12">
        <v>301909</v>
      </c>
      <c r="B2032" s="53">
        <v>3019</v>
      </c>
      <c r="C2032" s="53" t="s">
        <v>321</v>
      </c>
      <c r="D2032" s="12">
        <v>9</v>
      </c>
      <c r="E2032" s="12">
        <v>1</v>
      </c>
      <c r="F2032" s="12">
        <v>3</v>
      </c>
      <c r="H2032" s="12">
        <v>1</v>
      </c>
      <c r="I2032" s="12">
        <v>0</v>
      </c>
      <c r="J2032" s="12">
        <v>0</v>
      </c>
      <c r="K2032" s="12">
        <v>3</v>
      </c>
      <c r="M2032" s="54" t="s">
        <v>1420</v>
      </c>
      <c r="N2032" s="12" t="s">
        <v>1425</v>
      </c>
      <c r="O2032" s="54">
        <v>301930</v>
      </c>
      <c r="P2032" s="12">
        <v>301941</v>
      </c>
      <c r="U2032" s="12" t="s">
        <v>1422</v>
      </c>
      <c r="V2032" s="12" t="s">
        <v>1423</v>
      </c>
      <c r="W2032" s="12">
        <v>301950</v>
      </c>
      <c r="X2032" s="40">
        <v>3</v>
      </c>
      <c r="Y2032" s="40">
        <v>3</v>
      </c>
      <c r="Z2032" s="40">
        <v>2</v>
      </c>
      <c r="AA2032" s="12">
        <v>1300010</v>
      </c>
      <c r="AF2032" s="168" t="s">
        <v>1424</v>
      </c>
      <c r="AH2032" s="12">
        <v>11</v>
      </c>
      <c r="AI2032" s="12">
        <v>3019</v>
      </c>
      <c r="AJ2032" s="12">
        <v>20</v>
      </c>
      <c r="AK2032" s="12">
        <v>2</v>
      </c>
      <c r="AL2032" s="12">
        <v>500</v>
      </c>
      <c r="BA2032" s="33">
        <f>VLOOKUP(C2032,knight_info!$J$7:$M$74,4,FALSE)</f>
        <v>1</v>
      </c>
      <c r="BB2032" s="33">
        <f t="shared" si="146"/>
        <v>2</v>
      </c>
      <c r="BC2032" s="33">
        <f>ROUND(VLOOKUP($BA2032,$BD$1:$BH$5,3,FALSE)/5*AL2032,0)</f>
        <v>500</v>
      </c>
    </row>
    <row r="2033" ht="14.25" spans="1:55">
      <c r="A2033" s="12">
        <v>301910</v>
      </c>
      <c r="B2033" s="53">
        <v>3019</v>
      </c>
      <c r="C2033" s="53" t="s">
        <v>321</v>
      </c>
      <c r="D2033" s="12">
        <v>10</v>
      </c>
      <c r="E2033" s="12">
        <v>1</v>
      </c>
      <c r="F2033" s="12">
        <v>3</v>
      </c>
      <c r="H2033" s="12">
        <v>2</v>
      </c>
      <c r="I2033" s="12">
        <v>0</v>
      </c>
      <c r="J2033" s="12">
        <v>0</v>
      </c>
      <c r="K2033" s="12">
        <v>3</v>
      </c>
      <c r="M2033" s="54" t="s">
        <v>1420</v>
      </c>
      <c r="N2033" s="12" t="s">
        <v>1425</v>
      </c>
      <c r="O2033" s="54">
        <v>301930</v>
      </c>
      <c r="P2033" s="12">
        <v>301941</v>
      </c>
      <c r="U2033" s="12" t="s">
        <v>1422</v>
      </c>
      <c r="V2033" s="12" t="s">
        <v>1423</v>
      </c>
      <c r="W2033" s="12">
        <v>301950</v>
      </c>
      <c r="X2033" s="40">
        <v>3</v>
      </c>
      <c r="Y2033" s="40">
        <v>3</v>
      </c>
      <c r="Z2033" s="40">
        <v>2</v>
      </c>
      <c r="AA2033" s="12">
        <v>1300010</v>
      </c>
      <c r="AF2033" s="168" t="s">
        <v>1424</v>
      </c>
      <c r="AH2033" s="12">
        <v>11</v>
      </c>
      <c r="AI2033" s="12">
        <v>3019</v>
      </c>
      <c r="AJ2033" s="12">
        <v>20</v>
      </c>
      <c r="AK2033" s="12">
        <v>3</v>
      </c>
      <c r="AL2033" s="12">
        <v>300</v>
      </c>
      <c r="BA2033" s="33">
        <f>VLOOKUP(C2033,knight_info!$J$7:$M$74,4,FALSE)</f>
        <v>1</v>
      </c>
      <c r="BB2033" s="33">
        <f t="shared" si="146"/>
        <v>3</v>
      </c>
      <c r="BC2033" s="33">
        <f>ROUND(VLOOKUP($BA2033,$BD$1:$BH$5,4,FALSE)/3*AL2033,0)</f>
        <v>300</v>
      </c>
    </row>
    <row r="2034" ht="14.25" spans="1:55">
      <c r="A2034" s="12">
        <v>301911</v>
      </c>
      <c r="B2034" s="53">
        <v>3019</v>
      </c>
      <c r="C2034" s="53" t="s">
        <v>321</v>
      </c>
      <c r="D2034" s="12">
        <v>11</v>
      </c>
      <c r="E2034" s="12">
        <v>1</v>
      </c>
      <c r="F2034" s="12">
        <v>3</v>
      </c>
      <c r="H2034" s="12">
        <v>3</v>
      </c>
      <c r="I2034" s="12">
        <v>0</v>
      </c>
      <c r="J2034" s="12">
        <v>0</v>
      </c>
      <c r="K2034" s="12">
        <v>3</v>
      </c>
      <c r="M2034" s="54" t="s">
        <v>1420</v>
      </c>
      <c r="N2034" s="12" t="s">
        <v>1425</v>
      </c>
      <c r="O2034" s="54">
        <v>301930</v>
      </c>
      <c r="P2034" s="12">
        <v>301941</v>
      </c>
      <c r="U2034" s="12" t="s">
        <v>1422</v>
      </c>
      <c r="V2034" s="12" t="s">
        <v>1423</v>
      </c>
      <c r="W2034" s="12">
        <v>301950</v>
      </c>
      <c r="X2034" s="40">
        <v>3</v>
      </c>
      <c r="Y2034" s="40">
        <v>3</v>
      </c>
      <c r="Z2034" s="40">
        <v>2</v>
      </c>
      <c r="AA2034" s="12">
        <v>1300010</v>
      </c>
      <c r="AF2034" s="168" t="s">
        <v>1424</v>
      </c>
      <c r="AH2034" s="12">
        <v>11</v>
      </c>
      <c r="AI2034" s="12">
        <v>3019</v>
      </c>
      <c r="AJ2034" s="12">
        <v>0</v>
      </c>
      <c r="AK2034" s="12">
        <v>1</v>
      </c>
      <c r="AL2034" s="12">
        <v>2000</v>
      </c>
      <c r="BA2034" s="33">
        <f>VLOOKUP(C2034,knight_info!$J$7:$M$74,4,FALSE)</f>
        <v>1</v>
      </c>
      <c r="BB2034" s="33">
        <f t="shared" si="146"/>
        <v>1</v>
      </c>
      <c r="BC2034" s="33">
        <f>ROUND(VLOOKUP($BA2034,$BD$1:$BH$5,5,FALSE)/20*AL2034,0)</f>
        <v>2000</v>
      </c>
    </row>
    <row r="2035" ht="14.25" spans="1:55">
      <c r="A2035" s="12">
        <v>301912</v>
      </c>
      <c r="B2035" s="53">
        <v>3019</v>
      </c>
      <c r="C2035" s="53" t="s">
        <v>321</v>
      </c>
      <c r="D2035" s="12">
        <v>12</v>
      </c>
      <c r="E2035" s="12">
        <v>1</v>
      </c>
      <c r="F2035" s="12">
        <v>4</v>
      </c>
      <c r="H2035" s="12">
        <v>0</v>
      </c>
      <c r="I2035" s="12">
        <v>0</v>
      </c>
      <c r="J2035" s="12">
        <v>0</v>
      </c>
      <c r="K2035" s="12">
        <v>4</v>
      </c>
      <c r="L2035" s="12">
        <v>12</v>
      </c>
      <c r="M2035" s="12">
        <v>301911</v>
      </c>
      <c r="N2035" s="12">
        <v>301922</v>
      </c>
      <c r="O2035" s="12">
        <v>301931</v>
      </c>
      <c r="P2035" s="12">
        <v>301942</v>
      </c>
      <c r="Q2035" s="12" t="s">
        <v>1202</v>
      </c>
      <c r="S2035" s="12" t="s">
        <v>1221</v>
      </c>
      <c r="U2035" s="12" t="s">
        <v>1426</v>
      </c>
      <c r="V2035" s="12" t="s">
        <v>1427</v>
      </c>
      <c r="W2035" s="12">
        <v>301950</v>
      </c>
      <c r="X2035" s="40">
        <v>3</v>
      </c>
      <c r="Y2035" s="40">
        <v>3</v>
      </c>
      <c r="Z2035" s="40">
        <v>2</v>
      </c>
      <c r="AA2035" s="12">
        <v>1300010</v>
      </c>
      <c r="AB2035" s="12">
        <v>1301901</v>
      </c>
      <c r="AF2035" s="168" t="s">
        <v>1424</v>
      </c>
      <c r="AG2035" s="12">
        <v>5</v>
      </c>
      <c r="AH2035" s="12">
        <v>11</v>
      </c>
      <c r="AI2035" s="12">
        <v>3019</v>
      </c>
      <c r="AJ2035" s="12">
        <v>20</v>
      </c>
      <c r="AK2035" s="12">
        <v>53</v>
      </c>
      <c r="AL2035" s="12">
        <v>100</v>
      </c>
      <c r="BA2035" s="33">
        <f>VLOOKUP(C2035,knight_info!$J$7:$M$74,4,FALSE)</f>
        <v>1</v>
      </c>
      <c r="BB2035" s="51">
        <f t="shared" si="146"/>
        <v>53</v>
      </c>
      <c r="BC2035" s="51">
        <f>AL2035</f>
        <v>100</v>
      </c>
    </row>
    <row r="2036" ht="14.25" spans="1:55">
      <c r="A2036" s="12">
        <v>301913</v>
      </c>
      <c r="B2036" s="53">
        <v>3019</v>
      </c>
      <c r="C2036" s="53" t="s">
        <v>321</v>
      </c>
      <c r="D2036" s="12">
        <v>13</v>
      </c>
      <c r="E2036" s="12">
        <v>1</v>
      </c>
      <c r="F2036" s="12">
        <v>4</v>
      </c>
      <c r="H2036" s="12">
        <v>1</v>
      </c>
      <c r="I2036" s="12">
        <v>0</v>
      </c>
      <c r="J2036" s="12">
        <v>0</v>
      </c>
      <c r="K2036" s="12">
        <v>4</v>
      </c>
      <c r="M2036" s="12">
        <v>301911</v>
      </c>
      <c r="N2036" s="12">
        <v>301922</v>
      </c>
      <c r="O2036" s="12">
        <v>301931</v>
      </c>
      <c r="P2036" s="12">
        <v>301942</v>
      </c>
      <c r="U2036" s="12" t="s">
        <v>1426</v>
      </c>
      <c r="V2036" s="12" t="s">
        <v>1427</v>
      </c>
      <c r="W2036" s="12">
        <v>301950</v>
      </c>
      <c r="X2036" s="40">
        <v>3</v>
      </c>
      <c r="Y2036" s="40">
        <v>3</v>
      </c>
      <c r="Z2036" s="40">
        <v>2</v>
      </c>
      <c r="AA2036" s="12">
        <v>1300010</v>
      </c>
      <c r="AB2036" s="12">
        <v>1301901</v>
      </c>
      <c r="AF2036" s="168" t="s">
        <v>1424</v>
      </c>
      <c r="AH2036" s="12">
        <v>11</v>
      </c>
      <c r="AI2036" s="12">
        <v>3019</v>
      </c>
      <c r="AJ2036" s="12">
        <v>20</v>
      </c>
      <c r="AK2036" s="12">
        <v>2</v>
      </c>
      <c r="AL2036" s="12">
        <v>500</v>
      </c>
      <c r="BA2036" s="33">
        <f>VLOOKUP(C2036,knight_info!$J$7:$M$74,4,FALSE)</f>
        <v>1</v>
      </c>
      <c r="BB2036" s="33">
        <f t="shared" si="146"/>
        <v>2</v>
      </c>
      <c r="BC2036" s="33">
        <f>ROUND(VLOOKUP($BA2036,$BD$1:$BH$5,3,FALSE)/5*AL2036,0)</f>
        <v>500</v>
      </c>
    </row>
    <row r="2037" ht="14.25" spans="1:55">
      <c r="A2037" s="12">
        <v>301914</v>
      </c>
      <c r="B2037" s="53">
        <v>3019</v>
      </c>
      <c r="C2037" s="53" t="s">
        <v>321</v>
      </c>
      <c r="D2037" s="12">
        <v>14</v>
      </c>
      <c r="E2037" s="12">
        <v>1</v>
      </c>
      <c r="F2037" s="12">
        <v>4</v>
      </c>
      <c r="H2037" s="12">
        <v>2</v>
      </c>
      <c r="I2037" s="12">
        <v>0</v>
      </c>
      <c r="J2037" s="12">
        <v>0</v>
      </c>
      <c r="K2037" s="64">
        <v>4</v>
      </c>
      <c r="L2037" s="64"/>
      <c r="M2037" s="12">
        <v>301911</v>
      </c>
      <c r="N2037" s="12">
        <v>301922</v>
      </c>
      <c r="O2037" s="12">
        <v>301931</v>
      </c>
      <c r="P2037" s="12">
        <v>301942</v>
      </c>
      <c r="U2037" s="12" t="s">
        <v>1426</v>
      </c>
      <c r="V2037" s="12" t="s">
        <v>1427</v>
      </c>
      <c r="W2037" s="64">
        <v>301950</v>
      </c>
      <c r="X2037" s="81">
        <v>3</v>
      </c>
      <c r="Y2037" s="81">
        <v>3</v>
      </c>
      <c r="Z2037" s="81">
        <v>2</v>
      </c>
      <c r="AA2037" s="12">
        <v>1300010</v>
      </c>
      <c r="AB2037" s="64">
        <v>1301901</v>
      </c>
      <c r="AC2037" s="64"/>
      <c r="AF2037" s="168" t="s">
        <v>1424</v>
      </c>
      <c r="AH2037" s="12">
        <v>11</v>
      </c>
      <c r="AI2037" s="12">
        <v>3019</v>
      </c>
      <c r="AJ2037" s="12">
        <v>20</v>
      </c>
      <c r="AK2037" s="12">
        <v>3</v>
      </c>
      <c r="AL2037" s="12">
        <v>300</v>
      </c>
      <c r="BA2037" s="33">
        <f>VLOOKUP(C2037,knight_info!$J$7:$M$74,4,FALSE)</f>
        <v>1</v>
      </c>
      <c r="BB2037" s="33">
        <f t="shared" si="146"/>
        <v>3</v>
      </c>
      <c r="BC2037" s="33">
        <f>ROUND(VLOOKUP($BA2037,$BD$1:$BH$5,4,FALSE)/3*AL2037,0)</f>
        <v>300</v>
      </c>
    </row>
    <row r="2038" ht="14.25" spans="1:55">
      <c r="A2038" s="12">
        <v>301915</v>
      </c>
      <c r="B2038" s="53">
        <v>3019</v>
      </c>
      <c r="C2038" s="53" t="s">
        <v>321</v>
      </c>
      <c r="D2038" s="12">
        <v>15</v>
      </c>
      <c r="E2038" s="12">
        <v>1</v>
      </c>
      <c r="F2038" s="12">
        <v>4</v>
      </c>
      <c r="H2038" s="12">
        <v>3</v>
      </c>
      <c r="I2038" s="12">
        <v>0</v>
      </c>
      <c r="J2038" s="12">
        <v>0</v>
      </c>
      <c r="K2038" s="64">
        <v>4</v>
      </c>
      <c r="L2038" s="64"/>
      <c r="M2038" s="12">
        <v>301911</v>
      </c>
      <c r="N2038" s="12">
        <v>301922</v>
      </c>
      <c r="O2038" s="12">
        <v>301931</v>
      </c>
      <c r="P2038" s="12">
        <v>301942</v>
      </c>
      <c r="U2038" s="12" t="s">
        <v>1426</v>
      </c>
      <c r="V2038" s="12" t="s">
        <v>1427</v>
      </c>
      <c r="W2038" s="64">
        <v>301950</v>
      </c>
      <c r="X2038" s="81">
        <v>3</v>
      </c>
      <c r="Y2038" s="81">
        <v>3</v>
      </c>
      <c r="Z2038" s="81">
        <v>2</v>
      </c>
      <c r="AA2038" s="12">
        <v>1300010</v>
      </c>
      <c r="AB2038" s="64">
        <v>1301901</v>
      </c>
      <c r="AC2038" s="64"/>
      <c r="AF2038" s="168" t="s">
        <v>1424</v>
      </c>
      <c r="AH2038" s="12">
        <v>11</v>
      </c>
      <c r="AI2038" s="12">
        <v>3019</v>
      </c>
      <c r="AJ2038" s="12">
        <v>0</v>
      </c>
      <c r="AK2038" s="12">
        <v>1</v>
      </c>
      <c r="AL2038" s="12">
        <v>2000</v>
      </c>
      <c r="BA2038" s="33">
        <f>VLOOKUP(C2038,knight_info!$J$7:$M$74,4,FALSE)</f>
        <v>1</v>
      </c>
      <c r="BB2038" s="33">
        <f t="shared" si="146"/>
        <v>1</v>
      </c>
      <c r="BC2038" s="33">
        <f>ROUND(VLOOKUP($BA2038,$BD$1:$BH$5,5,FALSE)/20*AL2038,0)</f>
        <v>2000</v>
      </c>
    </row>
    <row r="2039" ht="14.25" spans="1:55">
      <c r="A2039" s="12">
        <v>301916</v>
      </c>
      <c r="B2039" s="53">
        <v>3019</v>
      </c>
      <c r="C2039" s="53" t="s">
        <v>321</v>
      </c>
      <c r="D2039" s="12">
        <v>16</v>
      </c>
      <c r="E2039" s="12">
        <v>1</v>
      </c>
      <c r="F2039" s="12">
        <v>5</v>
      </c>
      <c r="H2039" s="12">
        <v>0</v>
      </c>
      <c r="I2039" s="12">
        <v>1</v>
      </c>
      <c r="J2039" s="12" t="s">
        <v>1083</v>
      </c>
      <c r="K2039" s="12">
        <v>5</v>
      </c>
      <c r="L2039" s="12">
        <v>2</v>
      </c>
      <c r="M2039" s="12">
        <v>301912</v>
      </c>
      <c r="N2039" s="12">
        <v>301922</v>
      </c>
      <c r="O2039" s="12">
        <v>301932</v>
      </c>
      <c r="P2039" s="12">
        <v>301942</v>
      </c>
      <c r="Q2039" s="12" t="s">
        <v>1082</v>
      </c>
      <c r="S2039" s="12" t="s">
        <v>931</v>
      </c>
      <c r="U2039" s="12" t="s">
        <v>1428</v>
      </c>
      <c r="V2039" s="12" t="s">
        <v>1429</v>
      </c>
      <c r="W2039" s="12">
        <v>301950</v>
      </c>
      <c r="X2039" s="40">
        <v>3</v>
      </c>
      <c r="Y2039" s="40">
        <v>3</v>
      </c>
      <c r="Z2039" s="40">
        <v>2</v>
      </c>
      <c r="AA2039" s="12">
        <v>1300010</v>
      </c>
      <c r="AB2039" s="12">
        <v>1301901</v>
      </c>
      <c r="AF2039" s="168" t="s">
        <v>1424</v>
      </c>
      <c r="AG2039" s="12">
        <v>5</v>
      </c>
      <c r="AH2039" s="12">
        <v>11</v>
      </c>
      <c r="AI2039" s="12">
        <v>3019</v>
      </c>
      <c r="AJ2039" s="12">
        <v>40</v>
      </c>
      <c r="AK2039" s="12">
        <v>53</v>
      </c>
      <c r="AL2039" s="12">
        <v>100</v>
      </c>
      <c r="BA2039" s="33">
        <f>VLOOKUP(C2039,knight_info!$J$7:$M$74,4,FALSE)</f>
        <v>1</v>
      </c>
      <c r="BB2039" s="51">
        <f t="shared" si="146"/>
        <v>53</v>
      </c>
      <c r="BC2039" s="51">
        <f>AL2039</f>
        <v>100</v>
      </c>
    </row>
    <row r="2040" ht="14.25" spans="1:55">
      <c r="A2040" s="12">
        <v>301917</v>
      </c>
      <c r="B2040" s="53">
        <v>3019</v>
      </c>
      <c r="C2040" s="53" t="s">
        <v>321</v>
      </c>
      <c r="D2040" s="12">
        <v>17</v>
      </c>
      <c r="E2040" s="12">
        <v>1</v>
      </c>
      <c r="F2040" s="12">
        <v>5</v>
      </c>
      <c r="H2040" s="12">
        <v>1</v>
      </c>
      <c r="I2040" s="12">
        <v>0</v>
      </c>
      <c r="J2040" s="12">
        <v>0</v>
      </c>
      <c r="K2040" s="12">
        <v>5</v>
      </c>
      <c r="M2040" s="12">
        <v>301912</v>
      </c>
      <c r="N2040" s="12">
        <v>301922</v>
      </c>
      <c r="O2040" s="12">
        <v>301932</v>
      </c>
      <c r="P2040" s="12">
        <v>301942</v>
      </c>
      <c r="U2040" s="12" t="s">
        <v>1428</v>
      </c>
      <c r="V2040" s="12" t="s">
        <v>1429</v>
      </c>
      <c r="W2040" s="12">
        <v>301950</v>
      </c>
      <c r="X2040" s="40">
        <v>3</v>
      </c>
      <c r="Y2040" s="40">
        <v>3</v>
      </c>
      <c r="Z2040" s="40">
        <v>2</v>
      </c>
      <c r="AA2040" s="12">
        <v>1300010</v>
      </c>
      <c r="AB2040" s="12">
        <v>1301901</v>
      </c>
      <c r="AF2040" s="168" t="s">
        <v>1424</v>
      </c>
      <c r="AH2040" s="12">
        <v>11</v>
      </c>
      <c r="AI2040" s="12">
        <v>3019</v>
      </c>
      <c r="AJ2040" s="12">
        <v>40</v>
      </c>
      <c r="AK2040" s="12">
        <v>2</v>
      </c>
      <c r="AL2040" s="12">
        <v>1000</v>
      </c>
      <c r="BA2040" s="33">
        <f>VLOOKUP(C2040,knight_info!$J$7:$M$74,4,FALSE)</f>
        <v>1</v>
      </c>
      <c r="BB2040" s="33">
        <f t="shared" si="146"/>
        <v>2</v>
      </c>
      <c r="BC2040" s="33">
        <f>ROUND(VLOOKUP($BA2040,$BD$1:$BH$5,3,FALSE)/5*AL2040,0)</f>
        <v>1000</v>
      </c>
    </row>
    <row r="2041" ht="14.25" spans="1:55">
      <c r="A2041" s="12">
        <v>301918</v>
      </c>
      <c r="B2041" s="53">
        <v>3019</v>
      </c>
      <c r="C2041" s="53" t="s">
        <v>321</v>
      </c>
      <c r="D2041" s="12">
        <v>18</v>
      </c>
      <c r="E2041" s="12">
        <v>1</v>
      </c>
      <c r="F2041" s="12">
        <v>5</v>
      </c>
      <c r="H2041" s="12">
        <v>2</v>
      </c>
      <c r="I2041" s="12">
        <v>0</v>
      </c>
      <c r="J2041" s="12">
        <v>0</v>
      </c>
      <c r="K2041" s="12">
        <v>5</v>
      </c>
      <c r="M2041" s="12">
        <v>301912</v>
      </c>
      <c r="N2041" s="12">
        <v>301922</v>
      </c>
      <c r="O2041" s="12">
        <v>301932</v>
      </c>
      <c r="P2041" s="12">
        <v>301942</v>
      </c>
      <c r="U2041" s="12" t="s">
        <v>1428</v>
      </c>
      <c r="V2041" s="12" t="s">
        <v>1429</v>
      </c>
      <c r="W2041" s="12">
        <v>301950</v>
      </c>
      <c r="X2041" s="40">
        <v>3</v>
      </c>
      <c r="Y2041" s="40">
        <v>3</v>
      </c>
      <c r="Z2041" s="40">
        <v>2</v>
      </c>
      <c r="AA2041" s="12">
        <v>1300010</v>
      </c>
      <c r="AB2041" s="12">
        <v>1301901</v>
      </c>
      <c r="AF2041" s="168" t="s">
        <v>1424</v>
      </c>
      <c r="AH2041" s="12">
        <v>11</v>
      </c>
      <c r="AI2041" s="12">
        <v>3019</v>
      </c>
      <c r="AJ2041" s="12">
        <v>40</v>
      </c>
      <c r="AK2041" s="12">
        <v>3</v>
      </c>
      <c r="AL2041" s="12">
        <v>600</v>
      </c>
      <c r="BA2041" s="33">
        <f>VLOOKUP(C2041,knight_info!$J$7:$M$74,4,FALSE)</f>
        <v>1</v>
      </c>
      <c r="BB2041" s="33">
        <f t="shared" si="146"/>
        <v>3</v>
      </c>
      <c r="BC2041" s="33">
        <f>ROUND(VLOOKUP($BA2041,$BD$1:$BH$5,4,FALSE)/3*AL2041,0)</f>
        <v>600</v>
      </c>
    </row>
    <row r="2042" ht="14.25" spans="1:55">
      <c r="A2042" s="12">
        <v>301919</v>
      </c>
      <c r="B2042" s="53">
        <v>3019</v>
      </c>
      <c r="C2042" s="53" t="s">
        <v>321</v>
      </c>
      <c r="D2042" s="12">
        <v>19</v>
      </c>
      <c r="E2042" s="12">
        <v>1</v>
      </c>
      <c r="F2042" s="12">
        <v>5</v>
      </c>
      <c r="H2042" s="12">
        <v>3</v>
      </c>
      <c r="I2042" s="12">
        <v>0</v>
      </c>
      <c r="J2042" s="12">
        <v>0</v>
      </c>
      <c r="K2042" s="12">
        <v>5</v>
      </c>
      <c r="M2042" s="12">
        <v>301912</v>
      </c>
      <c r="N2042" s="12">
        <v>301922</v>
      </c>
      <c r="O2042" s="12">
        <v>301932</v>
      </c>
      <c r="P2042" s="12">
        <v>301942</v>
      </c>
      <c r="U2042" s="12" t="s">
        <v>1428</v>
      </c>
      <c r="V2042" s="12" t="s">
        <v>1429</v>
      </c>
      <c r="W2042" s="12">
        <v>301950</v>
      </c>
      <c r="X2042" s="40">
        <v>3</v>
      </c>
      <c r="Y2042" s="40">
        <v>3</v>
      </c>
      <c r="Z2042" s="40">
        <v>2</v>
      </c>
      <c r="AA2042" s="12">
        <v>1300010</v>
      </c>
      <c r="AB2042" s="12">
        <v>1301901</v>
      </c>
      <c r="AF2042" s="168" t="s">
        <v>1424</v>
      </c>
      <c r="AH2042" s="12">
        <v>11</v>
      </c>
      <c r="AI2042" s="12">
        <v>3019</v>
      </c>
      <c r="AJ2042" s="12">
        <v>0</v>
      </c>
      <c r="AK2042" s="12">
        <v>1</v>
      </c>
      <c r="AL2042" s="12">
        <v>4000</v>
      </c>
      <c r="BA2042" s="33">
        <f>VLOOKUP(C2042,knight_info!$J$7:$M$74,4,FALSE)</f>
        <v>1</v>
      </c>
      <c r="BB2042" s="33">
        <f t="shared" si="146"/>
        <v>1</v>
      </c>
      <c r="BC2042" s="33">
        <f>ROUND(VLOOKUP($BA2042,$BD$1:$BH$5,5,FALSE)/20*AL2042,0)</f>
        <v>4000</v>
      </c>
    </row>
    <row r="2043" ht="14.25" spans="1:55">
      <c r="A2043" s="12">
        <v>301920</v>
      </c>
      <c r="B2043" s="53">
        <v>3019</v>
      </c>
      <c r="C2043" s="53" t="s">
        <v>321</v>
      </c>
      <c r="D2043" s="12">
        <v>20</v>
      </c>
      <c r="E2043" s="12">
        <v>2</v>
      </c>
      <c r="F2043" s="12">
        <v>6</v>
      </c>
      <c r="H2043" s="12">
        <v>0</v>
      </c>
      <c r="I2043" s="12">
        <v>0</v>
      </c>
      <c r="J2043" s="12">
        <v>0</v>
      </c>
      <c r="K2043" s="12">
        <v>5</v>
      </c>
      <c r="L2043" s="12">
        <v>13</v>
      </c>
      <c r="M2043" s="12">
        <v>301912</v>
      </c>
      <c r="N2043" s="12">
        <v>301922</v>
      </c>
      <c r="O2043" s="12">
        <v>301932</v>
      </c>
      <c r="P2043" s="12">
        <v>301942</v>
      </c>
      <c r="U2043" s="12" t="s">
        <v>1428</v>
      </c>
      <c r="V2043" s="12" t="s">
        <v>1429</v>
      </c>
      <c r="W2043" s="12">
        <v>301950</v>
      </c>
      <c r="X2043" s="40">
        <v>3</v>
      </c>
      <c r="Y2043" s="40">
        <v>3</v>
      </c>
      <c r="Z2043" s="40">
        <v>2</v>
      </c>
      <c r="AA2043" s="12">
        <v>1300010</v>
      </c>
      <c r="AB2043" s="12">
        <v>1301901</v>
      </c>
      <c r="AC2043" s="12">
        <v>1301902</v>
      </c>
      <c r="AF2043" s="168" t="s">
        <v>1424</v>
      </c>
      <c r="AG2043" s="12">
        <v>5</v>
      </c>
      <c r="AH2043" s="12">
        <v>11</v>
      </c>
      <c r="AI2043" s="12">
        <v>3019</v>
      </c>
      <c r="AJ2043" s="12">
        <v>40</v>
      </c>
      <c r="AK2043" s="12">
        <v>53</v>
      </c>
      <c r="AL2043" s="12">
        <v>100</v>
      </c>
      <c r="BA2043" s="33">
        <f>VLOOKUP(C2043,knight_info!$J$7:$M$74,4,FALSE)</f>
        <v>1</v>
      </c>
      <c r="BB2043" s="51">
        <f t="shared" si="146"/>
        <v>53</v>
      </c>
      <c r="BC2043" s="51">
        <f>AL2043</f>
        <v>100</v>
      </c>
    </row>
    <row r="2044" ht="14.25" spans="1:55">
      <c r="A2044" s="12">
        <v>301921</v>
      </c>
      <c r="B2044" s="53">
        <v>3019</v>
      </c>
      <c r="C2044" s="53" t="s">
        <v>321</v>
      </c>
      <c r="D2044" s="12">
        <v>21</v>
      </c>
      <c r="E2044" s="12">
        <v>2</v>
      </c>
      <c r="F2044" s="12">
        <v>6</v>
      </c>
      <c r="H2044" s="12">
        <v>1</v>
      </c>
      <c r="I2044" s="12">
        <v>0</v>
      </c>
      <c r="J2044" s="12">
        <v>0</v>
      </c>
      <c r="K2044" s="12">
        <v>5</v>
      </c>
      <c r="M2044" s="12">
        <v>301912</v>
      </c>
      <c r="N2044" s="12">
        <v>301922</v>
      </c>
      <c r="O2044" s="12">
        <v>301932</v>
      </c>
      <c r="P2044" s="12">
        <v>301942</v>
      </c>
      <c r="U2044" s="12" t="s">
        <v>1428</v>
      </c>
      <c r="V2044" s="12" t="s">
        <v>1429</v>
      </c>
      <c r="W2044" s="12">
        <v>301950</v>
      </c>
      <c r="X2044" s="40">
        <v>3</v>
      </c>
      <c r="Y2044" s="40">
        <v>3</v>
      </c>
      <c r="Z2044" s="40">
        <v>2</v>
      </c>
      <c r="AA2044" s="12">
        <v>1300010</v>
      </c>
      <c r="AB2044" s="12">
        <v>1301901</v>
      </c>
      <c r="AC2044" s="12">
        <v>1301902</v>
      </c>
      <c r="AF2044" s="168" t="s">
        <v>1424</v>
      </c>
      <c r="AH2044" s="12">
        <v>11</v>
      </c>
      <c r="AI2044" s="12">
        <v>3019</v>
      </c>
      <c r="AJ2044" s="12">
        <v>40</v>
      </c>
      <c r="AK2044" s="12">
        <v>2</v>
      </c>
      <c r="AL2044" s="12">
        <v>1000</v>
      </c>
      <c r="BA2044" s="33">
        <f>VLOOKUP(C2044,knight_info!$J$7:$M$74,4,FALSE)</f>
        <v>1</v>
      </c>
      <c r="BB2044" s="33">
        <f t="shared" si="146"/>
        <v>2</v>
      </c>
      <c r="BC2044" s="33">
        <f>ROUND(VLOOKUP($BA2044,$BD$1:$BH$5,3,FALSE)/5*AL2044,0)</f>
        <v>1000</v>
      </c>
    </row>
    <row r="2045" ht="14.25" spans="1:55">
      <c r="A2045" s="12">
        <v>301922</v>
      </c>
      <c r="B2045" s="53">
        <v>3019</v>
      </c>
      <c r="C2045" s="53" t="s">
        <v>321</v>
      </c>
      <c r="D2045" s="12">
        <v>22</v>
      </c>
      <c r="E2045" s="12">
        <v>2</v>
      </c>
      <c r="F2045" s="12">
        <v>6</v>
      </c>
      <c r="H2045" s="12">
        <v>2</v>
      </c>
      <c r="I2045" s="12">
        <v>0</v>
      </c>
      <c r="J2045" s="12">
        <v>0</v>
      </c>
      <c r="K2045" s="12">
        <v>5</v>
      </c>
      <c r="M2045" s="12">
        <v>301912</v>
      </c>
      <c r="N2045" s="12">
        <v>301922</v>
      </c>
      <c r="O2045" s="12">
        <v>301932</v>
      </c>
      <c r="P2045" s="12">
        <v>301942</v>
      </c>
      <c r="U2045" s="12" t="s">
        <v>1428</v>
      </c>
      <c r="V2045" s="12" t="s">
        <v>1429</v>
      </c>
      <c r="W2045" s="12">
        <v>301950</v>
      </c>
      <c r="X2045" s="40">
        <v>3</v>
      </c>
      <c r="Y2045" s="40">
        <v>3</v>
      </c>
      <c r="Z2045" s="40">
        <v>2</v>
      </c>
      <c r="AA2045" s="12">
        <v>1300010</v>
      </c>
      <c r="AB2045" s="12">
        <v>1301901</v>
      </c>
      <c r="AC2045" s="12">
        <v>1301902</v>
      </c>
      <c r="AF2045" s="168" t="s">
        <v>1424</v>
      </c>
      <c r="AH2045" s="12">
        <v>11</v>
      </c>
      <c r="AI2045" s="12">
        <v>3019</v>
      </c>
      <c r="AJ2045" s="12">
        <v>40</v>
      </c>
      <c r="AK2045" s="12">
        <v>3</v>
      </c>
      <c r="AL2045" s="12">
        <v>600</v>
      </c>
      <c r="BA2045" s="33">
        <f>VLOOKUP(C2045,knight_info!$J$7:$M$74,4,FALSE)</f>
        <v>1</v>
      </c>
      <c r="BB2045" s="33">
        <f t="shared" si="146"/>
        <v>3</v>
      </c>
      <c r="BC2045" s="33">
        <f>ROUND(VLOOKUP($BA2045,$BD$1:$BH$5,4,FALSE)/3*AL2045,0)</f>
        <v>600</v>
      </c>
    </row>
    <row r="2046" ht="14.25" spans="1:55">
      <c r="A2046" s="12">
        <v>301923</v>
      </c>
      <c r="B2046" s="53">
        <v>3019</v>
      </c>
      <c r="C2046" s="53" t="s">
        <v>321</v>
      </c>
      <c r="D2046" s="12">
        <v>23</v>
      </c>
      <c r="E2046" s="12">
        <v>2</v>
      </c>
      <c r="F2046" s="12">
        <v>6</v>
      </c>
      <c r="H2046" s="12">
        <v>3</v>
      </c>
      <c r="I2046" s="12">
        <v>0</v>
      </c>
      <c r="J2046" s="12">
        <v>0</v>
      </c>
      <c r="K2046" s="12">
        <v>5</v>
      </c>
      <c r="M2046" s="12">
        <v>301912</v>
      </c>
      <c r="N2046" s="12">
        <v>301922</v>
      </c>
      <c r="O2046" s="12">
        <v>301932</v>
      </c>
      <c r="P2046" s="12">
        <v>301942</v>
      </c>
      <c r="U2046" s="12" t="s">
        <v>1428</v>
      </c>
      <c r="V2046" s="12" t="s">
        <v>1429</v>
      </c>
      <c r="W2046" s="12">
        <v>301950</v>
      </c>
      <c r="X2046" s="40">
        <v>3</v>
      </c>
      <c r="Y2046" s="40">
        <v>3</v>
      </c>
      <c r="Z2046" s="40">
        <v>2</v>
      </c>
      <c r="AA2046" s="12">
        <v>1300010</v>
      </c>
      <c r="AB2046" s="12">
        <v>1301901</v>
      </c>
      <c r="AC2046" s="12">
        <v>1301902</v>
      </c>
      <c r="AF2046" s="168" t="s">
        <v>1424</v>
      </c>
      <c r="AH2046" s="12">
        <v>11</v>
      </c>
      <c r="AI2046" s="12">
        <v>3019</v>
      </c>
      <c r="AJ2046" s="12">
        <v>0</v>
      </c>
      <c r="AK2046" s="12">
        <v>1</v>
      </c>
      <c r="AL2046" s="12">
        <v>4000</v>
      </c>
      <c r="BA2046" s="33">
        <f>VLOOKUP(C2046,knight_info!$J$7:$M$74,4,FALSE)</f>
        <v>1</v>
      </c>
      <c r="BB2046" s="33">
        <f t="shared" si="146"/>
        <v>1</v>
      </c>
      <c r="BC2046" s="33">
        <f>ROUND(VLOOKUP($BA2046,$BD$1:$BH$5,5,FALSE)/20*AL2046,0)</f>
        <v>4000</v>
      </c>
    </row>
    <row r="2047" ht="14.25" spans="1:55">
      <c r="A2047" s="12">
        <v>301924</v>
      </c>
      <c r="B2047" s="53">
        <v>3019</v>
      </c>
      <c r="C2047" s="53" t="s">
        <v>321</v>
      </c>
      <c r="D2047" s="12">
        <v>24</v>
      </c>
      <c r="E2047" s="12">
        <v>2</v>
      </c>
      <c r="F2047" s="12">
        <v>7</v>
      </c>
      <c r="H2047" s="12">
        <v>0</v>
      </c>
      <c r="I2047" s="12">
        <v>0</v>
      </c>
      <c r="J2047" s="12">
        <v>0</v>
      </c>
      <c r="K2047" s="12">
        <v>5</v>
      </c>
      <c r="L2047" s="12">
        <v>1</v>
      </c>
      <c r="M2047" s="12">
        <v>301912</v>
      </c>
      <c r="N2047" s="12">
        <v>301923</v>
      </c>
      <c r="O2047" s="12">
        <v>301932</v>
      </c>
      <c r="P2047" s="12">
        <v>301943</v>
      </c>
      <c r="R2047" s="12" t="s">
        <v>1082</v>
      </c>
      <c r="T2047" s="12" t="s">
        <v>1082</v>
      </c>
      <c r="U2047" s="12" t="s">
        <v>1428</v>
      </c>
      <c r="V2047" s="12" t="s">
        <v>1429</v>
      </c>
      <c r="W2047" s="12">
        <v>301950</v>
      </c>
      <c r="X2047" s="40">
        <v>3</v>
      </c>
      <c r="Y2047" s="40">
        <v>3</v>
      </c>
      <c r="Z2047" s="40">
        <v>2</v>
      </c>
      <c r="AA2047" s="12">
        <v>1300010</v>
      </c>
      <c r="AB2047" s="12">
        <v>1301901</v>
      </c>
      <c r="AC2047" s="12">
        <v>1301902</v>
      </c>
      <c r="AF2047" s="168" t="s">
        <v>1424</v>
      </c>
      <c r="AG2047" s="12">
        <v>5</v>
      </c>
      <c r="AH2047" s="12">
        <v>11</v>
      </c>
      <c r="AI2047" s="12">
        <v>3019</v>
      </c>
      <c r="AJ2047" s="12">
        <v>40</v>
      </c>
      <c r="AK2047" s="12">
        <v>53</v>
      </c>
      <c r="AL2047" s="12">
        <v>100</v>
      </c>
      <c r="BA2047" s="33">
        <f>VLOOKUP(C2047,knight_info!$J$7:$M$74,4,FALSE)</f>
        <v>1</v>
      </c>
      <c r="BB2047" s="51">
        <f t="shared" si="146"/>
        <v>53</v>
      </c>
      <c r="BC2047" s="51">
        <f>AL2047</f>
        <v>100</v>
      </c>
    </row>
    <row r="2048" ht="14.25" spans="1:55">
      <c r="A2048" s="12">
        <v>301925</v>
      </c>
      <c r="B2048" s="53">
        <v>3019</v>
      </c>
      <c r="C2048" s="53" t="s">
        <v>321</v>
      </c>
      <c r="D2048" s="12">
        <v>25</v>
      </c>
      <c r="E2048" s="12">
        <v>2</v>
      </c>
      <c r="F2048" s="12">
        <v>7</v>
      </c>
      <c r="H2048" s="12">
        <v>1</v>
      </c>
      <c r="I2048" s="12">
        <v>0</v>
      </c>
      <c r="J2048" s="12">
        <v>0</v>
      </c>
      <c r="K2048" s="12">
        <v>5</v>
      </c>
      <c r="M2048" s="12">
        <v>301912</v>
      </c>
      <c r="N2048" s="12">
        <v>301923</v>
      </c>
      <c r="O2048" s="12">
        <v>301932</v>
      </c>
      <c r="P2048" s="12">
        <v>301943</v>
      </c>
      <c r="U2048" s="12" t="s">
        <v>1428</v>
      </c>
      <c r="V2048" s="12" t="s">
        <v>1429</v>
      </c>
      <c r="W2048" s="12">
        <v>301950</v>
      </c>
      <c r="X2048" s="40">
        <v>3</v>
      </c>
      <c r="Y2048" s="40">
        <v>3</v>
      </c>
      <c r="Z2048" s="40">
        <v>2</v>
      </c>
      <c r="AA2048" s="12">
        <v>1300010</v>
      </c>
      <c r="AB2048" s="12">
        <v>1301901</v>
      </c>
      <c r="AC2048" s="12">
        <v>1301902</v>
      </c>
      <c r="AF2048" s="168" t="s">
        <v>1424</v>
      </c>
      <c r="AH2048" s="12">
        <v>11</v>
      </c>
      <c r="AI2048" s="12">
        <v>3019</v>
      </c>
      <c r="AJ2048" s="12">
        <v>40</v>
      </c>
      <c r="AK2048" s="12">
        <v>2</v>
      </c>
      <c r="AL2048" s="12">
        <v>1000</v>
      </c>
      <c r="BA2048" s="33">
        <f>VLOOKUP(C2048,knight_info!$J$7:$M$74,4,FALSE)</f>
        <v>1</v>
      </c>
      <c r="BB2048" s="33">
        <f t="shared" si="146"/>
        <v>2</v>
      </c>
      <c r="BC2048" s="33">
        <f>ROUND(VLOOKUP($BA2048,$BD$1:$BH$5,3,FALSE)/5*AL2048,0)</f>
        <v>1000</v>
      </c>
    </row>
    <row r="2049" ht="14.25" spans="1:55">
      <c r="A2049" s="12">
        <v>301926</v>
      </c>
      <c r="B2049" s="53">
        <v>3019</v>
      </c>
      <c r="C2049" s="53" t="s">
        <v>321</v>
      </c>
      <c r="D2049" s="12">
        <v>26</v>
      </c>
      <c r="E2049" s="12">
        <v>2</v>
      </c>
      <c r="F2049" s="12">
        <v>7</v>
      </c>
      <c r="H2049" s="12">
        <v>2</v>
      </c>
      <c r="I2049" s="12">
        <v>0</v>
      </c>
      <c r="J2049" s="12">
        <v>0</v>
      </c>
      <c r="K2049" s="12">
        <v>5</v>
      </c>
      <c r="M2049" s="12">
        <v>301912</v>
      </c>
      <c r="N2049" s="12">
        <v>301923</v>
      </c>
      <c r="O2049" s="12">
        <v>301932</v>
      </c>
      <c r="P2049" s="12">
        <v>301943</v>
      </c>
      <c r="U2049" s="12" t="s">
        <v>1428</v>
      </c>
      <c r="V2049" s="12" t="s">
        <v>1429</v>
      </c>
      <c r="W2049" s="12">
        <v>301950</v>
      </c>
      <c r="X2049" s="40">
        <v>3</v>
      </c>
      <c r="Y2049" s="40">
        <v>3</v>
      </c>
      <c r="Z2049" s="40">
        <v>2</v>
      </c>
      <c r="AA2049" s="12">
        <v>1300010</v>
      </c>
      <c r="AB2049" s="12">
        <v>1301901</v>
      </c>
      <c r="AC2049" s="12">
        <v>1301902</v>
      </c>
      <c r="AF2049" s="168" t="s">
        <v>1424</v>
      </c>
      <c r="AH2049" s="12">
        <v>11</v>
      </c>
      <c r="AI2049" s="12">
        <v>3019</v>
      </c>
      <c r="AJ2049" s="12">
        <v>40</v>
      </c>
      <c r="AK2049" s="12">
        <v>3</v>
      </c>
      <c r="AL2049" s="12">
        <v>600</v>
      </c>
      <c r="BA2049" s="33">
        <f>VLOOKUP(C2049,knight_info!$J$7:$M$74,4,FALSE)</f>
        <v>1</v>
      </c>
      <c r="BB2049" s="33">
        <f t="shared" si="146"/>
        <v>3</v>
      </c>
      <c r="BC2049" s="33">
        <f>ROUND(VLOOKUP($BA2049,$BD$1:$BH$5,4,FALSE)/3*AL2049,0)</f>
        <v>600</v>
      </c>
    </row>
    <row r="2050" ht="14.25" spans="1:55">
      <c r="A2050" s="12">
        <v>301927</v>
      </c>
      <c r="B2050" s="53">
        <v>3019</v>
      </c>
      <c r="C2050" s="53" t="s">
        <v>321</v>
      </c>
      <c r="D2050" s="12">
        <v>27</v>
      </c>
      <c r="E2050" s="12">
        <v>2</v>
      </c>
      <c r="F2050" s="12">
        <v>7</v>
      </c>
      <c r="H2050" s="12">
        <v>3</v>
      </c>
      <c r="I2050" s="12">
        <v>0</v>
      </c>
      <c r="J2050" s="12">
        <v>0</v>
      </c>
      <c r="K2050" s="12">
        <v>5</v>
      </c>
      <c r="M2050" s="12">
        <v>301912</v>
      </c>
      <c r="N2050" s="12">
        <v>301923</v>
      </c>
      <c r="O2050" s="12">
        <v>301932</v>
      </c>
      <c r="P2050" s="12">
        <v>301943</v>
      </c>
      <c r="U2050" s="12" t="s">
        <v>1428</v>
      </c>
      <c r="V2050" s="12" t="s">
        <v>1429</v>
      </c>
      <c r="W2050" s="12">
        <v>301950</v>
      </c>
      <c r="X2050" s="40">
        <v>3</v>
      </c>
      <c r="Y2050" s="40">
        <v>3</v>
      </c>
      <c r="Z2050" s="40">
        <v>2</v>
      </c>
      <c r="AA2050" s="12">
        <v>1300010</v>
      </c>
      <c r="AB2050" s="12">
        <v>1301901</v>
      </c>
      <c r="AC2050" s="12">
        <v>1301902</v>
      </c>
      <c r="AF2050" s="168" t="s">
        <v>1424</v>
      </c>
      <c r="AH2050" s="12">
        <v>11</v>
      </c>
      <c r="AI2050" s="12">
        <v>3019</v>
      </c>
      <c r="AJ2050" s="12">
        <v>0</v>
      </c>
      <c r="AK2050" s="12">
        <v>1</v>
      </c>
      <c r="AL2050" s="12">
        <v>4000</v>
      </c>
      <c r="BA2050" s="33">
        <f>VLOOKUP(C2050,knight_info!$J$7:$M$74,4,FALSE)</f>
        <v>1</v>
      </c>
      <c r="BB2050" s="33">
        <f t="shared" si="146"/>
        <v>1</v>
      </c>
      <c r="BC2050" s="33">
        <f>ROUND(VLOOKUP($BA2050,$BD$1:$BH$5,5,FALSE)/20*AL2050,0)</f>
        <v>4000</v>
      </c>
    </row>
    <row r="2051" ht="14.25" spans="1:55">
      <c r="A2051" s="12">
        <v>301928</v>
      </c>
      <c r="B2051" s="53">
        <v>3019</v>
      </c>
      <c r="C2051" s="53" t="s">
        <v>321</v>
      </c>
      <c r="D2051" s="12">
        <v>28</v>
      </c>
      <c r="E2051" s="12">
        <v>2</v>
      </c>
      <c r="F2051" s="12">
        <v>8</v>
      </c>
      <c r="H2051" s="12">
        <v>0</v>
      </c>
      <c r="I2051" s="12">
        <v>0</v>
      </c>
      <c r="J2051" s="12">
        <v>0</v>
      </c>
      <c r="K2051" s="12">
        <v>5</v>
      </c>
      <c r="L2051" s="12">
        <v>14</v>
      </c>
      <c r="M2051" s="12">
        <v>301912</v>
      </c>
      <c r="N2051" s="12">
        <v>301923</v>
      </c>
      <c r="O2051" s="12">
        <v>301932</v>
      </c>
      <c r="P2051" s="12">
        <v>301943</v>
      </c>
      <c r="R2051" s="12" t="s">
        <v>1202</v>
      </c>
      <c r="T2051" s="12" t="s">
        <v>1202</v>
      </c>
      <c r="U2051" s="12" t="s">
        <v>1428</v>
      </c>
      <c r="V2051" s="12" t="s">
        <v>1429</v>
      </c>
      <c r="W2051" s="12">
        <v>301950</v>
      </c>
      <c r="X2051" s="40">
        <v>3</v>
      </c>
      <c r="Y2051" s="40">
        <v>3</v>
      </c>
      <c r="Z2051" s="40">
        <v>2</v>
      </c>
      <c r="AA2051" s="12">
        <v>1300010</v>
      </c>
      <c r="AB2051" s="12">
        <v>1301901</v>
      </c>
      <c r="AC2051" s="12">
        <v>1301902</v>
      </c>
      <c r="AD2051" s="41">
        <v>1300020</v>
      </c>
      <c r="AF2051" s="168" t="s">
        <v>1424</v>
      </c>
      <c r="AG2051" s="12">
        <v>5</v>
      </c>
      <c r="AH2051" s="12">
        <v>11</v>
      </c>
      <c r="AI2051" s="12">
        <v>3019</v>
      </c>
      <c r="AJ2051" s="12">
        <v>40</v>
      </c>
      <c r="AK2051" s="12">
        <v>53</v>
      </c>
      <c r="AL2051" s="12">
        <v>100</v>
      </c>
      <c r="BA2051" s="33">
        <f>VLOOKUP(C2051,knight_info!$J$7:$M$74,4,FALSE)</f>
        <v>1</v>
      </c>
      <c r="BB2051" s="51">
        <f t="shared" si="146"/>
        <v>53</v>
      </c>
      <c r="BC2051" s="51">
        <f>AL2051</f>
        <v>100</v>
      </c>
    </row>
    <row r="2052" ht="14.25" spans="1:55">
      <c r="A2052" s="12">
        <v>301929</v>
      </c>
      <c r="B2052" s="53">
        <v>3019</v>
      </c>
      <c r="C2052" s="53" t="s">
        <v>321</v>
      </c>
      <c r="D2052" s="12">
        <v>29</v>
      </c>
      <c r="E2052" s="12">
        <v>2</v>
      </c>
      <c r="F2052" s="12">
        <v>8</v>
      </c>
      <c r="H2052" s="12">
        <v>1</v>
      </c>
      <c r="I2052" s="12">
        <v>0</v>
      </c>
      <c r="J2052" s="12">
        <v>0</v>
      </c>
      <c r="K2052" s="12">
        <v>5</v>
      </c>
      <c r="M2052" s="12">
        <v>301912</v>
      </c>
      <c r="N2052" s="12">
        <v>301923</v>
      </c>
      <c r="O2052" s="12">
        <v>301932</v>
      </c>
      <c r="P2052" s="12">
        <v>301943</v>
      </c>
      <c r="U2052" s="12" t="s">
        <v>1428</v>
      </c>
      <c r="V2052" s="12" t="s">
        <v>1429</v>
      </c>
      <c r="W2052" s="12">
        <v>301950</v>
      </c>
      <c r="X2052" s="40">
        <v>3</v>
      </c>
      <c r="Y2052" s="40">
        <v>3</v>
      </c>
      <c r="Z2052" s="40">
        <v>2</v>
      </c>
      <c r="AA2052" s="12">
        <v>1300010</v>
      </c>
      <c r="AB2052" s="12">
        <v>1301901</v>
      </c>
      <c r="AC2052" s="12">
        <v>1301902</v>
      </c>
      <c r="AD2052" s="41">
        <v>1300020</v>
      </c>
      <c r="AF2052" s="168" t="s">
        <v>1424</v>
      </c>
      <c r="AH2052" s="12">
        <v>11</v>
      </c>
      <c r="AI2052" s="12">
        <v>3019</v>
      </c>
      <c r="AJ2052" s="12">
        <v>40</v>
      </c>
      <c r="AK2052" s="12">
        <v>2</v>
      </c>
      <c r="AL2052" s="12">
        <v>1000</v>
      </c>
      <c r="BA2052" s="33">
        <f>VLOOKUP(C2052,knight_info!$J$7:$M$74,4,FALSE)</f>
        <v>1</v>
      </c>
      <c r="BB2052" s="33">
        <f t="shared" si="146"/>
        <v>2</v>
      </c>
      <c r="BC2052" s="33">
        <f>ROUND(VLOOKUP($BA2052,$BD$1:$BH$5,3,FALSE)/5*AL2052,0)</f>
        <v>1000</v>
      </c>
    </row>
    <row r="2053" ht="14.25" spans="1:55">
      <c r="A2053" s="12">
        <v>301930</v>
      </c>
      <c r="B2053" s="53">
        <v>3019</v>
      </c>
      <c r="C2053" s="53" t="s">
        <v>321</v>
      </c>
      <c r="D2053" s="12">
        <v>30</v>
      </c>
      <c r="E2053" s="12">
        <v>2</v>
      </c>
      <c r="F2053" s="12">
        <v>8</v>
      </c>
      <c r="H2053" s="12">
        <v>2</v>
      </c>
      <c r="I2053" s="12">
        <v>0</v>
      </c>
      <c r="J2053" s="12">
        <v>0</v>
      </c>
      <c r="K2053" s="12">
        <v>5</v>
      </c>
      <c r="L2053" s="64"/>
      <c r="M2053" s="12">
        <v>301912</v>
      </c>
      <c r="N2053" s="12">
        <v>301923</v>
      </c>
      <c r="O2053" s="12">
        <v>301932</v>
      </c>
      <c r="P2053" s="12">
        <v>301943</v>
      </c>
      <c r="U2053" s="12" t="s">
        <v>1428</v>
      </c>
      <c r="V2053" s="12" t="s">
        <v>1429</v>
      </c>
      <c r="W2053" s="12">
        <v>301950</v>
      </c>
      <c r="X2053" s="40">
        <v>3</v>
      </c>
      <c r="Y2053" s="40">
        <v>3</v>
      </c>
      <c r="Z2053" s="40">
        <v>2</v>
      </c>
      <c r="AA2053" s="12">
        <v>1300010</v>
      </c>
      <c r="AB2053" s="12">
        <v>1301901</v>
      </c>
      <c r="AC2053" s="12">
        <v>1301902</v>
      </c>
      <c r="AD2053" s="41">
        <v>1300020</v>
      </c>
      <c r="AF2053" s="168" t="s">
        <v>1424</v>
      </c>
      <c r="AH2053" s="12">
        <v>11</v>
      </c>
      <c r="AI2053" s="12">
        <v>3019</v>
      </c>
      <c r="AJ2053" s="12">
        <v>40</v>
      </c>
      <c r="AK2053" s="12">
        <v>3</v>
      </c>
      <c r="AL2053" s="12">
        <v>600</v>
      </c>
      <c r="BA2053" s="33">
        <f>VLOOKUP(C2053,knight_info!$J$7:$M$74,4,FALSE)</f>
        <v>1</v>
      </c>
      <c r="BB2053" s="33">
        <f t="shared" si="146"/>
        <v>3</v>
      </c>
      <c r="BC2053" s="33">
        <f>ROUND(VLOOKUP($BA2053,$BD$1:$BH$5,4,FALSE)/3*AL2053,0)</f>
        <v>600</v>
      </c>
    </row>
    <row r="2054" ht="14.25" spans="1:55">
      <c r="A2054" s="12">
        <v>301931</v>
      </c>
      <c r="B2054" s="53">
        <v>3019</v>
      </c>
      <c r="C2054" s="53" t="s">
        <v>321</v>
      </c>
      <c r="D2054" s="12">
        <v>31</v>
      </c>
      <c r="E2054" s="12">
        <v>2</v>
      </c>
      <c r="F2054" s="12">
        <v>8</v>
      </c>
      <c r="H2054" s="12">
        <v>3</v>
      </c>
      <c r="I2054" s="12">
        <v>0</v>
      </c>
      <c r="J2054" s="12">
        <v>0</v>
      </c>
      <c r="K2054" s="12">
        <v>5</v>
      </c>
      <c r="L2054" s="64"/>
      <c r="M2054" s="12">
        <v>301912</v>
      </c>
      <c r="N2054" s="12">
        <v>301923</v>
      </c>
      <c r="O2054" s="12">
        <v>301932</v>
      </c>
      <c r="P2054" s="12">
        <v>301943</v>
      </c>
      <c r="U2054" s="12" t="s">
        <v>1428</v>
      </c>
      <c r="V2054" s="12" t="s">
        <v>1429</v>
      </c>
      <c r="W2054" s="12">
        <v>301950</v>
      </c>
      <c r="X2054" s="40">
        <v>3</v>
      </c>
      <c r="Y2054" s="40">
        <v>3</v>
      </c>
      <c r="Z2054" s="40">
        <v>2</v>
      </c>
      <c r="AA2054" s="12">
        <v>1300010</v>
      </c>
      <c r="AB2054" s="12">
        <v>1301901</v>
      </c>
      <c r="AC2054" s="12">
        <v>1301902</v>
      </c>
      <c r="AD2054" s="41">
        <v>1300020</v>
      </c>
      <c r="AF2054" s="168" t="s">
        <v>1424</v>
      </c>
      <c r="AH2054" s="12">
        <v>11</v>
      </c>
      <c r="AI2054" s="12">
        <v>3019</v>
      </c>
      <c r="AJ2054" s="12">
        <v>0</v>
      </c>
      <c r="AK2054" s="12">
        <v>1</v>
      </c>
      <c r="AL2054" s="12">
        <v>4000</v>
      </c>
      <c r="BA2054" s="33">
        <f>VLOOKUP(C2054,knight_info!$J$7:$M$74,4,FALSE)</f>
        <v>1</v>
      </c>
      <c r="BB2054" s="33">
        <f t="shared" si="146"/>
        <v>1</v>
      </c>
      <c r="BC2054" s="33">
        <f>ROUND(VLOOKUP($BA2054,$BD$1:$BH$5,5,FALSE)/20*AL2054,0)</f>
        <v>4000</v>
      </c>
    </row>
    <row r="2055" ht="14.25" spans="1:55">
      <c r="A2055" s="12">
        <v>301932</v>
      </c>
      <c r="B2055" s="53">
        <v>3019</v>
      </c>
      <c r="C2055" s="53" t="s">
        <v>321</v>
      </c>
      <c r="D2055" s="12">
        <v>32</v>
      </c>
      <c r="E2055" s="12">
        <v>2</v>
      </c>
      <c r="F2055" s="12">
        <v>9</v>
      </c>
      <c r="H2055" s="12">
        <v>0</v>
      </c>
      <c r="I2055" s="12">
        <v>1</v>
      </c>
      <c r="J2055" s="12" t="s">
        <v>1086</v>
      </c>
      <c r="K2055" s="12">
        <v>5</v>
      </c>
      <c r="L2055" s="12">
        <v>2</v>
      </c>
      <c r="M2055" s="12">
        <v>301913</v>
      </c>
      <c r="N2055" s="12">
        <v>301923</v>
      </c>
      <c r="O2055" s="12">
        <v>301933</v>
      </c>
      <c r="P2055" s="12">
        <v>301943</v>
      </c>
      <c r="Q2055" s="12" t="s">
        <v>1082</v>
      </c>
      <c r="S2055" s="12" t="s">
        <v>931</v>
      </c>
      <c r="U2055" s="12" t="s">
        <v>1430</v>
      </c>
      <c r="V2055" s="12" t="s">
        <v>1431</v>
      </c>
      <c r="W2055" s="12">
        <v>301950</v>
      </c>
      <c r="X2055" s="40">
        <v>3</v>
      </c>
      <c r="Y2055" s="40">
        <v>3</v>
      </c>
      <c r="Z2055" s="40">
        <v>2</v>
      </c>
      <c r="AA2055" s="12">
        <v>1300010</v>
      </c>
      <c r="AB2055" s="12">
        <v>1301901</v>
      </c>
      <c r="AC2055" s="12">
        <v>1301902</v>
      </c>
      <c r="AD2055" s="41">
        <v>1300020</v>
      </c>
      <c r="AF2055" s="168" t="s">
        <v>1424</v>
      </c>
      <c r="AG2055" s="12">
        <v>5</v>
      </c>
      <c r="AH2055" s="12">
        <v>11</v>
      </c>
      <c r="AI2055" s="12">
        <v>3019</v>
      </c>
      <c r="AJ2055" s="12">
        <v>60</v>
      </c>
      <c r="AK2055" s="12">
        <v>53</v>
      </c>
      <c r="AL2055" s="12">
        <v>100</v>
      </c>
      <c r="BA2055" s="33">
        <f>VLOOKUP(C2055,knight_info!$J$7:$M$74,4,FALSE)</f>
        <v>1</v>
      </c>
      <c r="BB2055" s="51">
        <f t="shared" si="146"/>
        <v>53</v>
      </c>
      <c r="BC2055" s="51">
        <f>AL2055</f>
        <v>100</v>
      </c>
    </row>
    <row r="2056" ht="14.25" spans="1:55">
      <c r="A2056" s="12">
        <v>301933</v>
      </c>
      <c r="B2056" s="53">
        <v>3019</v>
      </c>
      <c r="C2056" s="53" t="s">
        <v>321</v>
      </c>
      <c r="D2056" s="12">
        <v>33</v>
      </c>
      <c r="E2056" s="12">
        <v>2</v>
      </c>
      <c r="F2056" s="12">
        <v>9</v>
      </c>
      <c r="H2056" s="12">
        <v>1</v>
      </c>
      <c r="I2056" s="12">
        <v>0</v>
      </c>
      <c r="J2056" s="12">
        <v>0</v>
      </c>
      <c r="K2056" s="12">
        <v>5</v>
      </c>
      <c r="M2056" s="12">
        <v>301913</v>
      </c>
      <c r="N2056" s="12">
        <v>301923</v>
      </c>
      <c r="O2056" s="12">
        <v>301933</v>
      </c>
      <c r="P2056" s="12">
        <v>301943</v>
      </c>
      <c r="U2056" s="12" t="s">
        <v>1430</v>
      </c>
      <c r="V2056" s="12" t="s">
        <v>1431</v>
      </c>
      <c r="W2056" s="12">
        <v>301950</v>
      </c>
      <c r="X2056" s="40">
        <v>3</v>
      </c>
      <c r="Y2056" s="40">
        <v>3</v>
      </c>
      <c r="Z2056" s="40">
        <v>2</v>
      </c>
      <c r="AA2056" s="12">
        <v>1300010</v>
      </c>
      <c r="AB2056" s="12">
        <v>1301901</v>
      </c>
      <c r="AC2056" s="12">
        <v>1301902</v>
      </c>
      <c r="AD2056" s="41">
        <v>1300020</v>
      </c>
      <c r="AF2056" s="168" t="s">
        <v>1424</v>
      </c>
      <c r="AH2056" s="12">
        <v>11</v>
      </c>
      <c r="AI2056" s="12">
        <v>3019</v>
      </c>
      <c r="AJ2056" s="12">
        <v>60</v>
      </c>
      <c r="AK2056" s="12">
        <v>2</v>
      </c>
      <c r="AL2056" s="12">
        <v>1500</v>
      </c>
      <c r="BA2056" s="33">
        <f>VLOOKUP(C2056,knight_info!$J$7:$M$74,4,FALSE)</f>
        <v>1</v>
      </c>
      <c r="BB2056" s="33">
        <f t="shared" si="146"/>
        <v>2</v>
      </c>
      <c r="BC2056" s="33">
        <f>ROUND(VLOOKUP($BA2056,$BD$1:$BH$5,3,FALSE)/5*AL2056,0)</f>
        <v>1500</v>
      </c>
    </row>
    <row r="2057" ht="14.25" spans="1:55">
      <c r="A2057" s="12">
        <v>301934</v>
      </c>
      <c r="B2057" s="53">
        <v>3019</v>
      </c>
      <c r="C2057" s="53" t="s">
        <v>321</v>
      </c>
      <c r="D2057" s="12">
        <v>34</v>
      </c>
      <c r="E2057" s="12">
        <v>2</v>
      </c>
      <c r="F2057" s="12">
        <v>9</v>
      </c>
      <c r="H2057" s="12">
        <v>2</v>
      </c>
      <c r="I2057" s="12">
        <v>0</v>
      </c>
      <c r="J2057" s="12">
        <v>0</v>
      </c>
      <c r="K2057" s="12">
        <v>5</v>
      </c>
      <c r="M2057" s="12">
        <v>301913</v>
      </c>
      <c r="N2057" s="12">
        <v>301923</v>
      </c>
      <c r="O2057" s="12">
        <v>301933</v>
      </c>
      <c r="P2057" s="12">
        <v>301943</v>
      </c>
      <c r="U2057" s="12" t="s">
        <v>1430</v>
      </c>
      <c r="V2057" s="12" t="s">
        <v>1431</v>
      </c>
      <c r="W2057" s="12">
        <v>301950</v>
      </c>
      <c r="X2057" s="40">
        <v>3</v>
      </c>
      <c r="Y2057" s="40">
        <v>3</v>
      </c>
      <c r="Z2057" s="40">
        <v>2</v>
      </c>
      <c r="AA2057" s="12">
        <v>1300010</v>
      </c>
      <c r="AB2057" s="12">
        <v>1301901</v>
      </c>
      <c r="AC2057" s="12">
        <v>1301902</v>
      </c>
      <c r="AD2057" s="41">
        <v>1300020</v>
      </c>
      <c r="AF2057" s="168" t="s">
        <v>1424</v>
      </c>
      <c r="AH2057" s="12">
        <v>11</v>
      </c>
      <c r="AI2057" s="12">
        <v>3019</v>
      </c>
      <c r="AJ2057" s="12">
        <v>60</v>
      </c>
      <c r="AK2057" s="12">
        <v>3</v>
      </c>
      <c r="AL2057" s="12">
        <v>900</v>
      </c>
      <c r="BA2057" s="33">
        <f>VLOOKUP(C2057,knight_info!$J$7:$M$74,4,FALSE)</f>
        <v>1</v>
      </c>
      <c r="BB2057" s="33">
        <f t="shared" si="146"/>
        <v>3</v>
      </c>
      <c r="BC2057" s="33">
        <f>ROUND(VLOOKUP($BA2057,$BD$1:$BH$5,4,FALSE)/3*AL2057,0)</f>
        <v>900</v>
      </c>
    </row>
    <row r="2058" ht="14.25" spans="1:55">
      <c r="A2058" s="12">
        <v>301935</v>
      </c>
      <c r="B2058" s="53">
        <v>3019</v>
      </c>
      <c r="C2058" s="53" t="s">
        <v>321</v>
      </c>
      <c r="D2058" s="12">
        <v>35</v>
      </c>
      <c r="E2058" s="12">
        <v>2</v>
      </c>
      <c r="F2058" s="12">
        <v>9</v>
      </c>
      <c r="H2058" s="12">
        <v>3</v>
      </c>
      <c r="I2058" s="12">
        <v>0</v>
      </c>
      <c r="J2058" s="12">
        <v>0</v>
      </c>
      <c r="K2058" s="12">
        <v>5</v>
      </c>
      <c r="M2058" s="12">
        <v>301913</v>
      </c>
      <c r="N2058" s="12">
        <v>301923</v>
      </c>
      <c r="O2058" s="12">
        <v>301933</v>
      </c>
      <c r="P2058" s="12">
        <v>301943</v>
      </c>
      <c r="U2058" s="12" t="s">
        <v>1430</v>
      </c>
      <c r="V2058" s="12" t="s">
        <v>1431</v>
      </c>
      <c r="W2058" s="12">
        <v>301950</v>
      </c>
      <c r="X2058" s="40">
        <v>3</v>
      </c>
      <c r="Y2058" s="40">
        <v>3</v>
      </c>
      <c r="Z2058" s="40">
        <v>2</v>
      </c>
      <c r="AA2058" s="12">
        <v>1300010</v>
      </c>
      <c r="AB2058" s="12">
        <v>1301901</v>
      </c>
      <c r="AC2058" s="12">
        <v>1301902</v>
      </c>
      <c r="AD2058" s="41">
        <v>1300020</v>
      </c>
      <c r="AF2058" s="168" t="s">
        <v>1424</v>
      </c>
      <c r="AH2058" s="12">
        <v>11</v>
      </c>
      <c r="AI2058" s="12">
        <v>3019</v>
      </c>
      <c r="AJ2058" s="12">
        <v>0</v>
      </c>
      <c r="AK2058" s="12">
        <v>1</v>
      </c>
      <c r="AL2058" s="12">
        <v>6000</v>
      </c>
      <c r="BA2058" s="33">
        <f>VLOOKUP(C2058,knight_info!$J$7:$M$74,4,FALSE)</f>
        <v>1</v>
      </c>
      <c r="BB2058" s="33">
        <f t="shared" si="146"/>
        <v>1</v>
      </c>
      <c r="BC2058" s="33">
        <f>ROUND(VLOOKUP($BA2058,$BD$1:$BH$5,5,FALSE)/20*AL2058,0)</f>
        <v>6000</v>
      </c>
    </row>
    <row r="2059" ht="14.25" spans="1:55">
      <c r="A2059" s="12">
        <v>301936</v>
      </c>
      <c r="B2059" s="53">
        <v>3019</v>
      </c>
      <c r="C2059" s="53" t="s">
        <v>321</v>
      </c>
      <c r="D2059" s="12">
        <v>36</v>
      </c>
      <c r="E2059" s="12">
        <v>2</v>
      </c>
      <c r="F2059" s="12">
        <v>10</v>
      </c>
      <c r="H2059" s="12">
        <v>0</v>
      </c>
      <c r="I2059" s="12">
        <v>0</v>
      </c>
      <c r="J2059" s="12">
        <v>0</v>
      </c>
      <c r="K2059" s="12">
        <v>5</v>
      </c>
      <c r="L2059" s="12">
        <v>15</v>
      </c>
      <c r="M2059" s="12">
        <v>301913</v>
      </c>
      <c r="N2059" s="12">
        <v>301923</v>
      </c>
      <c r="O2059" s="12">
        <v>301933</v>
      </c>
      <c r="P2059" s="12">
        <v>301943</v>
      </c>
      <c r="U2059" s="12" t="s">
        <v>1430</v>
      </c>
      <c r="V2059" s="12" t="s">
        <v>1431</v>
      </c>
      <c r="W2059" s="12">
        <v>301950</v>
      </c>
      <c r="X2059" s="40">
        <v>3</v>
      </c>
      <c r="Y2059" s="40">
        <v>3</v>
      </c>
      <c r="Z2059" s="40">
        <v>2</v>
      </c>
      <c r="AA2059" s="12">
        <v>1300010</v>
      </c>
      <c r="AB2059" s="12">
        <v>1301901</v>
      </c>
      <c r="AC2059" s="12">
        <v>1301902</v>
      </c>
      <c r="AD2059" s="41">
        <v>1300020</v>
      </c>
      <c r="AE2059" s="12">
        <v>1301903</v>
      </c>
      <c r="AF2059" s="168" t="s">
        <v>1424</v>
      </c>
      <c r="AG2059" s="12">
        <v>5</v>
      </c>
      <c r="AH2059" s="12">
        <v>11</v>
      </c>
      <c r="AI2059" s="12">
        <v>3019</v>
      </c>
      <c r="AJ2059" s="12">
        <v>0</v>
      </c>
      <c r="AK2059" s="12">
        <v>53</v>
      </c>
      <c r="AL2059" s="12">
        <v>100</v>
      </c>
      <c r="BA2059" s="33">
        <f>VLOOKUP(C2059,knight_info!$J$7:$M$74,4,FALSE)</f>
        <v>1</v>
      </c>
      <c r="BB2059" s="51">
        <f t="shared" si="146"/>
        <v>53</v>
      </c>
      <c r="BC2059" s="51">
        <f>AL2059</f>
        <v>100</v>
      </c>
    </row>
    <row r="2060" ht="14.25" spans="1:55">
      <c r="A2060" s="12">
        <v>301937</v>
      </c>
      <c r="B2060" s="53">
        <v>3019</v>
      </c>
      <c r="C2060" s="53" t="s">
        <v>321</v>
      </c>
      <c r="D2060" s="14">
        <v>37</v>
      </c>
      <c r="E2060" s="14">
        <v>3</v>
      </c>
      <c r="F2060" s="14">
        <v>11</v>
      </c>
      <c r="G2060" s="14">
        <v>1</v>
      </c>
      <c r="H2060" s="14"/>
      <c r="I2060" s="14"/>
      <c r="J2060" s="14"/>
      <c r="K2060" s="14"/>
      <c r="L2060" s="14"/>
      <c r="M2060" s="12">
        <v>301913</v>
      </c>
      <c r="N2060" s="12">
        <v>301924</v>
      </c>
      <c r="O2060" s="12">
        <v>301933</v>
      </c>
      <c r="P2060" s="12">
        <v>301944</v>
      </c>
      <c r="R2060" s="12" t="s">
        <v>1082</v>
      </c>
      <c r="T2060" s="12" t="s">
        <v>1082</v>
      </c>
      <c r="U2060" s="12" t="s">
        <v>1430</v>
      </c>
      <c r="V2060" s="12" t="s">
        <v>1431</v>
      </c>
      <c r="W2060" s="12">
        <v>301950</v>
      </c>
      <c r="X2060" s="40">
        <v>3</v>
      </c>
      <c r="Y2060" s="40">
        <v>3</v>
      </c>
      <c r="Z2060" s="40">
        <v>2</v>
      </c>
      <c r="AA2060" s="12">
        <v>1300010</v>
      </c>
      <c r="AB2060" s="12">
        <v>1301901</v>
      </c>
      <c r="AC2060" s="12">
        <v>1301902</v>
      </c>
      <c r="AD2060" s="41">
        <v>1300020</v>
      </c>
      <c r="AE2060" s="12">
        <v>1301903</v>
      </c>
      <c r="AF2060" s="168" t="s">
        <v>1424</v>
      </c>
      <c r="AG2060" s="12">
        <v>5</v>
      </c>
      <c r="AH2060" s="12">
        <v>11</v>
      </c>
      <c r="AI2060" s="12">
        <v>3019</v>
      </c>
      <c r="AJ2060" s="14"/>
      <c r="AK2060" s="14"/>
      <c r="AL2060" s="14"/>
      <c r="BA2060" s="33"/>
      <c r="BB2060" s="51"/>
      <c r="BC2060" s="51"/>
    </row>
    <row r="2061" ht="14.25" spans="1:55">
      <c r="A2061" s="12">
        <v>301938</v>
      </c>
      <c r="B2061" s="53">
        <v>3019</v>
      </c>
      <c r="C2061" s="53" t="s">
        <v>321</v>
      </c>
      <c r="D2061" s="14">
        <v>38</v>
      </c>
      <c r="E2061" s="14">
        <v>3</v>
      </c>
      <c r="F2061" s="14">
        <v>12</v>
      </c>
      <c r="G2061" s="14">
        <v>2</v>
      </c>
      <c r="H2061" s="14"/>
      <c r="I2061" s="14"/>
      <c r="J2061" s="14"/>
      <c r="K2061" s="14"/>
      <c r="L2061" s="14"/>
      <c r="M2061" s="12">
        <v>301913</v>
      </c>
      <c r="N2061" s="12">
        <v>301924</v>
      </c>
      <c r="O2061" s="12">
        <v>301933</v>
      </c>
      <c r="P2061" s="12">
        <v>301944</v>
      </c>
      <c r="U2061" s="12" t="s">
        <v>1430</v>
      </c>
      <c r="V2061" s="12" t="s">
        <v>1431</v>
      </c>
      <c r="W2061" s="12">
        <v>301950</v>
      </c>
      <c r="X2061" s="40">
        <v>3</v>
      </c>
      <c r="Y2061" s="40">
        <v>3</v>
      </c>
      <c r="Z2061" s="40">
        <v>2</v>
      </c>
      <c r="AA2061" s="12">
        <v>1300010</v>
      </c>
      <c r="AB2061" s="12">
        <v>1301901</v>
      </c>
      <c r="AC2061" s="12">
        <v>1301902</v>
      </c>
      <c r="AD2061" s="41">
        <v>1300020</v>
      </c>
      <c r="AE2061" s="12">
        <v>1301903</v>
      </c>
      <c r="AF2061" s="168" t="s">
        <v>1424</v>
      </c>
      <c r="AG2061" s="12">
        <v>5</v>
      </c>
      <c r="AH2061" s="12">
        <v>11</v>
      </c>
      <c r="AI2061" s="12">
        <v>3019</v>
      </c>
      <c r="AJ2061" s="14"/>
      <c r="AK2061" s="14"/>
      <c r="AL2061" s="14"/>
      <c r="BA2061" s="33"/>
      <c r="BB2061" s="51"/>
      <c r="BC2061" s="51"/>
    </row>
    <row r="2062" ht="14.25" spans="1:55">
      <c r="A2062" s="12">
        <v>301939</v>
      </c>
      <c r="B2062" s="53">
        <v>3019</v>
      </c>
      <c r="C2062" s="53" t="s">
        <v>321</v>
      </c>
      <c r="D2062" s="14">
        <v>39</v>
      </c>
      <c r="E2062" s="14">
        <v>3</v>
      </c>
      <c r="F2062" s="14">
        <v>13</v>
      </c>
      <c r="G2062" s="14">
        <v>3</v>
      </c>
      <c r="H2062" s="14"/>
      <c r="I2062" s="14"/>
      <c r="J2062" s="14"/>
      <c r="K2062" s="14"/>
      <c r="L2062" s="14"/>
      <c r="M2062" s="12">
        <v>301914</v>
      </c>
      <c r="N2062" s="12">
        <v>301924</v>
      </c>
      <c r="O2062" s="12">
        <v>301934</v>
      </c>
      <c r="P2062" s="12">
        <v>301944</v>
      </c>
      <c r="Q2062" s="12" t="s">
        <v>1082</v>
      </c>
      <c r="S2062" s="12" t="s">
        <v>931</v>
      </c>
      <c r="U2062" s="12" t="s">
        <v>1432</v>
      </c>
      <c r="V2062" s="12" t="s">
        <v>1433</v>
      </c>
      <c r="W2062" s="12">
        <v>301950</v>
      </c>
      <c r="X2062" s="40">
        <v>3</v>
      </c>
      <c r="Y2062" s="40">
        <v>3</v>
      </c>
      <c r="Z2062" s="40">
        <v>2</v>
      </c>
      <c r="AA2062" s="12">
        <v>1300010</v>
      </c>
      <c r="AB2062" s="12">
        <v>1301901</v>
      </c>
      <c r="AC2062" s="12">
        <v>1301902</v>
      </c>
      <c r="AD2062" s="41">
        <v>1300020</v>
      </c>
      <c r="AE2062" s="12">
        <v>1301903</v>
      </c>
      <c r="AF2062" s="168" t="s">
        <v>1424</v>
      </c>
      <c r="AG2062" s="12">
        <v>5</v>
      </c>
      <c r="AH2062" s="12">
        <v>11</v>
      </c>
      <c r="AI2062" s="12">
        <v>3019</v>
      </c>
      <c r="AJ2062" s="14"/>
      <c r="AK2062" s="14"/>
      <c r="AL2062" s="14"/>
      <c r="BA2062" s="33"/>
      <c r="BB2062" s="51"/>
      <c r="BC2062" s="51"/>
    </row>
    <row r="2063" ht="14.25" spans="1:55">
      <c r="A2063" s="12">
        <v>301940</v>
      </c>
      <c r="B2063" s="53">
        <v>3019</v>
      </c>
      <c r="C2063" s="53" t="s">
        <v>321</v>
      </c>
      <c r="D2063" s="14">
        <v>40</v>
      </c>
      <c r="E2063" s="14">
        <v>3</v>
      </c>
      <c r="F2063" s="14">
        <v>14</v>
      </c>
      <c r="G2063" s="14">
        <v>4</v>
      </c>
      <c r="H2063" s="14"/>
      <c r="I2063" s="14"/>
      <c r="J2063" s="14"/>
      <c r="K2063" s="14"/>
      <c r="L2063" s="14"/>
      <c r="M2063" s="12">
        <v>301914</v>
      </c>
      <c r="N2063" s="12">
        <v>301925</v>
      </c>
      <c r="O2063" s="12">
        <v>301934</v>
      </c>
      <c r="P2063" s="12">
        <v>301945</v>
      </c>
      <c r="R2063" s="12" t="s">
        <v>1082</v>
      </c>
      <c r="T2063" s="12" t="s">
        <v>1082</v>
      </c>
      <c r="U2063" s="12" t="s">
        <v>1432</v>
      </c>
      <c r="V2063" s="12" t="s">
        <v>1433</v>
      </c>
      <c r="W2063" s="12">
        <v>301950</v>
      </c>
      <c r="X2063" s="40">
        <v>3</v>
      </c>
      <c r="Y2063" s="40">
        <v>3</v>
      </c>
      <c r="Z2063" s="40">
        <v>2</v>
      </c>
      <c r="AA2063" s="12">
        <v>1300010</v>
      </c>
      <c r="AB2063" s="12">
        <v>1301901</v>
      </c>
      <c r="AC2063" s="12">
        <v>1301902</v>
      </c>
      <c r="AD2063" s="41">
        <v>1300020</v>
      </c>
      <c r="AE2063" s="12">
        <v>1301903</v>
      </c>
      <c r="AF2063" s="168" t="s">
        <v>1424</v>
      </c>
      <c r="AG2063" s="12">
        <v>5</v>
      </c>
      <c r="AH2063" s="12">
        <v>11</v>
      </c>
      <c r="AI2063" s="12">
        <v>3019</v>
      </c>
      <c r="AJ2063" s="14"/>
      <c r="AK2063" s="14"/>
      <c r="AL2063" s="14"/>
      <c r="BA2063" s="33"/>
      <c r="BB2063" s="51"/>
      <c r="BC2063" s="51"/>
    </row>
    <row r="2064" ht="14.25" spans="1:55">
      <c r="A2064" s="12">
        <v>301941</v>
      </c>
      <c r="B2064" s="53">
        <v>3019</v>
      </c>
      <c r="C2064" s="53" t="s">
        <v>321</v>
      </c>
      <c r="D2064" s="14">
        <v>41</v>
      </c>
      <c r="E2064" s="14">
        <v>3</v>
      </c>
      <c r="F2064" s="14">
        <v>15</v>
      </c>
      <c r="G2064" s="14">
        <v>5</v>
      </c>
      <c r="H2064" s="14"/>
      <c r="I2064" s="14"/>
      <c r="J2064" s="14"/>
      <c r="K2064" s="14"/>
      <c r="L2064" s="14"/>
      <c r="M2064" s="12">
        <v>301914</v>
      </c>
      <c r="N2064" s="12">
        <v>301925</v>
      </c>
      <c r="O2064" s="12">
        <v>301934</v>
      </c>
      <c r="P2064" s="12">
        <v>301945</v>
      </c>
      <c r="U2064" s="12" t="s">
        <v>1432</v>
      </c>
      <c r="V2064" s="12" t="s">
        <v>1433</v>
      </c>
      <c r="W2064" s="12">
        <v>301950</v>
      </c>
      <c r="X2064" s="40">
        <v>3</v>
      </c>
      <c r="Y2064" s="40">
        <v>3</v>
      </c>
      <c r="Z2064" s="40">
        <v>2</v>
      </c>
      <c r="AA2064" s="12">
        <v>1300010</v>
      </c>
      <c r="AB2064" s="12">
        <v>1301901</v>
      </c>
      <c r="AC2064" s="12">
        <v>1301902</v>
      </c>
      <c r="AD2064" s="41">
        <v>1300020</v>
      </c>
      <c r="AE2064" s="12">
        <v>1301903</v>
      </c>
      <c r="AF2064" s="168" t="s">
        <v>1424</v>
      </c>
      <c r="AG2064" s="12">
        <v>5</v>
      </c>
      <c r="AH2064" s="12">
        <v>11</v>
      </c>
      <c r="AI2064" s="12">
        <v>3019</v>
      </c>
      <c r="AJ2064" s="14"/>
      <c r="AK2064" s="14"/>
      <c r="AL2064" s="14"/>
      <c r="BA2064" s="33"/>
      <c r="BB2064" s="51"/>
      <c r="BC2064" s="51"/>
    </row>
    <row r="2065" s="35" customFormat="1" ht="14.25" spans="1:65">
      <c r="A2065" s="34">
        <v>302000</v>
      </c>
      <c r="B2065" s="82">
        <v>3020</v>
      </c>
      <c r="C2065" s="82" t="s">
        <v>326</v>
      </c>
      <c r="D2065" s="34">
        <v>0</v>
      </c>
      <c r="E2065" s="34">
        <v>1</v>
      </c>
      <c r="F2065" s="34">
        <v>1</v>
      </c>
      <c r="G2065" s="34"/>
      <c r="H2065" s="34">
        <v>0</v>
      </c>
      <c r="I2065" s="12">
        <v>0</v>
      </c>
      <c r="J2065" s="12">
        <v>0</v>
      </c>
      <c r="K2065" s="34">
        <v>1</v>
      </c>
      <c r="L2065" s="51"/>
      <c r="M2065" s="34" t="s">
        <v>1434</v>
      </c>
      <c r="N2065" s="34" t="s">
        <v>1435</v>
      </c>
      <c r="O2065" s="34" t="s">
        <v>1436</v>
      </c>
      <c r="P2065" s="34" t="s">
        <v>1437</v>
      </c>
      <c r="Q2065" s="34"/>
      <c r="R2065" s="34"/>
      <c r="S2065" s="34"/>
      <c r="T2065" s="34"/>
      <c r="U2065" s="12" t="s">
        <v>1438</v>
      </c>
      <c r="V2065" s="12" t="s">
        <v>1439</v>
      </c>
      <c r="W2065" s="34">
        <v>302050</v>
      </c>
      <c r="X2065" s="96">
        <v>3</v>
      </c>
      <c r="Y2065" s="96">
        <v>3</v>
      </c>
      <c r="Z2065" s="96">
        <v>2</v>
      </c>
      <c r="AA2065" s="51"/>
      <c r="AB2065" s="51"/>
      <c r="AC2065" s="51"/>
      <c r="AD2065" s="87"/>
      <c r="AE2065" s="51"/>
      <c r="AF2065" s="168" t="s">
        <v>1440</v>
      </c>
      <c r="AG2065" s="51"/>
      <c r="AH2065" s="34">
        <v>11</v>
      </c>
      <c r="AI2065" s="34">
        <v>3020</v>
      </c>
      <c r="AJ2065" s="34">
        <v>20</v>
      </c>
      <c r="AK2065" s="34">
        <v>2</v>
      </c>
      <c r="AL2065" s="88">
        <v>640</v>
      </c>
      <c r="AM2065" s="88">
        <v>3</v>
      </c>
      <c r="AN2065" s="88">
        <v>320</v>
      </c>
      <c r="AO2065" s="88">
        <v>1</v>
      </c>
      <c r="AP2065" s="88">
        <v>2560</v>
      </c>
      <c r="AQ2065" s="34">
        <v>58</v>
      </c>
      <c r="AR2065" s="34">
        <v>20</v>
      </c>
      <c r="AS2065" s="34">
        <v>59</v>
      </c>
      <c r="AT2065" s="34">
        <v>10</v>
      </c>
      <c r="AU2065" s="34">
        <v>57</v>
      </c>
      <c r="AV2065" s="34">
        <v>80</v>
      </c>
      <c r="BA2065" s="33">
        <f>VLOOKUP(C2065,knight_info!$J$7:$M$74,4,FALSE)</f>
        <v>4</v>
      </c>
      <c r="BB2065" s="33">
        <f t="shared" ref="BB2065:BF2065" si="147">AK2065</f>
        <v>2</v>
      </c>
      <c r="BC2065" s="33">
        <f>ROUND(VLOOKUP($BA2065,$BD$1:$BH$5,3,FALSE)/5*AL2065,0)</f>
        <v>640</v>
      </c>
      <c r="BD2065" s="33">
        <f t="shared" si="147"/>
        <v>3</v>
      </c>
      <c r="BE2065" s="33">
        <f>ROUND(VLOOKUP($BA2065,$BD$1:$BH$5,4,FALSE)/3*AN2065,0)</f>
        <v>267</v>
      </c>
      <c r="BF2065" s="33">
        <f t="shared" si="147"/>
        <v>1</v>
      </c>
      <c r="BG2065" s="33">
        <f>ROUND(VLOOKUP($BA2065,$BD$1:$BH$5,5,FALSE)/20*AP2065,0)</f>
        <v>2560</v>
      </c>
      <c r="BH2065" s="33">
        <f t="shared" ref="BH2065:BL2065" si="148">AQ2065</f>
        <v>58</v>
      </c>
      <c r="BI2065" s="33">
        <f>ROUND(VLOOKUP($BA2065,$BD$1:$BH$5,3,FALSE)/5*AR2065,0)</f>
        <v>20</v>
      </c>
      <c r="BJ2065" s="33">
        <f t="shared" si="148"/>
        <v>59</v>
      </c>
      <c r="BK2065" s="33">
        <f>ROUND(VLOOKUP($BA2065,$BD$1:$BH$5,4,FALSE)/3*AT2065,0)</f>
        <v>8</v>
      </c>
      <c r="BL2065" s="33">
        <f t="shared" si="148"/>
        <v>57</v>
      </c>
      <c r="BM2065" s="33">
        <f>ROUND(VLOOKUP($BA2065,$BD$1:$BH$5,5,FALSE)/20*AV2065,0)</f>
        <v>80</v>
      </c>
    </row>
    <row r="2066" ht="14.25" spans="1:55">
      <c r="A2066" s="12">
        <v>302001</v>
      </c>
      <c r="B2066" s="53">
        <v>3020</v>
      </c>
      <c r="C2066" s="53" t="s">
        <v>326</v>
      </c>
      <c r="D2066" s="12">
        <v>1</v>
      </c>
      <c r="E2066" s="12">
        <v>1</v>
      </c>
      <c r="F2066" s="12">
        <v>1</v>
      </c>
      <c r="H2066" s="12">
        <v>1</v>
      </c>
      <c r="I2066" s="12">
        <v>0</v>
      </c>
      <c r="J2066" s="12">
        <v>0</v>
      </c>
      <c r="K2066" s="12">
        <v>1</v>
      </c>
      <c r="M2066" s="12" t="s">
        <v>1434</v>
      </c>
      <c r="N2066" s="12" t="s">
        <v>1435</v>
      </c>
      <c r="O2066" s="12" t="s">
        <v>1436</v>
      </c>
      <c r="P2066" s="12" t="s">
        <v>1437</v>
      </c>
      <c r="U2066" s="12" t="s">
        <v>1438</v>
      </c>
      <c r="V2066" s="12" t="s">
        <v>1439</v>
      </c>
      <c r="W2066" s="12">
        <v>302050</v>
      </c>
      <c r="X2066" s="40">
        <v>3</v>
      </c>
      <c r="Y2066" s="40">
        <v>3</v>
      </c>
      <c r="Z2066" s="40">
        <v>2</v>
      </c>
      <c r="AF2066" s="168" t="s">
        <v>1440</v>
      </c>
      <c r="AH2066" s="12">
        <v>11</v>
      </c>
      <c r="AI2066" s="12">
        <v>3020</v>
      </c>
      <c r="AJ2066" s="12">
        <v>20</v>
      </c>
      <c r="AK2066" s="12">
        <v>2</v>
      </c>
      <c r="AL2066" s="12">
        <v>500</v>
      </c>
      <c r="BA2066" s="33">
        <f>VLOOKUP(C2066,knight_info!$J$7:$M$74,4,FALSE)</f>
        <v>4</v>
      </c>
      <c r="BB2066" s="33">
        <f t="shared" ref="BB2066:BB2101" si="149">AK2066</f>
        <v>2</v>
      </c>
      <c r="BC2066" s="33">
        <f>ROUND(VLOOKUP($BA2066,$BD$1:$BH$5,3,FALSE)/5*AL2066,0)</f>
        <v>500</v>
      </c>
    </row>
    <row r="2067" ht="14.25" spans="1:55">
      <c r="A2067" s="12">
        <v>302002</v>
      </c>
      <c r="B2067" s="53">
        <v>3020</v>
      </c>
      <c r="C2067" s="53" t="s">
        <v>326</v>
      </c>
      <c r="D2067" s="12">
        <v>2</v>
      </c>
      <c r="E2067" s="12">
        <v>1</v>
      </c>
      <c r="F2067" s="12">
        <v>1</v>
      </c>
      <c r="H2067" s="12">
        <v>2</v>
      </c>
      <c r="I2067" s="12">
        <v>0</v>
      </c>
      <c r="J2067" s="12">
        <v>0</v>
      </c>
      <c r="K2067" s="12">
        <v>1</v>
      </c>
      <c r="M2067" s="12" t="s">
        <v>1434</v>
      </c>
      <c r="N2067" s="12" t="s">
        <v>1435</v>
      </c>
      <c r="O2067" s="12" t="s">
        <v>1436</v>
      </c>
      <c r="P2067" s="12" t="s">
        <v>1437</v>
      </c>
      <c r="U2067" s="12" t="s">
        <v>1438</v>
      </c>
      <c r="V2067" s="12" t="s">
        <v>1439</v>
      </c>
      <c r="W2067" s="12">
        <v>302050</v>
      </c>
      <c r="X2067" s="40">
        <v>3</v>
      </c>
      <c r="Y2067" s="40">
        <v>3</v>
      </c>
      <c r="Z2067" s="40">
        <v>2</v>
      </c>
      <c r="AF2067" s="168" t="s">
        <v>1440</v>
      </c>
      <c r="AH2067" s="12">
        <v>11</v>
      </c>
      <c r="AI2067" s="12">
        <v>3020</v>
      </c>
      <c r="AJ2067" s="12">
        <v>20</v>
      </c>
      <c r="AK2067" s="12">
        <v>3</v>
      </c>
      <c r="AL2067" s="12">
        <v>250</v>
      </c>
      <c r="BA2067" s="33">
        <f>VLOOKUP(C2067,knight_info!$J$7:$M$74,4,FALSE)</f>
        <v>4</v>
      </c>
      <c r="BB2067" s="33">
        <f t="shared" si="149"/>
        <v>3</v>
      </c>
      <c r="BC2067" s="33">
        <f>ROUND(VLOOKUP($BA2067,$BD$1:$BH$5,4,FALSE)/3*AL2067,0)</f>
        <v>208</v>
      </c>
    </row>
    <row r="2068" ht="14.25" spans="1:55">
      <c r="A2068" s="12">
        <v>302003</v>
      </c>
      <c r="B2068" s="53">
        <v>3020</v>
      </c>
      <c r="C2068" s="53" t="s">
        <v>326</v>
      </c>
      <c r="D2068" s="12">
        <v>3</v>
      </c>
      <c r="E2068" s="12">
        <v>1</v>
      </c>
      <c r="F2068" s="12">
        <v>1</v>
      </c>
      <c r="H2068" s="12">
        <v>3</v>
      </c>
      <c r="I2068" s="12">
        <v>0</v>
      </c>
      <c r="J2068" s="12">
        <v>0</v>
      </c>
      <c r="K2068" s="12">
        <v>1</v>
      </c>
      <c r="M2068" s="12" t="s">
        <v>1434</v>
      </c>
      <c r="N2068" s="12" t="s">
        <v>1435</v>
      </c>
      <c r="O2068" s="12" t="s">
        <v>1436</v>
      </c>
      <c r="P2068" s="12" t="s">
        <v>1437</v>
      </c>
      <c r="U2068" s="12" t="s">
        <v>1438</v>
      </c>
      <c r="V2068" s="12" t="s">
        <v>1439</v>
      </c>
      <c r="W2068" s="12">
        <v>302050</v>
      </c>
      <c r="X2068" s="40">
        <v>3</v>
      </c>
      <c r="Y2068" s="40">
        <v>3</v>
      </c>
      <c r="Z2068" s="40">
        <v>2</v>
      </c>
      <c r="AF2068" s="168" t="s">
        <v>1440</v>
      </c>
      <c r="AH2068" s="12">
        <v>11</v>
      </c>
      <c r="AI2068" s="12">
        <v>3020</v>
      </c>
      <c r="AJ2068" s="12">
        <v>0</v>
      </c>
      <c r="AK2068" s="12">
        <v>1</v>
      </c>
      <c r="AL2068" s="12">
        <v>2000</v>
      </c>
      <c r="BA2068" s="33">
        <f>VLOOKUP(C2068,knight_info!$J$7:$M$74,4,FALSE)</f>
        <v>4</v>
      </c>
      <c r="BB2068" s="33">
        <f t="shared" si="149"/>
        <v>1</v>
      </c>
      <c r="BC2068" s="33">
        <f>ROUND(VLOOKUP($BA2068,$BD$1:$BH$5,5,FALSE)/20*AL2068,0)</f>
        <v>2000</v>
      </c>
    </row>
    <row r="2069" ht="14.25" spans="1:55">
      <c r="A2069" s="12">
        <v>302004</v>
      </c>
      <c r="B2069" s="53">
        <v>3020</v>
      </c>
      <c r="C2069" s="53" t="s">
        <v>326</v>
      </c>
      <c r="D2069" s="12">
        <v>4</v>
      </c>
      <c r="E2069" s="12">
        <v>1</v>
      </c>
      <c r="F2069" s="12">
        <v>2</v>
      </c>
      <c r="H2069" s="12">
        <v>0</v>
      </c>
      <c r="I2069" s="12">
        <v>0</v>
      </c>
      <c r="J2069" s="12">
        <v>0</v>
      </c>
      <c r="K2069" s="12">
        <v>2</v>
      </c>
      <c r="L2069" s="12">
        <v>11</v>
      </c>
      <c r="M2069" s="12" t="s">
        <v>1434</v>
      </c>
      <c r="N2069" s="12" t="s">
        <v>1435</v>
      </c>
      <c r="O2069" s="12" t="s">
        <v>1436</v>
      </c>
      <c r="P2069" s="12" t="s">
        <v>1437</v>
      </c>
      <c r="U2069" s="12" t="s">
        <v>1438</v>
      </c>
      <c r="V2069" s="12" t="s">
        <v>1439</v>
      </c>
      <c r="W2069" s="12">
        <v>302050</v>
      </c>
      <c r="X2069" s="40">
        <v>3</v>
      </c>
      <c r="Y2069" s="40">
        <v>3</v>
      </c>
      <c r="Z2069" s="40">
        <v>2</v>
      </c>
      <c r="AA2069" s="12">
        <v>1300010</v>
      </c>
      <c r="AF2069" s="168" t="s">
        <v>1440</v>
      </c>
      <c r="AG2069" s="12">
        <v>5</v>
      </c>
      <c r="AH2069" s="12">
        <v>11</v>
      </c>
      <c r="AI2069" s="12">
        <v>3020</v>
      </c>
      <c r="AJ2069" s="12">
        <v>20</v>
      </c>
      <c r="AK2069" s="12">
        <v>53</v>
      </c>
      <c r="AL2069" s="12">
        <v>100</v>
      </c>
      <c r="BA2069" s="33">
        <f>VLOOKUP(C2069,knight_info!$J$7:$M$74,4,FALSE)</f>
        <v>4</v>
      </c>
      <c r="BB2069" s="51">
        <f t="shared" si="149"/>
        <v>53</v>
      </c>
      <c r="BC2069" s="51">
        <f>AL2069</f>
        <v>100</v>
      </c>
    </row>
    <row r="2070" ht="14.25" spans="1:55">
      <c r="A2070" s="12">
        <v>302005</v>
      </c>
      <c r="B2070" s="53">
        <v>3020</v>
      </c>
      <c r="C2070" s="53" t="s">
        <v>326</v>
      </c>
      <c r="D2070" s="12">
        <v>5</v>
      </c>
      <c r="E2070" s="12">
        <v>1</v>
      </c>
      <c r="F2070" s="12">
        <v>2</v>
      </c>
      <c r="H2070" s="12">
        <v>1</v>
      </c>
      <c r="I2070" s="12">
        <v>0</v>
      </c>
      <c r="J2070" s="12">
        <v>0</v>
      </c>
      <c r="K2070" s="12">
        <v>2</v>
      </c>
      <c r="M2070" s="12" t="s">
        <v>1434</v>
      </c>
      <c r="N2070" s="12" t="s">
        <v>1435</v>
      </c>
      <c r="O2070" s="12" t="s">
        <v>1436</v>
      </c>
      <c r="P2070" s="12" t="s">
        <v>1437</v>
      </c>
      <c r="U2070" s="12" t="s">
        <v>1438</v>
      </c>
      <c r="V2070" s="12" t="s">
        <v>1439</v>
      </c>
      <c r="W2070" s="12">
        <v>302050</v>
      </c>
      <c r="X2070" s="40">
        <v>3</v>
      </c>
      <c r="Y2070" s="40">
        <v>3</v>
      </c>
      <c r="Z2070" s="40">
        <v>2</v>
      </c>
      <c r="AA2070" s="12">
        <v>1300010</v>
      </c>
      <c r="AF2070" s="168" t="s">
        <v>1440</v>
      </c>
      <c r="AH2070" s="12">
        <v>11</v>
      </c>
      <c r="AI2070" s="12">
        <v>3020</v>
      </c>
      <c r="AJ2070" s="12">
        <v>20</v>
      </c>
      <c r="AK2070" s="12">
        <v>2</v>
      </c>
      <c r="AL2070" s="12">
        <v>500</v>
      </c>
      <c r="BA2070" s="33">
        <f>VLOOKUP(C2070,knight_info!$J$7:$M$74,4,FALSE)</f>
        <v>4</v>
      </c>
      <c r="BB2070" s="33">
        <f t="shared" si="149"/>
        <v>2</v>
      </c>
      <c r="BC2070" s="33">
        <f>ROUND(VLOOKUP($BA2070,$BD$1:$BH$5,3,FALSE)/5*AL2070,0)</f>
        <v>500</v>
      </c>
    </row>
    <row r="2071" ht="14.25" spans="1:55">
      <c r="A2071" s="12">
        <v>302006</v>
      </c>
      <c r="B2071" s="53">
        <v>3020</v>
      </c>
      <c r="C2071" s="53" t="s">
        <v>326</v>
      </c>
      <c r="D2071" s="12">
        <v>6</v>
      </c>
      <c r="E2071" s="12">
        <v>1</v>
      </c>
      <c r="F2071" s="12">
        <v>2</v>
      </c>
      <c r="H2071" s="12">
        <v>2</v>
      </c>
      <c r="I2071" s="12">
        <v>0</v>
      </c>
      <c r="J2071" s="12">
        <v>0</v>
      </c>
      <c r="K2071" s="12">
        <v>2</v>
      </c>
      <c r="M2071" s="12" t="s">
        <v>1434</v>
      </c>
      <c r="N2071" s="12" t="s">
        <v>1435</v>
      </c>
      <c r="O2071" s="12" t="s">
        <v>1436</v>
      </c>
      <c r="P2071" s="12" t="s">
        <v>1437</v>
      </c>
      <c r="U2071" s="12" t="s">
        <v>1438</v>
      </c>
      <c r="V2071" s="12" t="s">
        <v>1439</v>
      </c>
      <c r="W2071" s="12">
        <v>302050</v>
      </c>
      <c r="X2071" s="40">
        <v>3</v>
      </c>
      <c r="Y2071" s="40">
        <v>3</v>
      </c>
      <c r="Z2071" s="40">
        <v>2</v>
      </c>
      <c r="AA2071" s="12">
        <v>1300010</v>
      </c>
      <c r="AF2071" s="168" t="s">
        <v>1440</v>
      </c>
      <c r="AH2071" s="12">
        <v>11</v>
      </c>
      <c r="AI2071" s="12">
        <v>3020</v>
      </c>
      <c r="AJ2071" s="12">
        <v>20</v>
      </c>
      <c r="AK2071" s="12">
        <v>3</v>
      </c>
      <c r="AL2071" s="12">
        <v>250</v>
      </c>
      <c r="BA2071" s="33">
        <f>VLOOKUP(C2071,knight_info!$J$7:$M$74,4,FALSE)</f>
        <v>4</v>
      </c>
      <c r="BB2071" s="33">
        <f t="shared" si="149"/>
        <v>3</v>
      </c>
      <c r="BC2071" s="33">
        <f>ROUND(VLOOKUP($BA2071,$BD$1:$BH$5,4,FALSE)/3*AL2071,0)</f>
        <v>208</v>
      </c>
    </row>
    <row r="2072" ht="14.25" spans="1:55">
      <c r="A2072" s="12">
        <v>302007</v>
      </c>
      <c r="B2072" s="53">
        <v>3020</v>
      </c>
      <c r="C2072" s="53" t="s">
        <v>326</v>
      </c>
      <c r="D2072" s="12">
        <v>7</v>
      </c>
      <c r="E2072" s="12">
        <v>1</v>
      </c>
      <c r="F2072" s="12">
        <v>2</v>
      </c>
      <c r="H2072" s="12">
        <v>3</v>
      </c>
      <c r="I2072" s="12">
        <v>0</v>
      </c>
      <c r="J2072" s="12">
        <v>0</v>
      </c>
      <c r="K2072" s="12">
        <v>2</v>
      </c>
      <c r="M2072" s="12" t="s">
        <v>1434</v>
      </c>
      <c r="N2072" s="12" t="s">
        <v>1435</v>
      </c>
      <c r="O2072" s="12" t="s">
        <v>1436</v>
      </c>
      <c r="P2072" s="12" t="s">
        <v>1437</v>
      </c>
      <c r="U2072" s="12" t="s">
        <v>1438</v>
      </c>
      <c r="V2072" s="12" t="s">
        <v>1439</v>
      </c>
      <c r="W2072" s="12">
        <v>302050</v>
      </c>
      <c r="X2072" s="40">
        <v>3</v>
      </c>
      <c r="Y2072" s="40">
        <v>3</v>
      </c>
      <c r="Z2072" s="40">
        <v>2</v>
      </c>
      <c r="AA2072" s="12">
        <v>1300010</v>
      </c>
      <c r="AF2072" s="168" t="s">
        <v>1440</v>
      </c>
      <c r="AH2072" s="12">
        <v>11</v>
      </c>
      <c r="AI2072" s="12">
        <v>3020</v>
      </c>
      <c r="AJ2072" s="12">
        <v>0</v>
      </c>
      <c r="AK2072" s="12">
        <v>1</v>
      </c>
      <c r="AL2072" s="12">
        <v>2000</v>
      </c>
      <c r="BA2072" s="33">
        <f>VLOOKUP(C2072,knight_info!$J$7:$M$74,4,FALSE)</f>
        <v>4</v>
      </c>
      <c r="BB2072" s="33">
        <f t="shared" si="149"/>
        <v>1</v>
      </c>
      <c r="BC2072" s="33">
        <f>ROUND(VLOOKUP($BA2072,$BD$1:$BH$5,5,FALSE)/20*AL2072,0)</f>
        <v>2000</v>
      </c>
    </row>
    <row r="2073" ht="14.25" spans="1:55">
      <c r="A2073" s="12">
        <v>302008</v>
      </c>
      <c r="B2073" s="53">
        <v>3020</v>
      </c>
      <c r="C2073" s="53" t="s">
        <v>326</v>
      </c>
      <c r="D2073" s="12">
        <v>8</v>
      </c>
      <c r="E2073" s="12">
        <v>1</v>
      </c>
      <c r="F2073" s="12">
        <v>3</v>
      </c>
      <c r="H2073" s="12">
        <v>0</v>
      </c>
      <c r="I2073" s="12">
        <v>0</v>
      </c>
      <c r="J2073" s="12">
        <v>0</v>
      </c>
      <c r="K2073" s="12">
        <v>3</v>
      </c>
      <c r="L2073" s="12">
        <v>1</v>
      </c>
      <c r="M2073" s="12" t="s">
        <v>1434</v>
      </c>
      <c r="N2073" s="12" t="s">
        <v>1441</v>
      </c>
      <c r="O2073" s="12" t="s">
        <v>1436</v>
      </c>
      <c r="P2073" s="12" t="s">
        <v>1442</v>
      </c>
      <c r="R2073" s="12" t="s">
        <v>1082</v>
      </c>
      <c r="T2073" s="12" t="s">
        <v>1082</v>
      </c>
      <c r="U2073" s="12" t="s">
        <v>1438</v>
      </c>
      <c r="V2073" s="12" t="s">
        <v>1439</v>
      </c>
      <c r="W2073" s="12">
        <v>302050</v>
      </c>
      <c r="X2073" s="40">
        <v>3</v>
      </c>
      <c r="Y2073" s="40">
        <v>3</v>
      </c>
      <c r="Z2073" s="40">
        <v>2</v>
      </c>
      <c r="AA2073" s="12">
        <v>1300010</v>
      </c>
      <c r="AF2073" s="168" t="s">
        <v>1440</v>
      </c>
      <c r="AG2073" s="12">
        <v>5</v>
      </c>
      <c r="AH2073" s="12">
        <v>11</v>
      </c>
      <c r="AI2073" s="12">
        <v>3020</v>
      </c>
      <c r="AJ2073" s="12">
        <v>20</v>
      </c>
      <c r="AK2073" s="12">
        <v>53</v>
      </c>
      <c r="AL2073" s="12">
        <v>100</v>
      </c>
      <c r="BA2073" s="33">
        <f>VLOOKUP(C2073,knight_info!$J$7:$M$74,4,FALSE)</f>
        <v>4</v>
      </c>
      <c r="BB2073" s="51">
        <f t="shared" si="149"/>
        <v>53</v>
      </c>
      <c r="BC2073" s="51">
        <f>AL2073</f>
        <v>100</v>
      </c>
    </row>
    <row r="2074" ht="14.25" spans="1:55">
      <c r="A2074" s="12">
        <v>302009</v>
      </c>
      <c r="B2074" s="53">
        <v>3020</v>
      </c>
      <c r="C2074" s="53" t="s">
        <v>326</v>
      </c>
      <c r="D2074" s="12">
        <v>9</v>
      </c>
      <c r="E2074" s="12">
        <v>1</v>
      </c>
      <c r="F2074" s="12">
        <v>3</v>
      </c>
      <c r="H2074" s="12">
        <v>1</v>
      </c>
      <c r="I2074" s="12">
        <v>0</v>
      </c>
      <c r="J2074" s="12">
        <v>0</v>
      </c>
      <c r="K2074" s="12">
        <v>3</v>
      </c>
      <c r="M2074" s="12" t="s">
        <v>1434</v>
      </c>
      <c r="N2074" s="12" t="s">
        <v>1441</v>
      </c>
      <c r="O2074" s="12" t="s">
        <v>1436</v>
      </c>
      <c r="P2074" s="12" t="s">
        <v>1442</v>
      </c>
      <c r="U2074" s="12" t="s">
        <v>1438</v>
      </c>
      <c r="V2074" s="12" t="s">
        <v>1439</v>
      </c>
      <c r="W2074" s="12">
        <v>302050</v>
      </c>
      <c r="X2074" s="40">
        <v>3</v>
      </c>
      <c r="Y2074" s="40">
        <v>3</v>
      </c>
      <c r="Z2074" s="40">
        <v>2</v>
      </c>
      <c r="AA2074" s="12">
        <v>1300010</v>
      </c>
      <c r="AF2074" s="168" t="s">
        <v>1440</v>
      </c>
      <c r="AH2074" s="12">
        <v>11</v>
      </c>
      <c r="AI2074" s="12">
        <v>3020</v>
      </c>
      <c r="AJ2074" s="12">
        <v>20</v>
      </c>
      <c r="AK2074" s="12">
        <v>2</v>
      </c>
      <c r="AL2074" s="12">
        <v>500</v>
      </c>
      <c r="BA2074" s="33">
        <f>VLOOKUP(C2074,knight_info!$J$7:$M$74,4,FALSE)</f>
        <v>4</v>
      </c>
      <c r="BB2074" s="33">
        <f t="shared" si="149"/>
        <v>2</v>
      </c>
      <c r="BC2074" s="33">
        <f>ROUND(VLOOKUP($BA2074,$BD$1:$BH$5,3,FALSE)/5*AL2074,0)</f>
        <v>500</v>
      </c>
    </row>
    <row r="2075" ht="14.25" spans="1:55">
      <c r="A2075" s="12">
        <v>302010</v>
      </c>
      <c r="B2075" s="53">
        <v>3020</v>
      </c>
      <c r="C2075" s="53" t="s">
        <v>326</v>
      </c>
      <c r="D2075" s="12">
        <v>10</v>
      </c>
      <c r="E2075" s="12">
        <v>1</v>
      </c>
      <c r="F2075" s="12">
        <v>3</v>
      </c>
      <c r="H2075" s="12">
        <v>2</v>
      </c>
      <c r="I2075" s="12">
        <v>0</v>
      </c>
      <c r="J2075" s="12">
        <v>0</v>
      </c>
      <c r="K2075" s="12">
        <v>3</v>
      </c>
      <c r="M2075" s="12" t="s">
        <v>1434</v>
      </c>
      <c r="N2075" s="12" t="s">
        <v>1441</v>
      </c>
      <c r="O2075" s="12" t="s">
        <v>1436</v>
      </c>
      <c r="P2075" s="12" t="s">
        <v>1442</v>
      </c>
      <c r="U2075" s="12" t="s">
        <v>1438</v>
      </c>
      <c r="V2075" s="12" t="s">
        <v>1439</v>
      </c>
      <c r="W2075" s="12">
        <v>302050</v>
      </c>
      <c r="X2075" s="40">
        <v>3</v>
      </c>
      <c r="Y2075" s="40">
        <v>3</v>
      </c>
      <c r="Z2075" s="40">
        <v>2</v>
      </c>
      <c r="AA2075" s="12">
        <v>1300010</v>
      </c>
      <c r="AF2075" s="168" t="s">
        <v>1440</v>
      </c>
      <c r="AH2075" s="12">
        <v>11</v>
      </c>
      <c r="AI2075" s="12">
        <v>3020</v>
      </c>
      <c r="AJ2075" s="12">
        <v>20</v>
      </c>
      <c r="AK2075" s="12">
        <v>3</v>
      </c>
      <c r="AL2075" s="12">
        <v>250</v>
      </c>
      <c r="BA2075" s="33">
        <f>VLOOKUP(C2075,knight_info!$J$7:$M$74,4,FALSE)</f>
        <v>4</v>
      </c>
      <c r="BB2075" s="33">
        <f t="shared" si="149"/>
        <v>3</v>
      </c>
      <c r="BC2075" s="33">
        <f>ROUND(VLOOKUP($BA2075,$BD$1:$BH$5,4,FALSE)/3*AL2075,0)</f>
        <v>208</v>
      </c>
    </row>
    <row r="2076" ht="14.25" spans="1:55">
      <c r="A2076" s="12">
        <v>302011</v>
      </c>
      <c r="B2076" s="53">
        <v>3020</v>
      </c>
      <c r="C2076" s="53" t="s">
        <v>326</v>
      </c>
      <c r="D2076" s="12">
        <v>11</v>
      </c>
      <c r="E2076" s="12">
        <v>1</v>
      </c>
      <c r="F2076" s="12">
        <v>3</v>
      </c>
      <c r="H2076" s="12">
        <v>3</v>
      </c>
      <c r="I2076" s="12">
        <v>0</v>
      </c>
      <c r="J2076" s="12">
        <v>0</v>
      </c>
      <c r="K2076" s="12">
        <v>3</v>
      </c>
      <c r="M2076" s="12" t="s">
        <v>1434</v>
      </c>
      <c r="N2076" s="12" t="s">
        <v>1441</v>
      </c>
      <c r="O2076" s="12" t="s">
        <v>1436</v>
      </c>
      <c r="P2076" s="12" t="s">
        <v>1442</v>
      </c>
      <c r="U2076" s="12" t="s">
        <v>1438</v>
      </c>
      <c r="V2076" s="12" t="s">
        <v>1439</v>
      </c>
      <c r="W2076" s="12">
        <v>302050</v>
      </c>
      <c r="X2076" s="40">
        <v>3</v>
      </c>
      <c r="Y2076" s="40">
        <v>3</v>
      </c>
      <c r="Z2076" s="40">
        <v>2</v>
      </c>
      <c r="AA2076" s="12">
        <v>1300010</v>
      </c>
      <c r="AF2076" s="168" t="s">
        <v>1440</v>
      </c>
      <c r="AH2076" s="12">
        <v>11</v>
      </c>
      <c r="AI2076" s="12">
        <v>3020</v>
      </c>
      <c r="AJ2076" s="12">
        <v>0</v>
      </c>
      <c r="AK2076" s="12">
        <v>1</v>
      </c>
      <c r="AL2076" s="12">
        <v>2000</v>
      </c>
      <c r="BA2076" s="33">
        <f>VLOOKUP(C2076,knight_info!$J$7:$M$74,4,FALSE)</f>
        <v>4</v>
      </c>
      <c r="BB2076" s="33">
        <f t="shared" si="149"/>
        <v>1</v>
      </c>
      <c r="BC2076" s="33">
        <f>ROUND(VLOOKUP($BA2076,$BD$1:$BH$5,5,FALSE)/20*AL2076,0)</f>
        <v>2000</v>
      </c>
    </row>
    <row r="2077" ht="14.25" spans="1:55">
      <c r="A2077" s="12">
        <v>302012</v>
      </c>
      <c r="B2077" s="53">
        <v>3020</v>
      </c>
      <c r="C2077" s="53" t="s">
        <v>326</v>
      </c>
      <c r="D2077" s="12">
        <v>12</v>
      </c>
      <c r="E2077" s="12">
        <v>1</v>
      </c>
      <c r="F2077" s="12">
        <v>4</v>
      </c>
      <c r="H2077" s="12">
        <v>0</v>
      </c>
      <c r="I2077" s="12">
        <v>0</v>
      </c>
      <c r="J2077" s="12">
        <v>0</v>
      </c>
      <c r="K2077" s="12">
        <v>4</v>
      </c>
      <c r="L2077" s="12">
        <v>12</v>
      </c>
      <c r="M2077" s="12" t="s">
        <v>1434</v>
      </c>
      <c r="N2077" s="12" t="s">
        <v>1441</v>
      </c>
      <c r="O2077" s="12" t="s">
        <v>1436</v>
      </c>
      <c r="P2077" s="12" t="s">
        <v>1442</v>
      </c>
      <c r="Q2077" s="12" t="s">
        <v>1202</v>
      </c>
      <c r="S2077" s="12" t="s">
        <v>1221</v>
      </c>
      <c r="U2077" s="12" t="s">
        <v>1438</v>
      </c>
      <c r="V2077" s="12" t="s">
        <v>1439</v>
      </c>
      <c r="W2077" s="12">
        <v>302050</v>
      </c>
      <c r="X2077" s="40">
        <v>3</v>
      </c>
      <c r="Y2077" s="40">
        <v>3</v>
      </c>
      <c r="Z2077" s="40">
        <v>2</v>
      </c>
      <c r="AA2077" s="12">
        <v>1300010</v>
      </c>
      <c r="AB2077" s="12">
        <v>1302001</v>
      </c>
      <c r="AF2077" s="168" t="s">
        <v>1440</v>
      </c>
      <c r="AG2077" s="12">
        <v>5</v>
      </c>
      <c r="AH2077" s="12">
        <v>11</v>
      </c>
      <c r="AI2077" s="12">
        <v>3020</v>
      </c>
      <c r="AJ2077" s="12">
        <v>20</v>
      </c>
      <c r="AK2077" s="12">
        <v>53</v>
      </c>
      <c r="AL2077" s="12">
        <v>100</v>
      </c>
      <c r="BA2077" s="33">
        <f>VLOOKUP(C2077,knight_info!$J$7:$M$74,4,FALSE)</f>
        <v>4</v>
      </c>
      <c r="BB2077" s="51">
        <f t="shared" si="149"/>
        <v>53</v>
      </c>
      <c r="BC2077" s="51">
        <f>AL2077</f>
        <v>100</v>
      </c>
    </row>
    <row r="2078" ht="14.25" spans="1:55">
      <c r="A2078" s="12">
        <v>302013</v>
      </c>
      <c r="B2078" s="53">
        <v>3020</v>
      </c>
      <c r="C2078" s="53" t="s">
        <v>326</v>
      </c>
      <c r="D2078" s="12">
        <v>13</v>
      </c>
      <c r="E2078" s="12">
        <v>1</v>
      </c>
      <c r="F2078" s="12">
        <v>4</v>
      </c>
      <c r="H2078" s="12">
        <v>1</v>
      </c>
      <c r="I2078" s="12">
        <v>0</v>
      </c>
      <c r="J2078" s="12">
        <v>0</v>
      </c>
      <c r="K2078" s="12">
        <v>4</v>
      </c>
      <c r="M2078" s="12" t="s">
        <v>1434</v>
      </c>
      <c r="N2078" s="12" t="s">
        <v>1441</v>
      </c>
      <c r="O2078" s="12" t="s">
        <v>1436</v>
      </c>
      <c r="P2078" s="12" t="s">
        <v>1442</v>
      </c>
      <c r="U2078" s="12" t="s">
        <v>1438</v>
      </c>
      <c r="V2078" s="12" t="s">
        <v>1439</v>
      </c>
      <c r="W2078" s="12">
        <v>302050</v>
      </c>
      <c r="X2078" s="40">
        <v>3</v>
      </c>
      <c r="Y2078" s="40">
        <v>3</v>
      </c>
      <c r="Z2078" s="40">
        <v>2</v>
      </c>
      <c r="AA2078" s="12">
        <v>1300010</v>
      </c>
      <c r="AB2078" s="12">
        <v>1302001</v>
      </c>
      <c r="AF2078" s="168" t="s">
        <v>1440</v>
      </c>
      <c r="AH2078" s="12">
        <v>11</v>
      </c>
      <c r="AI2078" s="12">
        <v>3020</v>
      </c>
      <c r="AJ2078" s="12">
        <v>20</v>
      </c>
      <c r="AK2078" s="12">
        <v>2</v>
      </c>
      <c r="AL2078" s="12">
        <v>500</v>
      </c>
      <c r="BA2078" s="33">
        <f>VLOOKUP(C2078,knight_info!$J$7:$M$74,4,FALSE)</f>
        <v>4</v>
      </c>
      <c r="BB2078" s="33">
        <f t="shared" si="149"/>
        <v>2</v>
      </c>
      <c r="BC2078" s="33">
        <f>ROUND(VLOOKUP($BA2078,$BD$1:$BH$5,3,FALSE)/5*AL2078,0)</f>
        <v>500</v>
      </c>
    </row>
    <row r="2079" ht="14.25" spans="1:55">
      <c r="A2079" s="12">
        <v>302014</v>
      </c>
      <c r="B2079" s="53">
        <v>3020</v>
      </c>
      <c r="C2079" s="53" t="s">
        <v>326</v>
      </c>
      <c r="D2079" s="12">
        <v>14</v>
      </c>
      <c r="E2079" s="12">
        <v>1</v>
      </c>
      <c r="F2079" s="12">
        <v>4</v>
      </c>
      <c r="H2079" s="12">
        <v>2</v>
      </c>
      <c r="I2079" s="12">
        <v>0</v>
      </c>
      <c r="J2079" s="12">
        <v>0</v>
      </c>
      <c r="K2079" s="64">
        <v>4</v>
      </c>
      <c r="L2079" s="64"/>
      <c r="M2079" s="64" t="s">
        <v>1434</v>
      </c>
      <c r="N2079" s="64" t="s">
        <v>1441</v>
      </c>
      <c r="O2079" s="64" t="s">
        <v>1436</v>
      </c>
      <c r="P2079" s="64" t="s">
        <v>1442</v>
      </c>
      <c r="U2079" s="12" t="s">
        <v>1438</v>
      </c>
      <c r="V2079" s="12" t="s">
        <v>1439</v>
      </c>
      <c r="W2079" s="64">
        <v>302050</v>
      </c>
      <c r="X2079" s="81">
        <v>3</v>
      </c>
      <c r="Y2079" s="81">
        <v>3</v>
      </c>
      <c r="Z2079" s="81">
        <v>2</v>
      </c>
      <c r="AA2079" s="12">
        <v>1300010</v>
      </c>
      <c r="AB2079" s="64">
        <v>1302001</v>
      </c>
      <c r="AC2079" s="64"/>
      <c r="AF2079" s="168" t="s">
        <v>1440</v>
      </c>
      <c r="AH2079" s="12">
        <v>11</v>
      </c>
      <c r="AI2079" s="12">
        <v>3020</v>
      </c>
      <c r="AJ2079" s="12">
        <v>20</v>
      </c>
      <c r="AK2079" s="12">
        <v>3</v>
      </c>
      <c r="AL2079" s="12">
        <v>250</v>
      </c>
      <c r="BA2079" s="33">
        <f>VLOOKUP(C2079,knight_info!$J$7:$M$74,4,FALSE)</f>
        <v>4</v>
      </c>
      <c r="BB2079" s="33">
        <f t="shared" si="149"/>
        <v>3</v>
      </c>
      <c r="BC2079" s="33">
        <f>ROUND(VLOOKUP($BA2079,$BD$1:$BH$5,4,FALSE)/3*AL2079,0)</f>
        <v>208</v>
      </c>
    </row>
    <row r="2080" ht="14.25" spans="1:55">
      <c r="A2080" s="12">
        <v>302015</v>
      </c>
      <c r="B2080" s="53">
        <v>3020</v>
      </c>
      <c r="C2080" s="53" t="s">
        <v>326</v>
      </c>
      <c r="D2080" s="12">
        <v>15</v>
      </c>
      <c r="E2080" s="12">
        <v>1</v>
      </c>
      <c r="F2080" s="12">
        <v>4</v>
      </c>
      <c r="H2080" s="12">
        <v>3</v>
      </c>
      <c r="I2080" s="12">
        <v>0</v>
      </c>
      <c r="J2080" s="12">
        <v>0</v>
      </c>
      <c r="K2080" s="64">
        <v>4</v>
      </c>
      <c r="L2080" s="64"/>
      <c r="M2080" s="64" t="s">
        <v>1434</v>
      </c>
      <c r="N2080" s="64" t="s">
        <v>1441</v>
      </c>
      <c r="O2080" s="64" t="s">
        <v>1436</v>
      </c>
      <c r="P2080" s="64" t="s">
        <v>1442</v>
      </c>
      <c r="U2080" s="12" t="s">
        <v>1438</v>
      </c>
      <c r="V2080" s="12" t="s">
        <v>1439</v>
      </c>
      <c r="W2080" s="64">
        <v>302050</v>
      </c>
      <c r="X2080" s="81">
        <v>3</v>
      </c>
      <c r="Y2080" s="81">
        <v>3</v>
      </c>
      <c r="Z2080" s="81">
        <v>2</v>
      </c>
      <c r="AA2080" s="12">
        <v>1300010</v>
      </c>
      <c r="AB2080" s="64">
        <v>1302001</v>
      </c>
      <c r="AC2080" s="64"/>
      <c r="AF2080" s="168" t="s">
        <v>1440</v>
      </c>
      <c r="AH2080" s="12">
        <v>11</v>
      </c>
      <c r="AI2080" s="12">
        <v>3020</v>
      </c>
      <c r="AJ2080" s="12">
        <v>0</v>
      </c>
      <c r="AK2080" s="12">
        <v>1</v>
      </c>
      <c r="AL2080" s="12">
        <v>2000</v>
      </c>
      <c r="BA2080" s="33">
        <f>VLOOKUP(C2080,knight_info!$J$7:$M$74,4,FALSE)</f>
        <v>4</v>
      </c>
      <c r="BB2080" s="33">
        <f t="shared" si="149"/>
        <v>1</v>
      </c>
      <c r="BC2080" s="33">
        <f>ROUND(VLOOKUP($BA2080,$BD$1:$BH$5,5,FALSE)/20*AL2080,0)</f>
        <v>2000</v>
      </c>
    </row>
    <row r="2081" ht="14.25" spans="1:55">
      <c r="A2081" s="12">
        <v>302016</v>
      </c>
      <c r="B2081" s="53">
        <v>3020</v>
      </c>
      <c r="C2081" s="53" t="s">
        <v>326</v>
      </c>
      <c r="D2081" s="12">
        <v>16</v>
      </c>
      <c r="E2081" s="12">
        <v>1</v>
      </c>
      <c r="F2081" s="12">
        <v>5</v>
      </c>
      <c r="H2081" s="12">
        <v>0</v>
      </c>
      <c r="I2081" s="12">
        <v>1</v>
      </c>
      <c r="J2081" s="12" t="s">
        <v>1083</v>
      </c>
      <c r="K2081" s="12">
        <v>5</v>
      </c>
      <c r="L2081" s="12">
        <v>2</v>
      </c>
      <c r="M2081" s="12" t="s">
        <v>1443</v>
      </c>
      <c r="N2081" s="12" t="s">
        <v>1441</v>
      </c>
      <c r="O2081" s="12" t="s">
        <v>1444</v>
      </c>
      <c r="P2081" s="12" t="s">
        <v>1442</v>
      </c>
      <c r="Q2081" s="12" t="s">
        <v>1082</v>
      </c>
      <c r="S2081" s="12" t="s">
        <v>931</v>
      </c>
      <c r="U2081" s="12" t="s">
        <v>1445</v>
      </c>
      <c r="V2081" s="12" t="s">
        <v>1446</v>
      </c>
      <c r="W2081" s="12">
        <v>302050</v>
      </c>
      <c r="X2081" s="40">
        <v>3</v>
      </c>
      <c r="Y2081" s="40">
        <v>3</v>
      </c>
      <c r="Z2081" s="40">
        <v>2</v>
      </c>
      <c r="AA2081" s="12">
        <v>1300010</v>
      </c>
      <c r="AB2081" s="12">
        <v>1302001</v>
      </c>
      <c r="AF2081" s="168" t="s">
        <v>1440</v>
      </c>
      <c r="AG2081" s="12">
        <v>5</v>
      </c>
      <c r="AH2081" s="12">
        <v>11</v>
      </c>
      <c r="AI2081" s="12">
        <v>3020</v>
      </c>
      <c r="AJ2081" s="12">
        <v>40</v>
      </c>
      <c r="AK2081" s="12">
        <v>53</v>
      </c>
      <c r="AL2081" s="12">
        <v>100</v>
      </c>
      <c r="BA2081" s="33">
        <f>VLOOKUP(C2081,knight_info!$J$7:$M$74,4,FALSE)</f>
        <v>4</v>
      </c>
      <c r="BB2081" s="51">
        <f t="shared" si="149"/>
        <v>53</v>
      </c>
      <c r="BC2081" s="51">
        <f>AL2081</f>
        <v>100</v>
      </c>
    </row>
    <row r="2082" ht="14.25" spans="1:55">
      <c r="A2082" s="12">
        <v>302017</v>
      </c>
      <c r="B2082" s="53">
        <v>3020</v>
      </c>
      <c r="C2082" s="53" t="s">
        <v>326</v>
      </c>
      <c r="D2082" s="12">
        <v>17</v>
      </c>
      <c r="E2082" s="12">
        <v>1</v>
      </c>
      <c r="F2082" s="12">
        <v>5</v>
      </c>
      <c r="H2082" s="12">
        <v>1</v>
      </c>
      <c r="I2082" s="12">
        <v>0</v>
      </c>
      <c r="J2082" s="12">
        <v>0</v>
      </c>
      <c r="K2082" s="12">
        <v>5</v>
      </c>
      <c r="M2082" s="12" t="s">
        <v>1443</v>
      </c>
      <c r="N2082" s="12" t="s">
        <v>1441</v>
      </c>
      <c r="O2082" s="12" t="s">
        <v>1444</v>
      </c>
      <c r="P2082" s="12" t="s">
        <v>1442</v>
      </c>
      <c r="U2082" s="12" t="s">
        <v>1445</v>
      </c>
      <c r="V2082" s="12" t="s">
        <v>1446</v>
      </c>
      <c r="W2082" s="12">
        <v>302050</v>
      </c>
      <c r="X2082" s="40">
        <v>3</v>
      </c>
      <c r="Y2082" s="40">
        <v>3</v>
      </c>
      <c r="Z2082" s="40">
        <v>2</v>
      </c>
      <c r="AA2082" s="12">
        <v>1300010</v>
      </c>
      <c r="AB2082" s="12">
        <v>1302001</v>
      </c>
      <c r="AF2082" s="168" t="s">
        <v>1440</v>
      </c>
      <c r="AH2082" s="12">
        <v>11</v>
      </c>
      <c r="AI2082" s="12">
        <v>3020</v>
      </c>
      <c r="AJ2082" s="12">
        <v>40</v>
      </c>
      <c r="AK2082" s="12">
        <v>2</v>
      </c>
      <c r="AL2082" s="12">
        <v>1000</v>
      </c>
      <c r="BA2082" s="33">
        <f>VLOOKUP(C2082,knight_info!$J$7:$M$74,4,FALSE)</f>
        <v>4</v>
      </c>
      <c r="BB2082" s="33">
        <f t="shared" si="149"/>
        <v>2</v>
      </c>
      <c r="BC2082" s="33">
        <f>ROUND(VLOOKUP($BA2082,$BD$1:$BH$5,3,FALSE)/5*AL2082,0)</f>
        <v>1000</v>
      </c>
    </row>
    <row r="2083" ht="14.25" spans="1:55">
      <c r="A2083" s="12">
        <v>302018</v>
      </c>
      <c r="B2083" s="53">
        <v>3020</v>
      </c>
      <c r="C2083" s="53" t="s">
        <v>326</v>
      </c>
      <c r="D2083" s="12">
        <v>18</v>
      </c>
      <c r="E2083" s="12">
        <v>1</v>
      </c>
      <c r="F2083" s="12">
        <v>5</v>
      </c>
      <c r="H2083" s="12">
        <v>2</v>
      </c>
      <c r="I2083" s="12">
        <v>0</v>
      </c>
      <c r="J2083" s="12">
        <v>0</v>
      </c>
      <c r="K2083" s="12">
        <v>5</v>
      </c>
      <c r="M2083" s="12" t="s">
        <v>1443</v>
      </c>
      <c r="N2083" s="12" t="s">
        <v>1441</v>
      </c>
      <c r="O2083" s="12" t="s">
        <v>1444</v>
      </c>
      <c r="P2083" s="12" t="s">
        <v>1442</v>
      </c>
      <c r="U2083" s="12" t="s">
        <v>1445</v>
      </c>
      <c r="V2083" s="12" t="s">
        <v>1446</v>
      </c>
      <c r="W2083" s="12">
        <v>302050</v>
      </c>
      <c r="X2083" s="40">
        <v>3</v>
      </c>
      <c r="Y2083" s="40">
        <v>3</v>
      </c>
      <c r="Z2083" s="40">
        <v>2</v>
      </c>
      <c r="AA2083" s="12">
        <v>1300010</v>
      </c>
      <c r="AB2083" s="12">
        <v>1302001</v>
      </c>
      <c r="AF2083" s="168" t="s">
        <v>1440</v>
      </c>
      <c r="AH2083" s="12">
        <v>11</v>
      </c>
      <c r="AI2083" s="12">
        <v>3020</v>
      </c>
      <c r="AJ2083" s="12">
        <v>40</v>
      </c>
      <c r="AK2083" s="12">
        <v>3</v>
      </c>
      <c r="AL2083" s="12">
        <v>500</v>
      </c>
      <c r="BA2083" s="33">
        <f>VLOOKUP(C2083,knight_info!$J$7:$M$74,4,FALSE)</f>
        <v>4</v>
      </c>
      <c r="BB2083" s="33">
        <f t="shared" si="149"/>
        <v>3</v>
      </c>
      <c r="BC2083" s="33">
        <f>ROUND(VLOOKUP($BA2083,$BD$1:$BH$5,4,FALSE)/3*AL2083,0)</f>
        <v>417</v>
      </c>
    </row>
    <row r="2084" ht="14.25" spans="1:55">
      <c r="A2084" s="12">
        <v>302019</v>
      </c>
      <c r="B2084" s="53">
        <v>3020</v>
      </c>
      <c r="C2084" s="53" t="s">
        <v>326</v>
      </c>
      <c r="D2084" s="12">
        <v>19</v>
      </c>
      <c r="E2084" s="12">
        <v>1</v>
      </c>
      <c r="F2084" s="12">
        <v>5</v>
      </c>
      <c r="H2084" s="12">
        <v>3</v>
      </c>
      <c r="I2084" s="12">
        <v>0</v>
      </c>
      <c r="J2084" s="12">
        <v>0</v>
      </c>
      <c r="K2084" s="12">
        <v>5</v>
      </c>
      <c r="M2084" s="12" t="s">
        <v>1443</v>
      </c>
      <c r="N2084" s="12" t="s">
        <v>1441</v>
      </c>
      <c r="O2084" s="12" t="s">
        <v>1444</v>
      </c>
      <c r="P2084" s="12" t="s">
        <v>1442</v>
      </c>
      <c r="U2084" s="12" t="s">
        <v>1445</v>
      </c>
      <c r="V2084" s="12" t="s">
        <v>1446</v>
      </c>
      <c r="W2084" s="12">
        <v>302050</v>
      </c>
      <c r="X2084" s="40">
        <v>3</v>
      </c>
      <c r="Y2084" s="40">
        <v>3</v>
      </c>
      <c r="Z2084" s="40">
        <v>2</v>
      </c>
      <c r="AA2084" s="12">
        <v>1300010</v>
      </c>
      <c r="AB2084" s="12">
        <v>1302001</v>
      </c>
      <c r="AF2084" s="168" t="s">
        <v>1440</v>
      </c>
      <c r="AH2084" s="12">
        <v>11</v>
      </c>
      <c r="AI2084" s="12">
        <v>3020</v>
      </c>
      <c r="AJ2084" s="12">
        <v>0</v>
      </c>
      <c r="AK2084" s="12">
        <v>1</v>
      </c>
      <c r="AL2084" s="12">
        <v>4000</v>
      </c>
      <c r="BA2084" s="33">
        <f>VLOOKUP(C2084,knight_info!$J$7:$M$74,4,FALSE)</f>
        <v>4</v>
      </c>
      <c r="BB2084" s="33">
        <f t="shared" si="149"/>
        <v>1</v>
      </c>
      <c r="BC2084" s="33">
        <f>ROUND(VLOOKUP($BA2084,$BD$1:$BH$5,5,FALSE)/20*AL2084,0)</f>
        <v>4000</v>
      </c>
    </row>
    <row r="2085" ht="14.25" spans="1:55">
      <c r="A2085" s="12">
        <v>302020</v>
      </c>
      <c r="B2085" s="53">
        <v>3020</v>
      </c>
      <c r="C2085" s="53" t="s">
        <v>326</v>
      </c>
      <c r="D2085" s="12">
        <v>20</v>
      </c>
      <c r="E2085" s="12">
        <v>2</v>
      </c>
      <c r="F2085" s="12">
        <v>6</v>
      </c>
      <c r="H2085" s="12">
        <v>0</v>
      </c>
      <c r="I2085" s="12">
        <v>0</v>
      </c>
      <c r="J2085" s="12">
        <v>0</v>
      </c>
      <c r="K2085" s="12">
        <v>5</v>
      </c>
      <c r="L2085" s="12">
        <v>13</v>
      </c>
      <c r="M2085" s="12" t="s">
        <v>1443</v>
      </c>
      <c r="N2085" s="12" t="s">
        <v>1441</v>
      </c>
      <c r="O2085" s="12" t="s">
        <v>1444</v>
      </c>
      <c r="P2085" s="12" t="s">
        <v>1442</v>
      </c>
      <c r="U2085" s="12" t="s">
        <v>1445</v>
      </c>
      <c r="V2085" s="12" t="s">
        <v>1446</v>
      </c>
      <c r="W2085" s="12">
        <v>302050</v>
      </c>
      <c r="X2085" s="40">
        <v>3</v>
      </c>
      <c r="Y2085" s="40">
        <v>3</v>
      </c>
      <c r="Z2085" s="40">
        <v>2</v>
      </c>
      <c r="AA2085" s="12">
        <v>1300010</v>
      </c>
      <c r="AB2085" s="12">
        <v>1302001</v>
      </c>
      <c r="AC2085" s="12">
        <v>1302002</v>
      </c>
      <c r="AF2085" s="168" t="s">
        <v>1440</v>
      </c>
      <c r="AG2085" s="12">
        <v>5</v>
      </c>
      <c r="AH2085" s="12">
        <v>11</v>
      </c>
      <c r="AI2085" s="12">
        <v>3020</v>
      </c>
      <c r="AJ2085" s="12">
        <v>40</v>
      </c>
      <c r="AK2085" s="12">
        <v>53</v>
      </c>
      <c r="AL2085" s="12">
        <v>100</v>
      </c>
      <c r="BA2085" s="33">
        <f>VLOOKUP(C2085,knight_info!$J$7:$M$74,4,FALSE)</f>
        <v>4</v>
      </c>
      <c r="BB2085" s="51">
        <f t="shared" si="149"/>
        <v>53</v>
      </c>
      <c r="BC2085" s="51">
        <f>AL2085</f>
        <v>100</v>
      </c>
    </row>
    <row r="2086" ht="14.25" spans="1:55">
      <c r="A2086" s="12">
        <v>302021</v>
      </c>
      <c r="B2086" s="53">
        <v>3020</v>
      </c>
      <c r="C2086" s="53" t="s">
        <v>326</v>
      </c>
      <c r="D2086" s="12">
        <v>21</v>
      </c>
      <c r="E2086" s="12">
        <v>2</v>
      </c>
      <c r="F2086" s="12">
        <v>6</v>
      </c>
      <c r="H2086" s="12">
        <v>1</v>
      </c>
      <c r="I2086" s="12">
        <v>0</v>
      </c>
      <c r="J2086" s="12">
        <v>0</v>
      </c>
      <c r="K2086" s="12">
        <v>5</v>
      </c>
      <c r="M2086" s="12" t="s">
        <v>1443</v>
      </c>
      <c r="N2086" s="12" t="s">
        <v>1441</v>
      </c>
      <c r="O2086" s="12" t="s">
        <v>1444</v>
      </c>
      <c r="P2086" s="12" t="s">
        <v>1442</v>
      </c>
      <c r="U2086" s="12" t="s">
        <v>1445</v>
      </c>
      <c r="V2086" s="12" t="s">
        <v>1446</v>
      </c>
      <c r="W2086" s="12">
        <v>302050</v>
      </c>
      <c r="X2086" s="40">
        <v>3</v>
      </c>
      <c r="Y2086" s="40">
        <v>3</v>
      </c>
      <c r="Z2086" s="40">
        <v>2</v>
      </c>
      <c r="AA2086" s="12">
        <v>1300010</v>
      </c>
      <c r="AB2086" s="12">
        <v>1302001</v>
      </c>
      <c r="AC2086" s="12">
        <v>1302002</v>
      </c>
      <c r="AF2086" s="168" t="s">
        <v>1440</v>
      </c>
      <c r="AH2086" s="12">
        <v>11</v>
      </c>
      <c r="AI2086" s="12">
        <v>3020</v>
      </c>
      <c r="AJ2086" s="12">
        <v>40</v>
      </c>
      <c r="AK2086" s="12">
        <v>2</v>
      </c>
      <c r="AL2086" s="12">
        <v>1000</v>
      </c>
      <c r="BA2086" s="33">
        <f>VLOOKUP(C2086,knight_info!$J$7:$M$74,4,FALSE)</f>
        <v>4</v>
      </c>
      <c r="BB2086" s="33">
        <f t="shared" si="149"/>
        <v>2</v>
      </c>
      <c r="BC2086" s="33">
        <f>ROUND(VLOOKUP($BA2086,$BD$1:$BH$5,3,FALSE)/5*AL2086,0)</f>
        <v>1000</v>
      </c>
    </row>
    <row r="2087" ht="14.25" spans="1:55">
      <c r="A2087" s="12">
        <v>302022</v>
      </c>
      <c r="B2087" s="53">
        <v>3020</v>
      </c>
      <c r="C2087" s="53" t="s">
        <v>326</v>
      </c>
      <c r="D2087" s="12">
        <v>22</v>
      </c>
      <c r="E2087" s="12">
        <v>2</v>
      </c>
      <c r="F2087" s="12">
        <v>6</v>
      </c>
      <c r="H2087" s="12">
        <v>2</v>
      </c>
      <c r="I2087" s="12">
        <v>0</v>
      </c>
      <c r="J2087" s="12">
        <v>0</v>
      </c>
      <c r="K2087" s="12">
        <v>5</v>
      </c>
      <c r="M2087" s="12" t="s">
        <v>1443</v>
      </c>
      <c r="N2087" s="12" t="s">
        <v>1441</v>
      </c>
      <c r="O2087" s="12" t="s">
        <v>1444</v>
      </c>
      <c r="P2087" s="12" t="s">
        <v>1442</v>
      </c>
      <c r="U2087" s="12" t="s">
        <v>1445</v>
      </c>
      <c r="V2087" s="12" t="s">
        <v>1446</v>
      </c>
      <c r="W2087" s="12">
        <v>302050</v>
      </c>
      <c r="X2087" s="40">
        <v>3</v>
      </c>
      <c r="Y2087" s="40">
        <v>3</v>
      </c>
      <c r="Z2087" s="40">
        <v>2</v>
      </c>
      <c r="AA2087" s="12">
        <v>1300010</v>
      </c>
      <c r="AB2087" s="12">
        <v>1302001</v>
      </c>
      <c r="AC2087" s="12">
        <v>1302002</v>
      </c>
      <c r="AF2087" s="168" t="s">
        <v>1440</v>
      </c>
      <c r="AH2087" s="12">
        <v>11</v>
      </c>
      <c r="AI2087" s="12">
        <v>3020</v>
      </c>
      <c r="AJ2087" s="12">
        <v>40</v>
      </c>
      <c r="AK2087" s="12">
        <v>3</v>
      </c>
      <c r="AL2087" s="12">
        <v>500</v>
      </c>
      <c r="BA2087" s="33">
        <f>VLOOKUP(C2087,knight_info!$J$7:$M$74,4,FALSE)</f>
        <v>4</v>
      </c>
      <c r="BB2087" s="33">
        <f t="shared" si="149"/>
        <v>3</v>
      </c>
      <c r="BC2087" s="33">
        <f>ROUND(VLOOKUP($BA2087,$BD$1:$BH$5,4,FALSE)/3*AL2087,0)</f>
        <v>417</v>
      </c>
    </row>
    <row r="2088" ht="14.25" spans="1:55">
      <c r="A2088" s="12">
        <v>302023</v>
      </c>
      <c r="B2088" s="53">
        <v>3020</v>
      </c>
      <c r="C2088" s="53" t="s">
        <v>326</v>
      </c>
      <c r="D2088" s="12">
        <v>23</v>
      </c>
      <c r="E2088" s="12">
        <v>2</v>
      </c>
      <c r="F2088" s="12">
        <v>6</v>
      </c>
      <c r="H2088" s="12">
        <v>3</v>
      </c>
      <c r="I2088" s="12">
        <v>0</v>
      </c>
      <c r="J2088" s="12">
        <v>0</v>
      </c>
      <c r="K2088" s="12">
        <v>5</v>
      </c>
      <c r="M2088" s="12" t="s">
        <v>1443</v>
      </c>
      <c r="N2088" s="12" t="s">
        <v>1441</v>
      </c>
      <c r="O2088" s="12" t="s">
        <v>1444</v>
      </c>
      <c r="P2088" s="12" t="s">
        <v>1442</v>
      </c>
      <c r="U2088" s="12" t="s">
        <v>1445</v>
      </c>
      <c r="V2088" s="12" t="s">
        <v>1446</v>
      </c>
      <c r="W2088" s="12">
        <v>302050</v>
      </c>
      <c r="X2088" s="40">
        <v>3</v>
      </c>
      <c r="Y2088" s="40">
        <v>3</v>
      </c>
      <c r="Z2088" s="40">
        <v>2</v>
      </c>
      <c r="AA2088" s="12">
        <v>1300010</v>
      </c>
      <c r="AB2088" s="12">
        <v>1302001</v>
      </c>
      <c r="AC2088" s="12">
        <v>1302002</v>
      </c>
      <c r="AF2088" s="168" t="s">
        <v>1440</v>
      </c>
      <c r="AH2088" s="12">
        <v>11</v>
      </c>
      <c r="AI2088" s="12">
        <v>3020</v>
      </c>
      <c r="AJ2088" s="12">
        <v>0</v>
      </c>
      <c r="AK2088" s="12">
        <v>1</v>
      </c>
      <c r="AL2088" s="12">
        <v>4000</v>
      </c>
      <c r="BA2088" s="33">
        <f>VLOOKUP(C2088,knight_info!$J$7:$M$74,4,FALSE)</f>
        <v>4</v>
      </c>
      <c r="BB2088" s="33">
        <f t="shared" si="149"/>
        <v>1</v>
      </c>
      <c r="BC2088" s="33">
        <f>ROUND(VLOOKUP($BA2088,$BD$1:$BH$5,5,FALSE)/20*AL2088,0)</f>
        <v>4000</v>
      </c>
    </row>
    <row r="2089" ht="14.25" spans="1:55">
      <c r="A2089" s="12">
        <v>302024</v>
      </c>
      <c r="B2089" s="53">
        <v>3020</v>
      </c>
      <c r="C2089" s="53" t="s">
        <v>326</v>
      </c>
      <c r="D2089" s="12">
        <v>24</v>
      </c>
      <c r="E2089" s="12">
        <v>2</v>
      </c>
      <c r="F2089" s="12">
        <v>7</v>
      </c>
      <c r="H2089" s="12">
        <v>0</v>
      </c>
      <c r="I2089" s="12">
        <v>0</v>
      </c>
      <c r="J2089" s="12">
        <v>0</v>
      </c>
      <c r="K2089" s="12">
        <v>5</v>
      </c>
      <c r="L2089" s="12">
        <v>1</v>
      </c>
      <c r="M2089" s="12" t="s">
        <v>1443</v>
      </c>
      <c r="N2089" s="12" t="s">
        <v>1447</v>
      </c>
      <c r="O2089" s="12" t="s">
        <v>1444</v>
      </c>
      <c r="P2089" s="12" t="s">
        <v>1448</v>
      </c>
      <c r="R2089" s="12" t="s">
        <v>1082</v>
      </c>
      <c r="T2089" s="12" t="s">
        <v>1082</v>
      </c>
      <c r="U2089" s="12" t="s">
        <v>1445</v>
      </c>
      <c r="V2089" s="12" t="s">
        <v>1446</v>
      </c>
      <c r="W2089" s="12">
        <v>302050</v>
      </c>
      <c r="X2089" s="40">
        <v>3</v>
      </c>
      <c r="Y2089" s="40">
        <v>3</v>
      </c>
      <c r="Z2089" s="40">
        <v>2</v>
      </c>
      <c r="AA2089" s="12">
        <v>1300010</v>
      </c>
      <c r="AB2089" s="12">
        <v>1302001</v>
      </c>
      <c r="AC2089" s="12">
        <v>1302002</v>
      </c>
      <c r="AF2089" s="168" t="s">
        <v>1440</v>
      </c>
      <c r="AG2089" s="12">
        <v>5</v>
      </c>
      <c r="AH2089" s="12">
        <v>11</v>
      </c>
      <c r="AI2089" s="12">
        <v>3020</v>
      </c>
      <c r="AJ2089" s="12">
        <v>40</v>
      </c>
      <c r="AK2089" s="12">
        <v>53</v>
      </c>
      <c r="AL2089" s="12">
        <v>100</v>
      </c>
      <c r="BA2089" s="33">
        <f>VLOOKUP(C2089,knight_info!$J$7:$M$74,4,FALSE)</f>
        <v>4</v>
      </c>
      <c r="BB2089" s="51">
        <f t="shared" si="149"/>
        <v>53</v>
      </c>
      <c r="BC2089" s="51">
        <f>AL2089</f>
        <v>100</v>
      </c>
    </row>
    <row r="2090" ht="14.25" spans="1:55">
      <c r="A2090" s="12">
        <v>302025</v>
      </c>
      <c r="B2090" s="53">
        <v>3020</v>
      </c>
      <c r="C2090" s="53" t="s">
        <v>326</v>
      </c>
      <c r="D2090" s="12">
        <v>25</v>
      </c>
      <c r="E2090" s="12">
        <v>2</v>
      </c>
      <c r="F2090" s="12">
        <v>7</v>
      </c>
      <c r="H2090" s="12">
        <v>1</v>
      </c>
      <c r="I2090" s="12">
        <v>0</v>
      </c>
      <c r="J2090" s="12">
        <v>0</v>
      </c>
      <c r="K2090" s="12">
        <v>5</v>
      </c>
      <c r="M2090" s="12" t="s">
        <v>1443</v>
      </c>
      <c r="N2090" s="12" t="s">
        <v>1447</v>
      </c>
      <c r="O2090" s="12" t="s">
        <v>1444</v>
      </c>
      <c r="P2090" s="12" t="s">
        <v>1448</v>
      </c>
      <c r="U2090" s="12" t="s">
        <v>1445</v>
      </c>
      <c r="V2090" s="12" t="s">
        <v>1446</v>
      </c>
      <c r="W2090" s="12">
        <v>302050</v>
      </c>
      <c r="X2090" s="40">
        <v>3</v>
      </c>
      <c r="Y2090" s="40">
        <v>3</v>
      </c>
      <c r="Z2090" s="40">
        <v>2</v>
      </c>
      <c r="AA2090" s="12">
        <v>1300010</v>
      </c>
      <c r="AB2090" s="12">
        <v>1302001</v>
      </c>
      <c r="AC2090" s="12">
        <v>1302002</v>
      </c>
      <c r="AF2090" s="168" t="s">
        <v>1440</v>
      </c>
      <c r="AH2090" s="12">
        <v>11</v>
      </c>
      <c r="AI2090" s="12">
        <v>3020</v>
      </c>
      <c r="AJ2090" s="12">
        <v>40</v>
      </c>
      <c r="AK2090" s="12">
        <v>2</v>
      </c>
      <c r="AL2090" s="12">
        <v>1000</v>
      </c>
      <c r="BA2090" s="33">
        <f>VLOOKUP(C2090,knight_info!$J$7:$M$74,4,FALSE)</f>
        <v>4</v>
      </c>
      <c r="BB2090" s="33">
        <f t="shared" si="149"/>
        <v>2</v>
      </c>
      <c r="BC2090" s="33">
        <f>ROUND(VLOOKUP($BA2090,$BD$1:$BH$5,3,FALSE)/5*AL2090,0)</f>
        <v>1000</v>
      </c>
    </row>
    <row r="2091" ht="14.25" spans="1:55">
      <c r="A2091" s="12">
        <v>302026</v>
      </c>
      <c r="B2091" s="53">
        <v>3020</v>
      </c>
      <c r="C2091" s="53" t="s">
        <v>326</v>
      </c>
      <c r="D2091" s="12">
        <v>26</v>
      </c>
      <c r="E2091" s="12">
        <v>2</v>
      </c>
      <c r="F2091" s="12">
        <v>7</v>
      </c>
      <c r="H2091" s="12">
        <v>2</v>
      </c>
      <c r="I2091" s="12">
        <v>0</v>
      </c>
      <c r="J2091" s="12">
        <v>0</v>
      </c>
      <c r="K2091" s="12">
        <v>5</v>
      </c>
      <c r="M2091" s="12" t="s">
        <v>1443</v>
      </c>
      <c r="N2091" s="12" t="s">
        <v>1447</v>
      </c>
      <c r="O2091" s="12" t="s">
        <v>1444</v>
      </c>
      <c r="P2091" s="12" t="s">
        <v>1448</v>
      </c>
      <c r="U2091" s="12" t="s">
        <v>1445</v>
      </c>
      <c r="V2091" s="12" t="s">
        <v>1446</v>
      </c>
      <c r="W2091" s="12">
        <v>302050</v>
      </c>
      <c r="X2091" s="40">
        <v>3</v>
      </c>
      <c r="Y2091" s="40">
        <v>3</v>
      </c>
      <c r="Z2091" s="40">
        <v>2</v>
      </c>
      <c r="AA2091" s="12">
        <v>1300010</v>
      </c>
      <c r="AB2091" s="12">
        <v>1302001</v>
      </c>
      <c r="AC2091" s="12">
        <v>1302002</v>
      </c>
      <c r="AF2091" s="168" t="s">
        <v>1440</v>
      </c>
      <c r="AH2091" s="12">
        <v>11</v>
      </c>
      <c r="AI2091" s="12">
        <v>3020</v>
      </c>
      <c r="AJ2091" s="12">
        <v>40</v>
      </c>
      <c r="AK2091" s="12">
        <v>3</v>
      </c>
      <c r="AL2091" s="12">
        <v>500</v>
      </c>
      <c r="BA2091" s="33">
        <f>VLOOKUP(C2091,knight_info!$J$7:$M$74,4,FALSE)</f>
        <v>4</v>
      </c>
      <c r="BB2091" s="33">
        <f t="shared" si="149"/>
        <v>3</v>
      </c>
      <c r="BC2091" s="33">
        <f>ROUND(VLOOKUP($BA2091,$BD$1:$BH$5,4,FALSE)/3*AL2091,0)</f>
        <v>417</v>
      </c>
    </row>
    <row r="2092" ht="14.25" spans="1:55">
      <c r="A2092" s="12">
        <v>302027</v>
      </c>
      <c r="B2092" s="53">
        <v>3020</v>
      </c>
      <c r="C2092" s="53" t="s">
        <v>326</v>
      </c>
      <c r="D2092" s="12">
        <v>27</v>
      </c>
      <c r="E2092" s="12">
        <v>2</v>
      </c>
      <c r="F2092" s="12">
        <v>7</v>
      </c>
      <c r="H2092" s="12">
        <v>3</v>
      </c>
      <c r="I2092" s="12">
        <v>0</v>
      </c>
      <c r="J2092" s="12">
        <v>0</v>
      </c>
      <c r="K2092" s="12">
        <v>5</v>
      </c>
      <c r="M2092" s="12" t="s">
        <v>1443</v>
      </c>
      <c r="N2092" s="12" t="s">
        <v>1447</v>
      </c>
      <c r="O2092" s="12" t="s">
        <v>1444</v>
      </c>
      <c r="P2092" s="12" t="s">
        <v>1448</v>
      </c>
      <c r="U2092" s="12" t="s">
        <v>1445</v>
      </c>
      <c r="V2092" s="12" t="s">
        <v>1446</v>
      </c>
      <c r="W2092" s="12">
        <v>302050</v>
      </c>
      <c r="X2092" s="40">
        <v>3</v>
      </c>
      <c r="Y2092" s="40">
        <v>3</v>
      </c>
      <c r="Z2092" s="40">
        <v>2</v>
      </c>
      <c r="AA2092" s="12">
        <v>1300010</v>
      </c>
      <c r="AB2092" s="12">
        <v>1302001</v>
      </c>
      <c r="AC2092" s="12">
        <v>1302002</v>
      </c>
      <c r="AF2092" s="168" t="s">
        <v>1440</v>
      </c>
      <c r="AH2092" s="12">
        <v>11</v>
      </c>
      <c r="AI2092" s="12">
        <v>3020</v>
      </c>
      <c r="AJ2092" s="12">
        <v>0</v>
      </c>
      <c r="AK2092" s="12">
        <v>1</v>
      </c>
      <c r="AL2092" s="12">
        <v>4000</v>
      </c>
      <c r="BA2092" s="33">
        <f>VLOOKUP(C2092,knight_info!$J$7:$M$74,4,FALSE)</f>
        <v>4</v>
      </c>
      <c r="BB2092" s="33">
        <f t="shared" si="149"/>
        <v>1</v>
      </c>
      <c r="BC2092" s="33">
        <f>ROUND(VLOOKUP($BA2092,$BD$1:$BH$5,5,FALSE)/20*AL2092,0)</f>
        <v>4000</v>
      </c>
    </row>
    <row r="2093" ht="14.25" spans="1:55">
      <c r="A2093" s="12">
        <v>302028</v>
      </c>
      <c r="B2093" s="53">
        <v>3020</v>
      </c>
      <c r="C2093" s="53" t="s">
        <v>326</v>
      </c>
      <c r="D2093" s="12">
        <v>28</v>
      </c>
      <c r="E2093" s="12">
        <v>2</v>
      </c>
      <c r="F2093" s="12">
        <v>8</v>
      </c>
      <c r="H2093" s="12">
        <v>0</v>
      </c>
      <c r="I2093" s="12">
        <v>0</v>
      </c>
      <c r="J2093" s="12">
        <v>0</v>
      </c>
      <c r="K2093" s="12">
        <v>5</v>
      </c>
      <c r="L2093" s="12">
        <v>14</v>
      </c>
      <c r="M2093" s="12" t="s">
        <v>1443</v>
      </c>
      <c r="N2093" s="12" t="s">
        <v>1447</v>
      </c>
      <c r="O2093" s="12" t="s">
        <v>1444</v>
      </c>
      <c r="P2093" s="12" t="s">
        <v>1448</v>
      </c>
      <c r="R2093" s="12" t="s">
        <v>1202</v>
      </c>
      <c r="T2093" s="12" t="s">
        <v>1202</v>
      </c>
      <c r="U2093" s="12" t="s">
        <v>1445</v>
      </c>
      <c r="V2093" s="12" t="s">
        <v>1446</v>
      </c>
      <c r="W2093" s="12">
        <v>302050</v>
      </c>
      <c r="X2093" s="40">
        <v>3</v>
      </c>
      <c r="Y2093" s="40">
        <v>3</v>
      </c>
      <c r="Z2093" s="40">
        <v>2</v>
      </c>
      <c r="AA2093" s="12">
        <v>1300010</v>
      </c>
      <c r="AB2093" s="12">
        <v>1302001</v>
      </c>
      <c r="AC2093" s="12">
        <v>1302002</v>
      </c>
      <c r="AD2093" s="41">
        <v>1300020</v>
      </c>
      <c r="AF2093" s="168" t="s">
        <v>1440</v>
      </c>
      <c r="AG2093" s="12">
        <v>5</v>
      </c>
      <c r="AH2093" s="12">
        <v>11</v>
      </c>
      <c r="AI2093" s="12">
        <v>3020</v>
      </c>
      <c r="AJ2093" s="12">
        <v>40</v>
      </c>
      <c r="AK2093" s="12">
        <v>53</v>
      </c>
      <c r="AL2093" s="12">
        <v>100</v>
      </c>
      <c r="BA2093" s="33">
        <f>VLOOKUP(C2093,knight_info!$J$7:$M$74,4,FALSE)</f>
        <v>4</v>
      </c>
      <c r="BB2093" s="51">
        <f t="shared" si="149"/>
        <v>53</v>
      </c>
      <c r="BC2093" s="51">
        <f>AL2093</f>
        <v>100</v>
      </c>
    </row>
    <row r="2094" ht="14.25" spans="1:55">
      <c r="A2094" s="12">
        <v>302029</v>
      </c>
      <c r="B2094" s="53">
        <v>3020</v>
      </c>
      <c r="C2094" s="53" t="s">
        <v>326</v>
      </c>
      <c r="D2094" s="12">
        <v>29</v>
      </c>
      <c r="E2094" s="12">
        <v>2</v>
      </c>
      <c r="F2094" s="12">
        <v>8</v>
      </c>
      <c r="H2094" s="12">
        <v>1</v>
      </c>
      <c r="I2094" s="12">
        <v>0</v>
      </c>
      <c r="J2094" s="12">
        <v>0</v>
      </c>
      <c r="K2094" s="12">
        <v>5</v>
      </c>
      <c r="M2094" s="12" t="s">
        <v>1443</v>
      </c>
      <c r="N2094" s="12" t="s">
        <v>1447</v>
      </c>
      <c r="O2094" s="12" t="s">
        <v>1444</v>
      </c>
      <c r="P2094" s="12" t="s">
        <v>1448</v>
      </c>
      <c r="U2094" s="12" t="s">
        <v>1445</v>
      </c>
      <c r="V2094" s="12" t="s">
        <v>1446</v>
      </c>
      <c r="W2094" s="12">
        <v>302050</v>
      </c>
      <c r="X2094" s="40">
        <v>3</v>
      </c>
      <c r="Y2094" s="40">
        <v>3</v>
      </c>
      <c r="Z2094" s="40">
        <v>2</v>
      </c>
      <c r="AA2094" s="12">
        <v>1300010</v>
      </c>
      <c r="AB2094" s="12">
        <v>1302001</v>
      </c>
      <c r="AC2094" s="12">
        <v>1302002</v>
      </c>
      <c r="AD2094" s="41">
        <v>1300020</v>
      </c>
      <c r="AF2094" s="168" t="s">
        <v>1440</v>
      </c>
      <c r="AH2094" s="12">
        <v>11</v>
      </c>
      <c r="AI2094" s="12">
        <v>3020</v>
      </c>
      <c r="AJ2094" s="12">
        <v>40</v>
      </c>
      <c r="AK2094" s="12">
        <v>2</v>
      </c>
      <c r="AL2094" s="12">
        <v>1000</v>
      </c>
      <c r="BA2094" s="33">
        <f>VLOOKUP(C2094,knight_info!$J$7:$M$74,4,FALSE)</f>
        <v>4</v>
      </c>
      <c r="BB2094" s="33">
        <f t="shared" si="149"/>
        <v>2</v>
      </c>
      <c r="BC2094" s="33">
        <f>ROUND(VLOOKUP($BA2094,$BD$1:$BH$5,3,FALSE)/5*AL2094,0)</f>
        <v>1000</v>
      </c>
    </row>
    <row r="2095" ht="14.25" spans="1:55">
      <c r="A2095" s="12">
        <v>302030</v>
      </c>
      <c r="B2095" s="53">
        <v>3020</v>
      </c>
      <c r="C2095" s="53" t="s">
        <v>326</v>
      </c>
      <c r="D2095" s="12">
        <v>30</v>
      </c>
      <c r="E2095" s="12">
        <v>2</v>
      </c>
      <c r="F2095" s="12">
        <v>8</v>
      </c>
      <c r="H2095" s="12">
        <v>2</v>
      </c>
      <c r="I2095" s="12">
        <v>0</v>
      </c>
      <c r="J2095" s="12">
        <v>0</v>
      </c>
      <c r="K2095" s="12">
        <v>5</v>
      </c>
      <c r="L2095" s="64"/>
      <c r="M2095" s="12" t="s">
        <v>1443</v>
      </c>
      <c r="N2095" s="12" t="s">
        <v>1447</v>
      </c>
      <c r="O2095" s="12" t="s">
        <v>1444</v>
      </c>
      <c r="P2095" s="12" t="s">
        <v>1448</v>
      </c>
      <c r="U2095" s="12" t="s">
        <v>1445</v>
      </c>
      <c r="V2095" s="12" t="s">
        <v>1446</v>
      </c>
      <c r="W2095" s="12">
        <v>302050</v>
      </c>
      <c r="X2095" s="40">
        <v>3</v>
      </c>
      <c r="Y2095" s="40">
        <v>3</v>
      </c>
      <c r="Z2095" s="40">
        <v>2</v>
      </c>
      <c r="AA2095" s="12">
        <v>1300010</v>
      </c>
      <c r="AB2095" s="12">
        <v>1302001</v>
      </c>
      <c r="AC2095" s="12">
        <v>1302002</v>
      </c>
      <c r="AD2095" s="41">
        <v>1300020</v>
      </c>
      <c r="AF2095" s="168" t="s">
        <v>1440</v>
      </c>
      <c r="AH2095" s="12">
        <v>11</v>
      </c>
      <c r="AI2095" s="12">
        <v>3020</v>
      </c>
      <c r="AJ2095" s="12">
        <v>40</v>
      </c>
      <c r="AK2095" s="12">
        <v>3</v>
      </c>
      <c r="AL2095" s="12">
        <v>500</v>
      </c>
      <c r="BA2095" s="33">
        <f>VLOOKUP(C2095,knight_info!$J$7:$M$74,4,FALSE)</f>
        <v>4</v>
      </c>
      <c r="BB2095" s="33">
        <f t="shared" si="149"/>
        <v>3</v>
      </c>
      <c r="BC2095" s="33">
        <f>ROUND(VLOOKUP($BA2095,$BD$1:$BH$5,4,FALSE)/3*AL2095,0)</f>
        <v>417</v>
      </c>
    </row>
    <row r="2096" ht="14.25" spans="1:55">
      <c r="A2096" s="12">
        <v>302031</v>
      </c>
      <c r="B2096" s="53">
        <v>3020</v>
      </c>
      <c r="C2096" s="53" t="s">
        <v>326</v>
      </c>
      <c r="D2096" s="12">
        <v>31</v>
      </c>
      <c r="E2096" s="12">
        <v>2</v>
      </c>
      <c r="F2096" s="12">
        <v>8</v>
      </c>
      <c r="H2096" s="12">
        <v>3</v>
      </c>
      <c r="I2096" s="12">
        <v>0</v>
      </c>
      <c r="J2096" s="12">
        <v>0</v>
      </c>
      <c r="K2096" s="12">
        <v>5</v>
      </c>
      <c r="L2096" s="64"/>
      <c r="M2096" s="12" t="s">
        <v>1443</v>
      </c>
      <c r="N2096" s="12" t="s">
        <v>1447</v>
      </c>
      <c r="O2096" s="12" t="s">
        <v>1444</v>
      </c>
      <c r="P2096" s="12" t="s">
        <v>1448</v>
      </c>
      <c r="U2096" s="12" t="s">
        <v>1445</v>
      </c>
      <c r="V2096" s="12" t="s">
        <v>1446</v>
      </c>
      <c r="W2096" s="12">
        <v>302050</v>
      </c>
      <c r="X2096" s="40">
        <v>3</v>
      </c>
      <c r="Y2096" s="40">
        <v>3</v>
      </c>
      <c r="Z2096" s="40">
        <v>2</v>
      </c>
      <c r="AA2096" s="12">
        <v>1300010</v>
      </c>
      <c r="AB2096" s="12">
        <v>1302001</v>
      </c>
      <c r="AC2096" s="12">
        <v>1302002</v>
      </c>
      <c r="AD2096" s="41">
        <v>1300020</v>
      </c>
      <c r="AF2096" s="168" t="s">
        <v>1440</v>
      </c>
      <c r="AH2096" s="12">
        <v>11</v>
      </c>
      <c r="AI2096" s="12">
        <v>3020</v>
      </c>
      <c r="AJ2096" s="12">
        <v>0</v>
      </c>
      <c r="AK2096" s="12">
        <v>1</v>
      </c>
      <c r="AL2096" s="12">
        <v>4000</v>
      </c>
      <c r="BA2096" s="33">
        <f>VLOOKUP(C2096,knight_info!$J$7:$M$74,4,FALSE)</f>
        <v>4</v>
      </c>
      <c r="BB2096" s="33">
        <f t="shared" si="149"/>
        <v>1</v>
      </c>
      <c r="BC2096" s="33">
        <f>ROUND(VLOOKUP($BA2096,$BD$1:$BH$5,5,FALSE)/20*AL2096,0)</f>
        <v>4000</v>
      </c>
    </row>
    <row r="2097" ht="14.25" spans="1:55">
      <c r="A2097" s="12">
        <v>302032</v>
      </c>
      <c r="B2097" s="53">
        <v>3020</v>
      </c>
      <c r="C2097" s="53" t="s">
        <v>326</v>
      </c>
      <c r="D2097" s="12">
        <v>32</v>
      </c>
      <c r="E2097" s="12">
        <v>2</v>
      </c>
      <c r="F2097" s="12">
        <v>9</v>
      </c>
      <c r="H2097" s="12">
        <v>0</v>
      </c>
      <c r="I2097" s="12">
        <v>1</v>
      </c>
      <c r="J2097" s="12" t="s">
        <v>1086</v>
      </c>
      <c r="K2097" s="12">
        <v>5</v>
      </c>
      <c r="L2097" s="12">
        <v>2</v>
      </c>
      <c r="M2097" s="12" t="s">
        <v>1449</v>
      </c>
      <c r="N2097" s="12" t="s">
        <v>1447</v>
      </c>
      <c r="O2097" s="12" t="s">
        <v>1450</v>
      </c>
      <c r="P2097" s="12" t="s">
        <v>1448</v>
      </c>
      <c r="Q2097" s="12" t="s">
        <v>1082</v>
      </c>
      <c r="S2097" s="12" t="s">
        <v>931</v>
      </c>
      <c r="U2097" s="12" t="s">
        <v>1451</v>
      </c>
      <c r="V2097" s="12" t="s">
        <v>1452</v>
      </c>
      <c r="W2097" s="12">
        <v>302050</v>
      </c>
      <c r="X2097" s="40">
        <v>3</v>
      </c>
      <c r="Y2097" s="40">
        <v>3</v>
      </c>
      <c r="Z2097" s="40">
        <v>2</v>
      </c>
      <c r="AA2097" s="12">
        <v>1300010</v>
      </c>
      <c r="AB2097" s="12">
        <v>1302001</v>
      </c>
      <c r="AC2097" s="12">
        <v>1302002</v>
      </c>
      <c r="AD2097" s="41">
        <v>1300020</v>
      </c>
      <c r="AF2097" s="168" t="s">
        <v>1440</v>
      </c>
      <c r="AG2097" s="12">
        <v>5</v>
      </c>
      <c r="AH2097" s="12">
        <v>11</v>
      </c>
      <c r="AI2097" s="12">
        <v>3020</v>
      </c>
      <c r="AJ2097" s="12">
        <v>60</v>
      </c>
      <c r="AK2097" s="12">
        <v>53</v>
      </c>
      <c r="AL2097" s="12">
        <v>100</v>
      </c>
      <c r="BA2097" s="33">
        <f>VLOOKUP(C2097,knight_info!$J$7:$M$74,4,FALSE)</f>
        <v>4</v>
      </c>
      <c r="BB2097" s="51">
        <f t="shared" si="149"/>
        <v>53</v>
      </c>
      <c r="BC2097" s="51">
        <f>AL2097</f>
        <v>100</v>
      </c>
    </row>
    <row r="2098" ht="14.25" spans="1:55">
      <c r="A2098" s="12">
        <v>302033</v>
      </c>
      <c r="B2098" s="53">
        <v>3020</v>
      </c>
      <c r="C2098" s="53" t="s">
        <v>326</v>
      </c>
      <c r="D2098" s="12">
        <v>33</v>
      </c>
      <c r="E2098" s="12">
        <v>2</v>
      </c>
      <c r="F2098" s="12">
        <v>9</v>
      </c>
      <c r="H2098" s="12">
        <v>1</v>
      </c>
      <c r="I2098" s="12">
        <v>0</v>
      </c>
      <c r="J2098" s="12">
        <v>0</v>
      </c>
      <c r="K2098" s="12">
        <v>5</v>
      </c>
      <c r="M2098" s="12" t="s">
        <v>1449</v>
      </c>
      <c r="N2098" s="12" t="s">
        <v>1447</v>
      </c>
      <c r="O2098" s="12" t="s">
        <v>1450</v>
      </c>
      <c r="P2098" s="12" t="s">
        <v>1448</v>
      </c>
      <c r="U2098" s="12" t="s">
        <v>1451</v>
      </c>
      <c r="V2098" s="12" t="s">
        <v>1452</v>
      </c>
      <c r="W2098" s="12">
        <v>302050</v>
      </c>
      <c r="X2098" s="40">
        <v>3</v>
      </c>
      <c r="Y2098" s="40">
        <v>3</v>
      </c>
      <c r="Z2098" s="40">
        <v>2</v>
      </c>
      <c r="AA2098" s="12">
        <v>1300010</v>
      </c>
      <c r="AB2098" s="12">
        <v>1302001</v>
      </c>
      <c r="AC2098" s="12">
        <v>1302002</v>
      </c>
      <c r="AD2098" s="41">
        <v>1300020</v>
      </c>
      <c r="AF2098" s="168" t="s">
        <v>1440</v>
      </c>
      <c r="AH2098" s="12">
        <v>11</v>
      </c>
      <c r="AI2098" s="12">
        <v>3020</v>
      </c>
      <c r="AJ2098" s="12">
        <v>60</v>
      </c>
      <c r="AK2098" s="12">
        <v>2</v>
      </c>
      <c r="AL2098" s="12">
        <v>1500</v>
      </c>
      <c r="BA2098" s="33">
        <f>VLOOKUP(C2098,knight_info!$J$7:$M$74,4,FALSE)</f>
        <v>4</v>
      </c>
      <c r="BB2098" s="33">
        <f t="shared" si="149"/>
        <v>2</v>
      </c>
      <c r="BC2098" s="33">
        <f>ROUND(VLOOKUP($BA2098,$BD$1:$BH$5,3,FALSE)/5*AL2098,0)</f>
        <v>1500</v>
      </c>
    </row>
    <row r="2099" ht="14.25" spans="1:55">
      <c r="A2099" s="12">
        <v>302034</v>
      </c>
      <c r="B2099" s="53">
        <v>3020</v>
      </c>
      <c r="C2099" s="53" t="s">
        <v>326</v>
      </c>
      <c r="D2099" s="12">
        <v>34</v>
      </c>
      <c r="E2099" s="12">
        <v>2</v>
      </c>
      <c r="F2099" s="12">
        <v>9</v>
      </c>
      <c r="H2099" s="12">
        <v>2</v>
      </c>
      <c r="I2099" s="12">
        <v>0</v>
      </c>
      <c r="J2099" s="12">
        <v>0</v>
      </c>
      <c r="K2099" s="12">
        <v>5</v>
      </c>
      <c r="M2099" s="12" t="s">
        <v>1449</v>
      </c>
      <c r="N2099" s="12" t="s">
        <v>1447</v>
      </c>
      <c r="O2099" s="12" t="s">
        <v>1450</v>
      </c>
      <c r="P2099" s="12" t="s">
        <v>1448</v>
      </c>
      <c r="U2099" s="12" t="s">
        <v>1451</v>
      </c>
      <c r="V2099" s="12" t="s">
        <v>1452</v>
      </c>
      <c r="W2099" s="12">
        <v>302050</v>
      </c>
      <c r="X2099" s="40">
        <v>3</v>
      </c>
      <c r="Y2099" s="40">
        <v>3</v>
      </c>
      <c r="Z2099" s="40">
        <v>2</v>
      </c>
      <c r="AA2099" s="12">
        <v>1300010</v>
      </c>
      <c r="AB2099" s="12">
        <v>1302001</v>
      </c>
      <c r="AC2099" s="12">
        <v>1302002</v>
      </c>
      <c r="AD2099" s="41">
        <v>1300020</v>
      </c>
      <c r="AF2099" s="168" t="s">
        <v>1440</v>
      </c>
      <c r="AH2099" s="12">
        <v>11</v>
      </c>
      <c r="AI2099" s="12">
        <v>3020</v>
      </c>
      <c r="AJ2099" s="12">
        <v>60</v>
      </c>
      <c r="AK2099" s="12">
        <v>3</v>
      </c>
      <c r="AL2099" s="12">
        <v>750</v>
      </c>
      <c r="BA2099" s="33">
        <f>VLOOKUP(C2099,knight_info!$J$7:$M$74,4,FALSE)</f>
        <v>4</v>
      </c>
      <c r="BB2099" s="33">
        <f t="shared" si="149"/>
        <v>3</v>
      </c>
      <c r="BC2099" s="33">
        <f>ROUND(VLOOKUP($BA2099,$BD$1:$BH$5,4,FALSE)/3*AL2099,0)</f>
        <v>625</v>
      </c>
    </row>
    <row r="2100" ht="14.25" spans="1:55">
      <c r="A2100" s="12">
        <v>302035</v>
      </c>
      <c r="B2100" s="53">
        <v>3020</v>
      </c>
      <c r="C2100" s="53" t="s">
        <v>326</v>
      </c>
      <c r="D2100" s="12">
        <v>35</v>
      </c>
      <c r="E2100" s="12">
        <v>2</v>
      </c>
      <c r="F2100" s="12">
        <v>9</v>
      </c>
      <c r="H2100" s="12">
        <v>3</v>
      </c>
      <c r="I2100" s="12">
        <v>0</v>
      </c>
      <c r="J2100" s="12">
        <v>0</v>
      </c>
      <c r="K2100" s="12">
        <v>5</v>
      </c>
      <c r="M2100" s="12" t="s">
        <v>1449</v>
      </c>
      <c r="N2100" s="12" t="s">
        <v>1447</v>
      </c>
      <c r="O2100" s="12" t="s">
        <v>1450</v>
      </c>
      <c r="P2100" s="12" t="s">
        <v>1448</v>
      </c>
      <c r="U2100" s="12" t="s">
        <v>1451</v>
      </c>
      <c r="V2100" s="12" t="s">
        <v>1452</v>
      </c>
      <c r="W2100" s="12">
        <v>302050</v>
      </c>
      <c r="X2100" s="40">
        <v>3</v>
      </c>
      <c r="Y2100" s="40">
        <v>3</v>
      </c>
      <c r="Z2100" s="40">
        <v>2</v>
      </c>
      <c r="AA2100" s="12">
        <v>1300010</v>
      </c>
      <c r="AB2100" s="12">
        <v>1302001</v>
      </c>
      <c r="AC2100" s="12">
        <v>1302002</v>
      </c>
      <c r="AD2100" s="41">
        <v>1300020</v>
      </c>
      <c r="AF2100" s="168" t="s">
        <v>1440</v>
      </c>
      <c r="AH2100" s="12">
        <v>11</v>
      </c>
      <c r="AI2100" s="12">
        <v>3020</v>
      </c>
      <c r="AJ2100" s="12">
        <v>0</v>
      </c>
      <c r="AK2100" s="12">
        <v>1</v>
      </c>
      <c r="AL2100" s="12">
        <v>6000</v>
      </c>
      <c r="BA2100" s="33">
        <f>VLOOKUP(C2100,knight_info!$J$7:$M$74,4,FALSE)</f>
        <v>4</v>
      </c>
      <c r="BB2100" s="33">
        <f t="shared" si="149"/>
        <v>1</v>
      </c>
      <c r="BC2100" s="33">
        <f>ROUND(VLOOKUP($BA2100,$BD$1:$BH$5,5,FALSE)/20*AL2100,0)</f>
        <v>6000</v>
      </c>
    </row>
    <row r="2101" ht="14.25" spans="1:55">
      <c r="A2101" s="12">
        <v>302036</v>
      </c>
      <c r="B2101" s="53">
        <v>3020</v>
      </c>
      <c r="C2101" s="53" t="s">
        <v>326</v>
      </c>
      <c r="D2101" s="12">
        <v>36</v>
      </c>
      <c r="E2101" s="12">
        <v>2</v>
      </c>
      <c r="F2101" s="12">
        <v>10</v>
      </c>
      <c r="H2101" s="12">
        <v>0</v>
      </c>
      <c r="I2101" s="12">
        <v>0</v>
      </c>
      <c r="J2101" s="12">
        <v>0</v>
      </c>
      <c r="K2101" s="12">
        <v>5</v>
      </c>
      <c r="L2101" s="12">
        <v>15</v>
      </c>
      <c r="M2101" s="12">
        <v>302013</v>
      </c>
      <c r="N2101" s="12" t="s">
        <v>1447</v>
      </c>
      <c r="O2101" s="54">
        <v>302033</v>
      </c>
      <c r="P2101" s="12" t="s">
        <v>1448</v>
      </c>
      <c r="U2101" s="12" t="s">
        <v>1453</v>
      </c>
      <c r="V2101" s="12" t="s">
        <v>1454</v>
      </c>
      <c r="W2101" s="12">
        <v>302050</v>
      </c>
      <c r="X2101" s="40">
        <v>3</v>
      </c>
      <c r="Y2101" s="40">
        <v>3</v>
      </c>
      <c r="Z2101" s="40">
        <v>2</v>
      </c>
      <c r="AA2101" s="12">
        <v>1300010</v>
      </c>
      <c r="AB2101" s="12">
        <v>1302001</v>
      </c>
      <c r="AC2101" s="12">
        <v>1302002</v>
      </c>
      <c r="AD2101" s="41">
        <v>1300020</v>
      </c>
      <c r="AE2101" s="12">
        <v>1302003</v>
      </c>
      <c r="AF2101" s="168" t="s">
        <v>1440</v>
      </c>
      <c r="AG2101" s="12">
        <v>5</v>
      </c>
      <c r="AH2101" s="12">
        <v>11</v>
      </c>
      <c r="AI2101" s="12">
        <v>3020</v>
      </c>
      <c r="AJ2101" s="12">
        <v>0</v>
      </c>
      <c r="AK2101" s="12">
        <v>53</v>
      </c>
      <c r="AL2101" s="12">
        <v>100</v>
      </c>
      <c r="BA2101" s="33">
        <f>VLOOKUP(C2101,knight_info!$J$7:$M$74,4,FALSE)</f>
        <v>4</v>
      </c>
      <c r="BB2101" s="51">
        <f t="shared" si="149"/>
        <v>53</v>
      </c>
      <c r="BC2101" s="51">
        <f>AL2101</f>
        <v>100</v>
      </c>
    </row>
    <row r="2102" ht="14.25" spans="1:55">
      <c r="A2102" s="12">
        <v>302037</v>
      </c>
      <c r="B2102" s="53">
        <v>3020</v>
      </c>
      <c r="C2102" s="53" t="s">
        <v>326</v>
      </c>
      <c r="D2102" s="14">
        <v>37</v>
      </c>
      <c r="E2102" s="14">
        <v>3</v>
      </c>
      <c r="F2102" s="14">
        <v>11</v>
      </c>
      <c r="G2102" s="14">
        <v>1</v>
      </c>
      <c r="H2102" s="14"/>
      <c r="I2102" s="14"/>
      <c r="J2102" s="14"/>
      <c r="K2102" s="14"/>
      <c r="L2102" s="14"/>
      <c r="M2102" s="12">
        <v>302013</v>
      </c>
      <c r="N2102" s="12" t="s">
        <v>1455</v>
      </c>
      <c r="O2102" s="54">
        <v>302033</v>
      </c>
      <c r="P2102" s="12" t="s">
        <v>1456</v>
      </c>
      <c r="R2102" s="12" t="s">
        <v>1082</v>
      </c>
      <c r="T2102" s="12" t="s">
        <v>1082</v>
      </c>
      <c r="U2102" s="12" t="s">
        <v>1453</v>
      </c>
      <c r="V2102" s="12" t="s">
        <v>1454</v>
      </c>
      <c r="W2102" s="12">
        <v>302050</v>
      </c>
      <c r="X2102" s="40">
        <v>3</v>
      </c>
      <c r="Y2102" s="40">
        <v>3</v>
      </c>
      <c r="Z2102" s="40">
        <v>2</v>
      </c>
      <c r="AA2102" s="12">
        <v>1300010</v>
      </c>
      <c r="AB2102" s="12">
        <v>1302001</v>
      </c>
      <c r="AC2102" s="12">
        <v>1302002</v>
      </c>
      <c r="AD2102" s="41">
        <v>1300020</v>
      </c>
      <c r="AE2102" s="12">
        <v>1302003</v>
      </c>
      <c r="AF2102" s="168" t="s">
        <v>1440</v>
      </c>
      <c r="AG2102" s="12">
        <v>5</v>
      </c>
      <c r="AH2102" s="12">
        <v>11</v>
      </c>
      <c r="AI2102" s="12">
        <v>3020</v>
      </c>
      <c r="AJ2102" s="14"/>
      <c r="AK2102" s="14"/>
      <c r="AL2102" s="14"/>
      <c r="BA2102" s="33"/>
      <c r="BB2102" s="51"/>
      <c r="BC2102" s="51"/>
    </row>
    <row r="2103" ht="14.25" spans="1:55">
      <c r="A2103" s="12">
        <v>302038</v>
      </c>
      <c r="B2103" s="53">
        <v>3020</v>
      </c>
      <c r="C2103" s="53" t="s">
        <v>326</v>
      </c>
      <c r="D2103" s="14">
        <v>38</v>
      </c>
      <c r="E2103" s="14">
        <v>3</v>
      </c>
      <c r="F2103" s="14">
        <v>12</v>
      </c>
      <c r="G2103" s="14">
        <v>2</v>
      </c>
      <c r="H2103" s="14"/>
      <c r="I2103" s="14"/>
      <c r="J2103" s="14"/>
      <c r="K2103" s="14"/>
      <c r="L2103" s="14"/>
      <c r="M2103" s="12">
        <v>302013</v>
      </c>
      <c r="N2103" s="12" t="s">
        <v>1455</v>
      </c>
      <c r="O2103" s="54">
        <v>302033</v>
      </c>
      <c r="P2103" s="12" t="s">
        <v>1456</v>
      </c>
      <c r="U2103" s="12" t="s">
        <v>1453</v>
      </c>
      <c r="V2103" s="12" t="s">
        <v>1454</v>
      </c>
      <c r="W2103" s="12">
        <v>302050</v>
      </c>
      <c r="X2103" s="40">
        <v>3</v>
      </c>
      <c r="Y2103" s="40">
        <v>3</v>
      </c>
      <c r="Z2103" s="40">
        <v>2</v>
      </c>
      <c r="AA2103" s="12">
        <v>1300010</v>
      </c>
      <c r="AB2103" s="12">
        <v>1302001</v>
      </c>
      <c r="AC2103" s="12">
        <v>1302002</v>
      </c>
      <c r="AD2103" s="41">
        <v>1300020</v>
      </c>
      <c r="AE2103" s="12">
        <v>1302003</v>
      </c>
      <c r="AF2103" s="168" t="s">
        <v>1440</v>
      </c>
      <c r="AG2103" s="12">
        <v>5</v>
      </c>
      <c r="AH2103" s="12">
        <v>11</v>
      </c>
      <c r="AI2103" s="12">
        <v>3020</v>
      </c>
      <c r="AJ2103" s="14"/>
      <c r="AK2103" s="14"/>
      <c r="AL2103" s="14"/>
      <c r="BA2103" s="33"/>
      <c r="BB2103" s="51"/>
      <c r="BC2103" s="51"/>
    </row>
    <row r="2104" ht="14.25" spans="1:55">
      <c r="A2104" s="12">
        <v>302039</v>
      </c>
      <c r="B2104" s="53">
        <v>3020</v>
      </c>
      <c r="C2104" s="53" t="s">
        <v>326</v>
      </c>
      <c r="D2104" s="14">
        <v>39</v>
      </c>
      <c r="E2104" s="14">
        <v>3</v>
      </c>
      <c r="F2104" s="14">
        <v>13</v>
      </c>
      <c r="G2104" s="14">
        <v>3</v>
      </c>
      <c r="H2104" s="14"/>
      <c r="I2104" s="14"/>
      <c r="J2104" s="14"/>
      <c r="K2104" s="14"/>
      <c r="L2104" s="14"/>
      <c r="M2104" s="12">
        <v>302014</v>
      </c>
      <c r="N2104" s="12" t="s">
        <v>1455</v>
      </c>
      <c r="O2104" s="54">
        <v>302034</v>
      </c>
      <c r="P2104" s="12" t="s">
        <v>1456</v>
      </c>
      <c r="Q2104" s="12" t="s">
        <v>1082</v>
      </c>
      <c r="S2104" s="12" t="s">
        <v>931</v>
      </c>
      <c r="U2104" s="12" t="s">
        <v>1457</v>
      </c>
      <c r="V2104" s="12" t="s">
        <v>1458</v>
      </c>
      <c r="W2104" s="12">
        <v>302050</v>
      </c>
      <c r="X2104" s="40">
        <v>3</v>
      </c>
      <c r="Y2104" s="40">
        <v>3</v>
      </c>
      <c r="Z2104" s="40">
        <v>2</v>
      </c>
      <c r="AA2104" s="12">
        <v>1300010</v>
      </c>
      <c r="AB2104" s="12">
        <v>1302001</v>
      </c>
      <c r="AC2104" s="12">
        <v>1302002</v>
      </c>
      <c r="AD2104" s="41">
        <v>1300020</v>
      </c>
      <c r="AE2104" s="12">
        <v>1302003</v>
      </c>
      <c r="AF2104" s="168" t="s">
        <v>1440</v>
      </c>
      <c r="AG2104" s="12">
        <v>5</v>
      </c>
      <c r="AH2104" s="12">
        <v>11</v>
      </c>
      <c r="AI2104" s="12">
        <v>3020</v>
      </c>
      <c r="AJ2104" s="14"/>
      <c r="AK2104" s="14"/>
      <c r="AL2104" s="14"/>
      <c r="BA2104" s="33"/>
      <c r="BB2104" s="51"/>
      <c r="BC2104" s="51"/>
    </row>
    <row r="2105" ht="14.25" spans="1:55">
      <c r="A2105" s="12">
        <v>302040</v>
      </c>
      <c r="B2105" s="53">
        <v>3020</v>
      </c>
      <c r="C2105" s="53" t="s">
        <v>326</v>
      </c>
      <c r="D2105" s="14">
        <v>40</v>
      </c>
      <c r="E2105" s="14">
        <v>3</v>
      </c>
      <c r="F2105" s="14">
        <v>14</v>
      </c>
      <c r="G2105" s="14">
        <v>4</v>
      </c>
      <c r="H2105" s="14"/>
      <c r="I2105" s="14"/>
      <c r="J2105" s="14"/>
      <c r="K2105" s="14"/>
      <c r="L2105" s="14"/>
      <c r="M2105" s="12">
        <v>302014</v>
      </c>
      <c r="N2105" s="12" t="s">
        <v>1459</v>
      </c>
      <c r="O2105" s="54">
        <v>302034</v>
      </c>
      <c r="P2105" s="12" t="s">
        <v>1460</v>
      </c>
      <c r="R2105" s="12" t="s">
        <v>1082</v>
      </c>
      <c r="T2105" s="12" t="s">
        <v>1082</v>
      </c>
      <c r="U2105" s="12" t="s">
        <v>1457</v>
      </c>
      <c r="V2105" s="12" t="s">
        <v>1458</v>
      </c>
      <c r="W2105" s="12">
        <v>302050</v>
      </c>
      <c r="X2105" s="40">
        <v>3</v>
      </c>
      <c r="Y2105" s="40">
        <v>3</v>
      </c>
      <c r="Z2105" s="40">
        <v>2</v>
      </c>
      <c r="AA2105" s="12">
        <v>1300010</v>
      </c>
      <c r="AB2105" s="12">
        <v>1302001</v>
      </c>
      <c r="AC2105" s="12">
        <v>1302002</v>
      </c>
      <c r="AD2105" s="41">
        <v>1300020</v>
      </c>
      <c r="AE2105" s="12">
        <v>1302003</v>
      </c>
      <c r="AF2105" s="168" t="s">
        <v>1440</v>
      </c>
      <c r="AG2105" s="12">
        <v>5</v>
      </c>
      <c r="AH2105" s="12">
        <v>11</v>
      </c>
      <c r="AI2105" s="12">
        <v>3020</v>
      </c>
      <c r="AJ2105" s="14"/>
      <c r="AK2105" s="14"/>
      <c r="AL2105" s="14"/>
      <c r="BA2105" s="33"/>
      <c r="BB2105" s="51"/>
      <c r="BC2105" s="51"/>
    </row>
    <row r="2106" ht="14.25" spans="1:55">
      <c r="A2106" s="12">
        <v>302041</v>
      </c>
      <c r="B2106" s="53">
        <v>3020</v>
      </c>
      <c r="C2106" s="53" t="s">
        <v>326</v>
      </c>
      <c r="D2106" s="14">
        <v>41</v>
      </c>
      <c r="E2106" s="14">
        <v>3</v>
      </c>
      <c r="F2106" s="14">
        <v>15</v>
      </c>
      <c r="G2106" s="14">
        <v>5</v>
      </c>
      <c r="H2106" s="14"/>
      <c r="I2106" s="14"/>
      <c r="J2106" s="14"/>
      <c r="K2106" s="14"/>
      <c r="L2106" s="14"/>
      <c r="M2106" s="12">
        <v>302014</v>
      </c>
      <c r="N2106" s="12" t="s">
        <v>1459</v>
      </c>
      <c r="O2106" s="54">
        <v>302034</v>
      </c>
      <c r="P2106" s="12" t="s">
        <v>1460</v>
      </c>
      <c r="U2106" s="12" t="s">
        <v>1457</v>
      </c>
      <c r="V2106" s="12" t="s">
        <v>1458</v>
      </c>
      <c r="W2106" s="12">
        <v>302050</v>
      </c>
      <c r="X2106" s="40">
        <v>3</v>
      </c>
      <c r="Y2106" s="40">
        <v>3</v>
      </c>
      <c r="Z2106" s="40">
        <v>2</v>
      </c>
      <c r="AA2106" s="12">
        <v>1300010</v>
      </c>
      <c r="AB2106" s="12">
        <v>1302001</v>
      </c>
      <c r="AC2106" s="12">
        <v>1302002</v>
      </c>
      <c r="AD2106" s="41">
        <v>1300020</v>
      </c>
      <c r="AE2106" s="12">
        <v>1302003</v>
      </c>
      <c r="AF2106" s="168" t="s">
        <v>1440</v>
      </c>
      <c r="AG2106" s="12">
        <v>5</v>
      </c>
      <c r="AH2106" s="12">
        <v>11</v>
      </c>
      <c r="AI2106" s="12">
        <v>3020</v>
      </c>
      <c r="AJ2106" s="14"/>
      <c r="AK2106" s="14"/>
      <c r="AL2106" s="14"/>
      <c r="BA2106" s="33"/>
      <c r="BB2106" s="51"/>
      <c r="BC2106" s="51"/>
    </row>
    <row r="2107" s="35" customFormat="1" ht="14.25" spans="1:65">
      <c r="A2107" s="34">
        <v>302100</v>
      </c>
      <c r="B2107" s="82">
        <v>3021</v>
      </c>
      <c r="C2107" s="82" t="s">
        <v>331</v>
      </c>
      <c r="D2107" s="34">
        <v>0</v>
      </c>
      <c r="E2107" s="34">
        <v>1</v>
      </c>
      <c r="F2107" s="34">
        <v>1</v>
      </c>
      <c r="G2107" s="34"/>
      <c r="H2107" s="34">
        <v>0</v>
      </c>
      <c r="I2107" s="12">
        <v>0</v>
      </c>
      <c r="J2107" s="12">
        <v>0</v>
      </c>
      <c r="K2107" s="34">
        <v>1</v>
      </c>
      <c r="L2107" s="51"/>
      <c r="M2107" s="34" t="s">
        <v>1461</v>
      </c>
      <c r="N2107" s="34" t="s">
        <v>1462</v>
      </c>
      <c r="O2107" s="34">
        <v>302130</v>
      </c>
      <c r="P2107" s="34">
        <v>302140</v>
      </c>
      <c r="Q2107" s="34"/>
      <c r="R2107" s="34"/>
      <c r="S2107" s="34"/>
      <c r="T2107" s="34"/>
      <c r="U2107" s="12" t="s">
        <v>1463</v>
      </c>
      <c r="V2107" s="12" t="s">
        <v>1464</v>
      </c>
      <c r="W2107" s="34">
        <v>302150</v>
      </c>
      <c r="X2107" s="96">
        <v>3</v>
      </c>
      <c r="Y2107" s="96">
        <v>3</v>
      </c>
      <c r="Z2107" s="96">
        <v>2</v>
      </c>
      <c r="AA2107" s="51"/>
      <c r="AB2107" s="51"/>
      <c r="AC2107" s="51"/>
      <c r="AD2107" s="87"/>
      <c r="AE2107" s="51"/>
      <c r="AF2107" s="95"/>
      <c r="AG2107" s="51"/>
      <c r="AH2107" s="34">
        <v>11</v>
      </c>
      <c r="AI2107" s="34">
        <v>3021</v>
      </c>
      <c r="AJ2107" s="34">
        <v>20</v>
      </c>
      <c r="AK2107" s="34">
        <v>2</v>
      </c>
      <c r="AL2107" s="88">
        <v>704</v>
      </c>
      <c r="AM2107" s="88">
        <v>3</v>
      </c>
      <c r="AN2107" s="88">
        <v>320</v>
      </c>
      <c r="AO2107" s="88">
        <v>1</v>
      </c>
      <c r="AP2107" s="88">
        <v>2304</v>
      </c>
      <c r="AQ2107" s="34">
        <v>58</v>
      </c>
      <c r="AR2107" s="34">
        <v>22</v>
      </c>
      <c r="AS2107" s="34">
        <v>59</v>
      </c>
      <c r="AT2107" s="34">
        <v>10</v>
      </c>
      <c r="AU2107" s="34">
        <v>57</v>
      </c>
      <c r="AV2107" s="34">
        <v>72</v>
      </c>
      <c r="BA2107" s="33">
        <f>VLOOKUP(C2107,knight_info!$J$7:$M$74,4,FALSE)</f>
        <v>2</v>
      </c>
      <c r="BB2107" s="33">
        <f t="shared" ref="BB2107:BF2107" si="150">AK2107</f>
        <v>2</v>
      </c>
      <c r="BC2107" s="33">
        <f>ROUND(VLOOKUP($BA2107,$BD$1:$BH$5,3,FALSE)/5*AL2107,0)</f>
        <v>774</v>
      </c>
      <c r="BD2107" s="33">
        <f t="shared" si="150"/>
        <v>3</v>
      </c>
      <c r="BE2107" s="33">
        <f>ROUND(VLOOKUP($BA2107,$BD$1:$BH$5,4,FALSE)/3*AN2107,0)</f>
        <v>267</v>
      </c>
      <c r="BF2107" s="33">
        <f t="shared" si="150"/>
        <v>1</v>
      </c>
      <c r="BG2107" s="33">
        <f>ROUND(VLOOKUP($BA2107,$BD$1:$BH$5,5,FALSE)/20*AP2107,0)</f>
        <v>2074</v>
      </c>
      <c r="BH2107" s="33">
        <f t="shared" ref="BH2107:BL2107" si="151">AQ2107</f>
        <v>58</v>
      </c>
      <c r="BI2107" s="33">
        <f>ROUND(VLOOKUP($BA2107,$BD$1:$BH$5,3,FALSE)/5*AR2107,0)</f>
        <v>24</v>
      </c>
      <c r="BJ2107" s="33">
        <f t="shared" si="151"/>
        <v>59</v>
      </c>
      <c r="BK2107" s="33">
        <f>ROUND(VLOOKUP($BA2107,$BD$1:$BH$5,4,FALSE)/3*AT2107,0)</f>
        <v>8</v>
      </c>
      <c r="BL2107" s="33">
        <f t="shared" si="151"/>
        <v>57</v>
      </c>
      <c r="BM2107" s="33">
        <f>ROUND(VLOOKUP($BA2107,$BD$1:$BH$5,5,FALSE)/20*AV2107,0)</f>
        <v>65</v>
      </c>
    </row>
    <row r="2108" ht="14.25" spans="1:55">
      <c r="A2108" s="12">
        <v>302101</v>
      </c>
      <c r="B2108" s="53">
        <v>3021</v>
      </c>
      <c r="C2108" s="53" t="s">
        <v>331</v>
      </c>
      <c r="D2108" s="12">
        <v>1</v>
      </c>
      <c r="E2108" s="12">
        <v>1</v>
      </c>
      <c r="F2108" s="12">
        <v>1</v>
      </c>
      <c r="H2108" s="12">
        <v>1</v>
      </c>
      <c r="I2108" s="12">
        <v>0</v>
      </c>
      <c r="J2108" s="12">
        <v>0</v>
      </c>
      <c r="K2108" s="12">
        <v>1</v>
      </c>
      <c r="M2108" s="12" t="s">
        <v>1461</v>
      </c>
      <c r="N2108" s="12" t="s">
        <v>1462</v>
      </c>
      <c r="O2108" s="12">
        <v>302130</v>
      </c>
      <c r="P2108" s="12">
        <v>302140</v>
      </c>
      <c r="U2108" s="12" t="s">
        <v>1463</v>
      </c>
      <c r="V2108" s="12" t="s">
        <v>1464</v>
      </c>
      <c r="W2108" s="12">
        <v>302150</v>
      </c>
      <c r="X2108" s="40">
        <v>3</v>
      </c>
      <c r="Y2108" s="40">
        <v>3</v>
      </c>
      <c r="Z2108" s="40">
        <v>2</v>
      </c>
      <c r="AH2108" s="12">
        <v>11</v>
      </c>
      <c r="AI2108" s="12">
        <v>3021</v>
      </c>
      <c r="AJ2108" s="12">
        <v>20</v>
      </c>
      <c r="AK2108" s="12">
        <v>2</v>
      </c>
      <c r="AL2108" s="12">
        <v>550</v>
      </c>
      <c r="BA2108" s="33">
        <f>VLOOKUP(C2108,knight_info!$J$7:$M$74,4,FALSE)</f>
        <v>2</v>
      </c>
      <c r="BB2108" s="33">
        <f t="shared" ref="BB2108:BB2143" si="152">AK2108</f>
        <v>2</v>
      </c>
      <c r="BC2108" s="33">
        <f>ROUND(VLOOKUP($BA2108,$BD$1:$BH$5,3,FALSE)/5*AL2108,0)</f>
        <v>605</v>
      </c>
    </row>
    <row r="2109" ht="14.25" spans="1:55">
      <c r="A2109" s="12">
        <v>302102</v>
      </c>
      <c r="B2109" s="53">
        <v>3021</v>
      </c>
      <c r="C2109" s="53" t="s">
        <v>331</v>
      </c>
      <c r="D2109" s="12">
        <v>2</v>
      </c>
      <c r="E2109" s="12">
        <v>1</v>
      </c>
      <c r="F2109" s="12">
        <v>1</v>
      </c>
      <c r="H2109" s="12">
        <v>2</v>
      </c>
      <c r="I2109" s="12">
        <v>0</v>
      </c>
      <c r="J2109" s="12">
        <v>0</v>
      </c>
      <c r="K2109" s="12">
        <v>1</v>
      </c>
      <c r="M2109" s="12" t="s">
        <v>1461</v>
      </c>
      <c r="N2109" s="12" t="s">
        <v>1462</v>
      </c>
      <c r="O2109" s="12">
        <v>302130</v>
      </c>
      <c r="P2109" s="12">
        <v>302140</v>
      </c>
      <c r="U2109" s="12" t="s">
        <v>1463</v>
      </c>
      <c r="V2109" s="12" t="s">
        <v>1464</v>
      </c>
      <c r="W2109" s="12">
        <v>302150</v>
      </c>
      <c r="X2109" s="40">
        <v>3</v>
      </c>
      <c r="Y2109" s="40">
        <v>3</v>
      </c>
      <c r="Z2109" s="40">
        <v>2</v>
      </c>
      <c r="AH2109" s="12">
        <v>11</v>
      </c>
      <c r="AI2109" s="12">
        <v>3021</v>
      </c>
      <c r="AJ2109" s="12">
        <v>20</v>
      </c>
      <c r="AK2109" s="12">
        <v>3</v>
      </c>
      <c r="AL2109" s="12">
        <v>250</v>
      </c>
      <c r="BA2109" s="33">
        <f>VLOOKUP(C2109,knight_info!$J$7:$M$74,4,FALSE)</f>
        <v>2</v>
      </c>
      <c r="BB2109" s="33">
        <f t="shared" si="152"/>
        <v>3</v>
      </c>
      <c r="BC2109" s="33">
        <f>ROUND(VLOOKUP($BA2109,$BD$1:$BH$5,4,FALSE)/3*AL2109,0)</f>
        <v>208</v>
      </c>
    </row>
    <row r="2110" ht="14.25" spans="1:55">
      <c r="A2110" s="12">
        <v>302103</v>
      </c>
      <c r="B2110" s="53">
        <v>3021</v>
      </c>
      <c r="C2110" s="53" t="s">
        <v>331</v>
      </c>
      <c r="D2110" s="12">
        <v>3</v>
      </c>
      <c r="E2110" s="12">
        <v>1</v>
      </c>
      <c r="F2110" s="12">
        <v>1</v>
      </c>
      <c r="H2110" s="12">
        <v>3</v>
      </c>
      <c r="I2110" s="12">
        <v>0</v>
      </c>
      <c r="J2110" s="12">
        <v>0</v>
      </c>
      <c r="K2110" s="12">
        <v>1</v>
      </c>
      <c r="M2110" s="12" t="s">
        <v>1461</v>
      </c>
      <c r="N2110" s="12" t="s">
        <v>1462</v>
      </c>
      <c r="O2110" s="12">
        <v>302130</v>
      </c>
      <c r="P2110" s="12">
        <v>302140</v>
      </c>
      <c r="U2110" s="12" t="s">
        <v>1463</v>
      </c>
      <c r="V2110" s="12" t="s">
        <v>1464</v>
      </c>
      <c r="W2110" s="12">
        <v>302150</v>
      </c>
      <c r="X2110" s="40">
        <v>3</v>
      </c>
      <c r="Y2110" s="40">
        <v>3</v>
      </c>
      <c r="Z2110" s="40">
        <v>2</v>
      </c>
      <c r="AH2110" s="12">
        <v>11</v>
      </c>
      <c r="AI2110" s="12">
        <v>3021</v>
      </c>
      <c r="AJ2110" s="12">
        <v>0</v>
      </c>
      <c r="AK2110" s="12">
        <v>1</v>
      </c>
      <c r="AL2110" s="12">
        <v>1800</v>
      </c>
      <c r="BA2110" s="33">
        <f>VLOOKUP(C2110,knight_info!$J$7:$M$74,4,FALSE)</f>
        <v>2</v>
      </c>
      <c r="BB2110" s="33">
        <f t="shared" si="152"/>
        <v>1</v>
      </c>
      <c r="BC2110" s="33">
        <f>ROUND(VLOOKUP($BA2110,$BD$1:$BH$5,5,FALSE)/20*AL2110,0)</f>
        <v>1620</v>
      </c>
    </row>
    <row r="2111" ht="14.25" spans="1:55">
      <c r="A2111" s="12">
        <v>302104</v>
      </c>
      <c r="B2111" s="53">
        <v>3021</v>
      </c>
      <c r="C2111" s="53" t="s">
        <v>331</v>
      </c>
      <c r="D2111" s="12">
        <v>4</v>
      </c>
      <c r="E2111" s="12">
        <v>1</v>
      </c>
      <c r="F2111" s="12">
        <v>2</v>
      </c>
      <c r="H2111" s="12">
        <v>0</v>
      </c>
      <c r="I2111" s="12">
        <v>0</v>
      </c>
      <c r="J2111" s="12">
        <v>0</v>
      </c>
      <c r="K2111" s="12">
        <v>2</v>
      </c>
      <c r="L2111" s="12">
        <v>11</v>
      </c>
      <c r="M2111" s="54" t="s">
        <v>1461</v>
      </c>
      <c r="N2111" s="54" t="s">
        <v>1462</v>
      </c>
      <c r="O2111" s="54">
        <v>302130</v>
      </c>
      <c r="P2111" s="54">
        <v>302140</v>
      </c>
      <c r="U2111" s="12" t="s">
        <v>1463</v>
      </c>
      <c r="V2111" s="12" t="s">
        <v>1464</v>
      </c>
      <c r="W2111" s="12">
        <v>302150</v>
      </c>
      <c r="X2111" s="40">
        <v>3</v>
      </c>
      <c r="Y2111" s="40">
        <v>3</v>
      </c>
      <c r="Z2111" s="40">
        <v>2</v>
      </c>
      <c r="AA2111" s="12">
        <v>1300010</v>
      </c>
      <c r="AG2111" s="12">
        <v>5</v>
      </c>
      <c r="AH2111" s="12">
        <v>11</v>
      </c>
      <c r="AI2111" s="12">
        <v>3021</v>
      </c>
      <c r="AJ2111" s="12">
        <v>20</v>
      </c>
      <c r="AK2111" s="12">
        <v>53</v>
      </c>
      <c r="AL2111" s="12">
        <v>100</v>
      </c>
      <c r="BA2111" s="33">
        <f>VLOOKUP(C2111,knight_info!$J$7:$M$74,4,FALSE)</f>
        <v>2</v>
      </c>
      <c r="BB2111" s="51">
        <f t="shared" si="152"/>
        <v>53</v>
      </c>
      <c r="BC2111" s="51">
        <f>AL2111</f>
        <v>100</v>
      </c>
    </row>
    <row r="2112" ht="14.25" spans="1:55">
      <c r="A2112" s="12">
        <v>302105</v>
      </c>
      <c r="B2112" s="53">
        <v>3021</v>
      </c>
      <c r="C2112" s="53" t="s">
        <v>331</v>
      </c>
      <c r="D2112" s="12">
        <v>5</v>
      </c>
      <c r="E2112" s="12">
        <v>1</v>
      </c>
      <c r="F2112" s="12">
        <v>2</v>
      </c>
      <c r="H2112" s="12">
        <v>1</v>
      </c>
      <c r="I2112" s="12">
        <v>0</v>
      </c>
      <c r="J2112" s="12">
        <v>0</v>
      </c>
      <c r="K2112" s="12">
        <v>2</v>
      </c>
      <c r="M2112" s="54" t="s">
        <v>1461</v>
      </c>
      <c r="N2112" s="54" t="s">
        <v>1462</v>
      </c>
      <c r="O2112" s="54">
        <v>302130</v>
      </c>
      <c r="P2112" s="54">
        <v>302140</v>
      </c>
      <c r="U2112" s="12" t="s">
        <v>1463</v>
      </c>
      <c r="V2112" s="12" t="s">
        <v>1464</v>
      </c>
      <c r="W2112" s="12">
        <v>302150</v>
      </c>
      <c r="X2112" s="40">
        <v>3</v>
      </c>
      <c r="Y2112" s="40">
        <v>3</v>
      </c>
      <c r="Z2112" s="40">
        <v>2</v>
      </c>
      <c r="AA2112" s="12">
        <v>1300010</v>
      </c>
      <c r="AH2112" s="12">
        <v>11</v>
      </c>
      <c r="AI2112" s="12">
        <v>3021</v>
      </c>
      <c r="AJ2112" s="12">
        <v>20</v>
      </c>
      <c r="AK2112" s="12">
        <v>2</v>
      </c>
      <c r="AL2112" s="12">
        <v>550</v>
      </c>
      <c r="BA2112" s="33">
        <f>VLOOKUP(C2112,knight_info!$J$7:$M$74,4,FALSE)</f>
        <v>2</v>
      </c>
      <c r="BB2112" s="33">
        <f t="shared" si="152"/>
        <v>2</v>
      </c>
      <c r="BC2112" s="33">
        <f>ROUND(VLOOKUP($BA2112,$BD$1:$BH$5,3,FALSE)/5*AL2112,0)</f>
        <v>605</v>
      </c>
    </row>
    <row r="2113" ht="14.25" spans="1:55">
      <c r="A2113" s="12">
        <v>302106</v>
      </c>
      <c r="B2113" s="53">
        <v>3021</v>
      </c>
      <c r="C2113" s="53" t="s">
        <v>331</v>
      </c>
      <c r="D2113" s="12">
        <v>6</v>
      </c>
      <c r="E2113" s="12">
        <v>1</v>
      </c>
      <c r="F2113" s="12">
        <v>2</v>
      </c>
      <c r="H2113" s="12">
        <v>2</v>
      </c>
      <c r="I2113" s="12">
        <v>0</v>
      </c>
      <c r="J2113" s="12">
        <v>0</v>
      </c>
      <c r="K2113" s="12">
        <v>2</v>
      </c>
      <c r="M2113" s="54" t="s">
        <v>1461</v>
      </c>
      <c r="N2113" s="54" t="s">
        <v>1462</v>
      </c>
      <c r="O2113" s="54">
        <v>302130</v>
      </c>
      <c r="P2113" s="54">
        <v>302140</v>
      </c>
      <c r="U2113" s="12" t="s">
        <v>1463</v>
      </c>
      <c r="V2113" s="12" t="s">
        <v>1464</v>
      </c>
      <c r="W2113" s="12">
        <v>302150</v>
      </c>
      <c r="X2113" s="40">
        <v>3</v>
      </c>
      <c r="Y2113" s="40">
        <v>3</v>
      </c>
      <c r="Z2113" s="40">
        <v>2</v>
      </c>
      <c r="AA2113" s="12">
        <v>1300010</v>
      </c>
      <c r="AH2113" s="12">
        <v>11</v>
      </c>
      <c r="AI2113" s="12">
        <v>3021</v>
      </c>
      <c r="AJ2113" s="12">
        <v>20</v>
      </c>
      <c r="AK2113" s="12">
        <v>3</v>
      </c>
      <c r="AL2113" s="12">
        <v>250</v>
      </c>
      <c r="BA2113" s="33">
        <f>VLOOKUP(C2113,knight_info!$J$7:$M$74,4,FALSE)</f>
        <v>2</v>
      </c>
      <c r="BB2113" s="33">
        <f t="shared" si="152"/>
        <v>3</v>
      </c>
      <c r="BC2113" s="33">
        <f>ROUND(VLOOKUP($BA2113,$BD$1:$BH$5,4,FALSE)/3*AL2113,0)</f>
        <v>208</v>
      </c>
    </row>
    <row r="2114" ht="14.25" spans="1:55">
      <c r="A2114" s="12">
        <v>302107</v>
      </c>
      <c r="B2114" s="53">
        <v>3021</v>
      </c>
      <c r="C2114" s="53" t="s">
        <v>331</v>
      </c>
      <c r="D2114" s="12">
        <v>7</v>
      </c>
      <c r="E2114" s="12">
        <v>1</v>
      </c>
      <c r="F2114" s="12">
        <v>2</v>
      </c>
      <c r="H2114" s="12">
        <v>3</v>
      </c>
      <c r="I2114" s="12">
        <v>0</v>
      </c>
      <c r="J2114" s="12">
        <v>0</v>
      </c>
      <c r="K2114" s="12">
        <v>2</v>
      </c>
      <c r="M2114" s="54" t="s">
        <v>1461</v>
      </c>
      <c r="N2114" s="54" t="s">
        <v>1462</v>
      </c>
      <c r="O2114" s="54">
        <v>302130</v>
      </c>
      <c r="P2114" s="54">
        <v>302140</v>
      </c>
      <c r="U2114" s="12" t="s">
        <v>1463</v>
      </c>
      <c r="V2114" s="12" t="s">
        <v>1464</v>
      </c>
      <c r="W2114" s="12">
        <v>302150</v>
      </c>
      <c r="X2114" s="40">
        <v>3</v>
      </c>
      <c r="Y2114" s="40">
        <v>3</v>
      </c>
      <c r="Z2114" s="40">
        <v>2</v>
      </c>
      <c r="AA2114" s="12">
        <v>1300010</v>
      </c>
      <c r="AH2114" s="12">
        <v>11</v>
      </c>
      <c r="AI2114" s="12">
        <v>3021</v>
      </c>
      <c r="AJ2114" s="12">
        <v>0</v>
      </c>
      <c r="AK2114" s="12">
        <v>1</v>
      </c>
      <c r="AL2114" s="12">
        <v>1800</v>
      </c>
      <c r="BA2114" s="33">
        <f>VLOOKUP(C2114,knight_info!$J$7:$M$74,4,FALSE)</f>
        <v>2</v>
      </c>
      <c r="BB2114" s="33">
        <f t="shared" si="152"/>
        <v>1</v>
      </c>
      <c r="BC2114" s="33">
        <f>ROUND(VLOOKUP($BA2114,$BD$1:$BH$5,5,FALSE)/20*AL2114,0)</f>
        <v>1620</v>
      </c>
    </row>
    <row r="2115" ht="14.25" spans="1:55">
      <c r="A2115" s="12">
        <v>302108</v>
      </c>
      <c r="B2115" s="53">
        <v>3021</v>
      </c>
      <c r="C2115" s="53" t="s">
        <v>331</v>
      </c>
      <c r="D2115" s="12">
        <v>8</v>
      </c>
      <c r="E2115" s="12">
        <v>1</v>
      </c>
      <c r="F2115" s="12">
        <v>3</v>
      </c>
      <c r="H2115" s="12">
        <v>0</v>
      </c>
      <c r="I2115" s="12">
        <v>0</v>
      </c>
      <c r="J2115" s="12">
        <v>0</v>
      </c>
      <c r="K2115" s="12">
        <v>3</v>
      </c>
      <c r="L2115" s="12">
        <v>1</v>
      </c>
      <c r="M2115" s="54" t="s">
        <v>1461</v>
      </c>
      <c r="N2115" s="12" t="s">
        <v>1465</v>
      </c>
      <c r="O2115" s="54">
        <v>302130</v>
      </c>
      <c r="P2115" s="12">
        <v>302141</v>
      </c>
      <c r="R2115" s="12" t="s">
        <v>931</v>
      </c>
      <c r="T2115" s="12" t="s">
        <v>1095</v>
      </c>
      <c r="U2115" s="12" t="s">
        <v>1463</v>
      </c>
      <c r="V2115" s="12" t="s">
        <v>1464</v>
      </c>
      <c r="W2115" s="12">
        <v>302150</v>
      </c>
      <c r="X2115" s="40">
        <v>3</v>
      </c>
      <c r="Y2115" s="40">
        <v>3</v>
      </c>
      <c r="Z2115" s="40">
        <v>2</v>
      </c>
      <c r="AA2115" s="12">
        <v>1300010</v>
      </c>
      <c r="AG2115" s="12">
        <v>5</v>
      </c>
      <c r="AH2115" s="12">
        <v>11</v>
      </c>
      <c r="AI2115" s="12">
        <v>3021</v>
      </c>
      <c r="AJ2115" s="12">
        <v>20</v>
      </c>
      <c r="AK2115" s="12">
        <v>53</v>
      </c>
      <c r="AL2115" s="12">
        <v>100</v>
      </c>
      <c r="BA2115" s="33">
        <f>VLOOKUP(C2115,knight_info!$J$7:$M$74,4,FALSE)</f>
        <v>2</v>
      </c>
      <c r="BB2115" s="51">
        <f t="shared" si="152"/>
        <v>53</v>
      </c>
      <c r="BC2115" s="51">
        <f>AL2115</f>
        <v>100</v>
      </c>
    </row>
    <row r="2116" ht="14.25" spans="1:55">
      <c r="A2116" s="12">
        <v>302109</v>
      </c>
      <c r="B2116" s="53">
        <v>3021</v>
      </c>
      <c r="C2116" s="53" t="s">
        <v>331</v>
      </c>
      <c r="D2116" s="12">
        <v>9</v>
      </c>
      <c r="E2116" s="12">
        <v>1</v>
      </c>
      <c r="F2116" s="12">
        <v>3</v>
      </c>
      <c r="H2116" s="12">
        <v>1</v>
      </c>
      <c r="I2116" s="12">
        <v>0</v>
      </c>
      <c r="J2116" s="12">
        <v>0</v>
      </c>
      <c r="K2116" s="12">
        <v>3</v>
      </c>
      <c r="M2116" s="54" t="s">
        <v>1461</v>
      </c>
      <c r="N2116" s="12" t="s">
        <v>1465</v>
      </c>
      <c r="O2116" s="54">
        <v>302130</v>
      </c>
      <c r="P2116" s="12">
        <v>302141</v>
      </c>
      <c r="U2116" s="12" t="s">
        <v>1463</v>
      </c>
      <c r="V2116" s="12" t="s">
        <v>1464</v>
      </c>
      <c r="W2116" s="12">
        <v>302150</v>
      </c>
      <c r="X2116" s="40">
        <v>3</v>
      </c>
      <c r="Y2116" s="40">
        <v>3</v>
      </c>
      <c r="Z2116" s="40">
        <v>2</v>
      </c>
      <c r="AA2116" s="12">
        <v>1300010</v>
      </c>
      <c r="AH2116" s="12">
        <v>11</v>
      </c>
      <c r="AI2116" s="12">
        <v>3021</v>
      </c>
      <c r="AJ2116" s="12">
        <v>20</v>
      </c>
      <c r="AK2116" s="12">
        <v>2</v>
      </c>
      <c r="AL2116" s="12">
        <v>550</v>
      </c>
      <c r="BA2116" s="33">
        <f>VLOOKUP(C2116,knight_info!$J$7:$M$74,4,FALSE)</f>
        <v>2</v>
      </c>
      <c r="BB2116" s="33">
        <f t="shared" si="152"/>
        <v>2</v>
      </c>
      <c r="BC2116" s="33">
        <f>ROUND(VLOOKUP($BA2116,$BD$1:$BH$5,3,FALSE)/5*AL2116,0)</f>
        <v>605</v>
      </c>
    </row>
    <row r="2117" ht="14.25" spans="1:55">
      <c r="A2117" s="12">
        <v>302110</v>
      </c>
      <c r="B2117" s="53">
        <v>3021</v>
      </c>
      <c r="C2117" s="53" t="s">
        <v>331</v>
      </c>
      <c r="D2117" s="12">
        <v>10</v>
      </c>
      <c r="E2117" s="12">
        <v>1</v>
      </c>
      <c r="F2117" s="12">
        <v>3</v>
      </c>
      <c r="H2117" s="12">
        <v>2</v>
      </c>
      <c r="I2117" s="12">
        <v>0</v>
      </c>
      <c r="J2117" s="12">
        <v>0</v>
      </c>
      <c r="K2117" s="12">
        <v>3</v>
      </c>
      <c r="M2117" s="54" t="s">
        <v>1461</v>
      </c>
      <c r="N2117" s="12" t="s">
        <v>1465</v>
      </c>
      <c r="O2117" s="54">
        <v>302130</v>
      </c>
      <c r="P2117" s="12">
        <v>302141</v>
      </c>
      <c r="U2117" s="12" t="s">
        <v>1463</v>
      </c>
      <c r="V2117" s="12" t="s">
        <v>1464</v>
      </c>
      <c r="W2117" s="12">
        <v>302150</v>
      </c>
      <c r="X2117" s="40">
        <v>3</v>
      </c>
      <c r="Y2117" s="40">
        <v>3</v>
      </c>
      <c r="Z2117" s="40">
        <v>2</v>
      </c>
      <c r="AA2117" s="12">
        <v>1300010</v>
      </c>
      <c r="AH2117" s="12">
        <v>11</v>
      </c>
      <c r="AI2117" s="12">
        <v>3021</v>
      </c>
      <c r="AJ2117" s="12">
        <v>20</v>
      </c>
      <c r="AK2117" s="12">
        <v>3</v>
      </c>
      <c r="AL2117" s="12">
        <v>250</v>
      </c>
      <c r="BA2117" s="33">
        <f>VLOOKUP(C2117,knight_info!$J$7:$M$74,4,FALSE)</f>
        <v>2</v>
      </c>
      <c r="BB2117" s="33">
        <f t="shared" si="152"/>
        <v>3</v>
      </c>
      <c r="BC2117" s="33">
        <f>ROUND(VLOOKUP($BA2117,$BD$1:$BH$5,4,FALSE)/3*AL2117,0)</f>
        <v>208</v>
      </c>
    </row>
    <row r="2118" ht="14.25" spans="1:55">
      <c r="A2118" s="12">
        <v>302111</v>
      </c>
      <c r="B2118" s="53">
        <v>3021</v>
      </c>
      <c r="C2118" s="53" t="s">
        <v>331</v>
      </c>
      <c r="D2118" s="12">
        <v>11</v>
      </c>
      <c r="E2118" s="12">
        <v>1</v>
      </c>
      <c r="F2118" s="12">
        <v>3</v>
      </c>
      <c r="H2118" s="12">
        <v>3</v>
      </c>
      <c r="I2118" s="12">
        <v>0</v>
      </c>
      <c r="J2118" s="12">
        <v>0</v>
      </c>
      <c r="K2118" s="12">
        <v>3</v>
      </c>
      <c r="M2118" s="54" t="s">
        <v>1461</v>
      </c>
      <c r="N2118" s="12" t="s">
        <v>1465</v>
      </c>
      <c r="O2118" s="54">
        <v>302130</v>
      </c>
      <c r="P2118" s="12">
        <v>302141</v>
      </c>
      <c r="U2118" s="12" t="s">
        <v>1463</v>
      </c>
      <c r="V2118" s="12" t="s">
        <v>1464</v>
      </c>
      <c r="W2118" s="12">
        <v>302150</v>
      </c>
      <c r="X2118" s="40">
        <v>3</v>
      </c>
      <c r="Y2118" s="40">
        <v>3</v>
      </c>
      <c r="Z2118" s="40">
        <v>2</v>
      </c>
      <c r="AA2118" s="12">
        <v>1300010</v>
      </c>
      <c r="AH2118" s="12">
        <v>11</v>
      </c>
      <c r="AI2118" s="12">
        <v>3021</v>
      </c>
      <c r="AJ2118" s="12">
        <v>0</v>
      </c>
      <c r="AK2118" s="12">
        <v>1</v>
      </c>
      <c r="AL2118" s="12">
        <v>1800</v>
      </c>
      <c r="BA2118" s="33">
        <f>VLOOKUP(C2118,knight_info!$J$7:$M$74,4,FALSE)</f>
        <v>2</v>
      </c>
      <c r="BB2118" s="33">
        <f t="shared" si="152"/>
        <v>1</v>
      </c>
      <c r="BC2118" s="33">
        <f>ROUND(VLOOKUP($BA2118,$BD$1:$BH$5,5,FALSE)/20*AL2118,0)</f>
        <v>1620</v>
      </c>
    </row>
    <row r="2119" ht="14.25" spans="1:55">
      <c r="A2119" s="12">
        <v>302112</v>
      </c>
      <c r="B2119" s="53">
        <v>3021</v>
      </c>
      <c r="C2119" s="53" t="s">
        <v>331</v>
      </c>
      <c r="D2119" s="12">
        <v>12</v>
      </c>
      <c r="E2119" s="12">
        <v>1</v>
      </c>
      <c r="F2119" s="12">
        <v>4</v>
      </c>
      <c r="H2119" s="12">
        <v>0</v>
      </c>
      <c r="I2119" s="12">
        <v>0</v>
      </c>
      <c r="J2119" s="12">
        <v>0</v>
      </c>
      <c r="K2119" s="12">
        <v>4</v>
      </c>
      <c r="L2119" s="12">
        <v>12</v>
      </c>
      <c r="M2119" s="12" t="s">
        <v>1461</v>
      </c>
      <c r="N2119" s="12" t="s">
        <v>1465</v>
      </c>
      <c r="O2119" s="12">
        <v>302130</v>
      </c>
      <c r="P2119" s="12">
        <v>302141</v>
      </c>
      <c r="Q2119" s="12" t="s">
        <v>1202</v>
      </c>
      <c r="S2119" s="12" t="s">
        <v>1221</v>
      </c>
      <c r="U2119" s="12" t="s">
        <v>1463</v>
      </c>
      <c r="V2119" s="12" t="s">
        <v>1464</v>
      </c>
      <c r="W2119" s="12">
        <v>302150</v>
      </c>
      <c r="X2119" s="40">
        <v>3</v>
      </c>
      <c r="Y2119" s="40">
        <v>3</v>
      </c>
      <c r="Z2119" s="40">
        <v>2</v>
      </c>
      <c r="AA2119" s="12">
        <v>1300010</v>
      </c>
      <c r="AB2119" s="12">
        <v>1302101</v>
      </c>
      <c r="AG2119" s="12">
        <v>5</v>
      </c>
      <c r="AH2119" s="12">
        <v>11</v>
      </c>
      <c r="AI2119" s="12">
        <v>3021</v>
      </c>
      <c r="AJ2119" s="12">
        <v>20</v>
      </c>
      <c r="AK2119" s="12">
        <v>53</v>
      </c>
      <c r="AL2119" s="12">
        <v>100</v>
      </c>
      <c r="BA2119" s="33">
        <f>VLOOKUP(C2119,knight_info!$J$7:$M$74,4,FALSE)</f>
        <v>2</v>
      </c>
      <c r="BB2119" s="51">
        <f t="shared" si="152"/>
        <v>53</v>
      </c>
      <c r="BC2119" s="51">
        <f>AL2119</f>
        <v>100</v>
      </c>
    </row>
    <row r="2120" ht="14.25" spans="1:55">
      <c r="A2120" s="12">
        <v>302113</v>
      </c>
      <c r="B2120" s="53">
        <v>3021</v>
      </c>
      <c r="C2120" s="53" t="s">
        <v>331</v>
      </c>
      <c r="D2120" s="12">
        <v>13</v>
      </c>
      <c r="E2120" s="12">
        <v>1</v>
      </c>
      <c r="F2120" s="12">
        <v>4</v>
      </c>
      <c r="H2120" s="12">
        <v>1</v>
      </c>
      <c r="I2120" s="12">
        <v>0</v>
      </c>
      <c r="J2120" s="12">
        <v>0</v>
      </c>
      <c r="K2120" s="12">
        <v>4</v>
      </c>
      <c r="M2120" s="12" t="s">
        <v>1461</v>
      </c>
      <c r="N2120" s="12" t="s">
        <v>1465</v>
      </c>
      <c r="O2120" s="12">
        <v>302130</v>
      </c>
      <c r="P2120" s="12">
        <v>302141</v>
      </c>
      <c r="U2120" s="12" t="s">
        <v>1463</v>
      </c>
      <c r="V2120" s="12" t="s">
        <v>1464</v>
      </c>
      <c r="W2120" s="12">
        <v>302150</v>
      </c>
      <c r="X2120" s="40">
        <v>3</v>
      </c>
      <c r="Y2120" s="40">
        <v>3</v>
      </c>
      <c r="Z2120" s="40">
        <v>2</v>
      </c>
      <c r="AA2120" s="12">
        <v>1300010</v>
      </c>
      <c r="AB2120" s="12">
        <v>1302101</v>
      </c>
      <c r="AH2120" s="12">
        <v>11</v>
      </c>
      <c r="AI2120" s="12">
        <v>3021</v>
      </c>
      <c r="AJ2120" s="12">
        <v>20</v>
      </c>
      <c r="AK2120" s="12">
        <v>2</v>
      </c>
      <c r="AL2120" s="12">
        <v>550</v>
      </c>
      <c r="BA2120" s="33">
        <f>VLOOKUP(C2120,knight_info!$J$7:$M$74,4,FALSE)</f>
        <v>2</v>
      </c>
      <c r="BB2120" s="33">
        <f t="shared" si="152"/>
        <v>2</v>
      </c>
      <c r="BC2120" s="33">
        <f>ROUND(VLOOKUP($BA2120,$BD$1:$BH$5,3,FALSE)/5*AL2120,0)</f>
        <v>605</v>
      </c>
    </row>
    <row r="2121" ht="14.25" spans="1:55">
      <c r="A2121" s="12">
        <v>302114</v>
      </c>
      <c r="B2121" s="53">
        <v>3021</v>
      </c>
      <c r="C2121" s="53" t="s">
        <v>331</v>
      </c>
      <c r="D2121" s="12">
        <v>14</v>
      </c>
      <c r="E2121" s="12">
        <v>1</v>
      </c>
      <c r="F2121" s="12">
        <v>4</v>
      </c>
      <c r="H2121" s="12">
        <v>2</v>
      </c>
      <c r="I2121" s="12">
        <v>0</v>
      </c>
      <c r="J2121" s="12">
        <v>0</v>
      </c>
      <c r="K2121" s="64">
        <v>4</v>
      </c>
      <c r="L2121" s="64"/>
      <c r="M2121" s="12" t="s">
        <v>1461</v>
      </c>
      <c r="N2121" s="12" t="s">
        <v>1465</v>
      </c>
      <c r="O2121" s="12">
        <v>302130</v>
      </c>
      <c r="P2121" s="12">
        <v>302141</v>
      </c>
      <c r="U2121" s="12" t="s">
        <v>1463</v>
      </c>
      <c r="V2121" s="12" t="s">
        <v>1464</v>
      </c>
      <c r="W2121" s="64">
        <v>302150</v>
      </c>
      <c r="X2121" s="81">
        <v>3</v>
      </c>
      <c r="Y2121" s="81">
        <v>3</v>
      </c>
      <c r="Z2121" s="81">
        <v>2</v>
      </c>
      <c r="AA2121" s="12">
        <v>1300010</v>
      </c>
      <c r="AB2121" s="64">
        <v>1302101</v>
      </c>
      <c r="AC2121" s="64"/>
      <c r="AH2121" s="12">
        <v>11</v>
      </c>
      <c r="AI2121" s="12">
        <v>3021</v>
      </c>
      <c r="AJ2121" s="12">
        <v>20</v>
      </c>
      <c r="AK2121" s="12">
        <v>3</v>
      </c>
      <c r="AL2121" s="12">
        <v>250</v>
      </c>
      <c r="BA2121" s="33">
        <f>VLOOKUP(C2121,knight_info!$J$7:$M$74,4,FALSE)</f>
        <v>2</v>
      </c>
      <c r="BB2121" s="33">
        <f t="shared" si="152"/>
        <v>3</v>
      </c>
      <c r="BC2121" s="33">
        <f>ROUND(VLOOKUP($BA2121,$BD$1:$BH$5,4,FALSE)/3*AL2121,0)</f>
        <v>208</v>
      </c>
    </row>
    <row r="2122" ht="14.25" spans="1:55">
      <c r="A2122" s="12">
        <v>302115</v>
      </c>
      <c r="B2122" s="53">
        <v>3021</v>
      </c>
      <c r="C2122" s="53" t="s">
        <v>331</v>
      </c>
      <c r="D2122" s="12">
        <v>15</v>
      </c>
      <c r="E2122" s="12">
        <v>1</v>
      </c>
      <c r="F2122" s="12">
        <v>4</v>
      </c>
      <c r="H2122" s="12">
        <v>3</v>
      </c>
      <c r="I2122" s="12">
        <v>0</v>
      </c>
      <c r="J2122" s="12">
        <v>0</v>
      </c>
      <c r="K2122" s="64">
        <v>4</v>
      </c>
      <c r="L2122" s="64"/>
      <c r="M2122" s="12" t="s">
        <v>1461</v>
      </c>
      <c r="N2122" s="12" t="s">
        <v>1465</v>
      </c>
      <c r="O2122" s="12">
        <v>302130</v>
      </c>
      <c r="P2122" s="12">
        <v>302141</v>
      </c>
      <c r="U2122" s="12" t="s">
        <v>1463</v>
      </c>
      <c r="V2122" s="12" t="s">
        <v>1464</v>
      </c>
      <c r="W2122" s="64">
        <v>302150</v>
      </c>
      <c r="X2122" s="81">
        <v>3</v>
      </c>
      <c r="Y2122" s="81">
        <v>3</v>
      </c>
      <c r="Z2122" s="81">
        <v>2</v>
      </c>
      <c r="AA2122" s="12">
        <v>1300010</v>
      </c>
      <c r="AB2122" s="64">
        <v>1302101</v>
      </c>
      <c r="AC2122" s="64"/>
      <c r="AH2122" s="12">
        <v>11</v>
      </c>
      <c r="AI2122" s="12">
        <v>3021</v>
      </c>
      <c r="AJ2122" s="12">
        <v>0</v>
      </c>
      <c r="AK2122" s="12">
        <v>1</v>
      </c>
      <c r="AL2122" s="12">
        <v>1800</v>
      </c>
      <c r="BA2122" s="33">
        <f>VLOOKUP(C2122,knight_info!$J$7:$M$74,4,FALSE)</f>
        <v>2</v>
      </c>
      <c r="BB2122" s="33">
        <f t="shared" si="152"/>
        <v>1</v>
      </c>
      <c r="BC2122" s="33">
        <f>ROUND(VLOOKUP($BA2122,$BD$1:$BH$5,5,FALSE)/20*AL2122,0)</f>
        <v>1620</v>
      </c>
    </row>
    <row r="2123" ht="14.25" spans="1:55">
      <c r="A2123" s="12">
        <v>302116</v>
      </c>
      <c r="B2123" s="53">
        <v>3021</v>
      </c>
      <c r="C2123" s="53" t="s">
        <v>331</v>
      </c>
      <c r="D2123" s="12">
        <v>16</v>
      </c>
      <c r="E2123" s="12">
        <v>1</v>
      </c>
      <c r="F2123" s="12">
        <v>5</v>
      </c>
      <c r="H2123" s="12">
        <v>0</v>
      </c>
      <c r="I2123" s="12">
        <v>1</v>
      </c>
      <c r="J2123" s="12" t="s">
        <v>1083</v>
      </c>
      <c r="K2123" s="12">
        <v>5</v>
      </c>
      <c r="L2123" s="12">
        <v>2</v>
      </c>
      <c r="M2123" s="12" t="s">
        <v>1466</v>
      </c>
      <c r="N2123" s="12" t="s">
        <v>1465</v>
      </c>
      <c r="O2123" s="12">
        <v>302131</v>
      </c>
      <c r="P2123" s="12">
        <v>302141</v>
      </c>
      <c r="Q2123" s="12" t="s">
        <v>1082</v>
      </c>
      <c r="S2123" s="12" t="s">
        <v>931</v>
      </c>
      <c r="U2123" s="12" t="s">
        <v>1467</v>
      </c>
      <c r="V2123" s="12" t="s">
        <v>1468</v>
      </c>
      <c r="W2123" s="12">
        <v>302150</v>
      </c>
      <c r="X2123" s="40">
        <v>3</v>
      </c>
      <c r="Y2123" s="40">
        <v>3</v>
      </c>
      <c r="Z2123" s="40">
        <v>2</v>
      </c>
      <c r="AA2123" s="12">
        <v>1300010</v>
      </c>
      <c r="AB2123" s="12">
        <v>1302101</v>
      </c>
      <c r="AG2123" s="12">
        <v>5</v>
      </c>
      <c r="AH2123" s="12">
        <v>11</v>
      </c>
      <c r="AI2123" s="12">
        <v>3021</v>
      </c>
      <c r="AJ2123" s="12">
        <v>40</v>
      </c>
      <c r="AK2123" s="12">
        <v>53</v>
      </c>
      <c r="AL2123" s="12">
        <v>100</v>
      </c>
      <c r="BA2123" s="33">
        <f>VLOOKUP(C2123,knight_info!$J$7:$M$74,4,FALSE)</f>
        <v>2</v>
      </c>
      <c r="BB2123" s="51">
        <f t="shared" si="152"/>
        <v>53</v>
      </c>
      <c r="BC2123" s="51">
        <f>AL2123</f>
        <v>100</v>
      </c>
    </row>
    <row r="2124" ht="14.25" spans="1:55">
      <c r="A2124" s="12">
        <v>302117</v>
      </c>
      <c r="B2124" s="53">
        <v>3021</v>
      </c>
      <c r="C2124" s="53" t="s">
        <v>331</v>
      </c>
      <c r="D2124" s="12">
        <v>17</v>
      </c>
      <c r="E2124" s="12">
        <v>1</v>
      </c>
      <c r="F2124" s="12">
        <v>5</v>
      </c>
      <c r="H2124" s="12">
        <v>1</v>
      </c>
      <c r="I2124" s="12">
        <v>0</v>
      </c>
      <c r="J2124" s="12">
        <v>0</v>
      </c>
      <c r="K2124" s="12">
        <v>5</v>
      </c>
      <c r="M2124" s="12" t="s">
        <v>1466</v>
      </c>
      <c r="N2124" s="12" t="s">
        <v>1465</v>
      </c>
      <c r="O2124" s="12">
        <v>302131</v>
      </c>
      <c r="P2124" s="12">
        <v>302141</v>
      </c>
      <c r="U2124" s="12" t="s">
        <v>1467</v>
      </c>
      <c r="V2124" s="12" t="s">
        <v>1468</v>
      </c>
      <c r="W2124" s="12">
        <v>302150</v>
      </c>
      <c r="X2124" s="40">
        <v>3</v>
      </c>
      <c r="Y2124" s="40">
        <v>3</v>
      </c>
      <c r="Z2124" s="40">
        <v>2</v>
      </c>
      <c r="AA2124" s="12">
        <v>1300010</v>
      </c>
      <c r="AB2124" s="12">
        <v>1302101</v>
      </c>
      <c r="AH2124" s="12">
        <v>11</v>
      </c>
      <c r="AI2124" s="12">
        <v>3021</v>
      </c>
      <c r="AJ2124" s="12">
        <v>40</v>
      </c>
      <c r="AK2124" s="12">
        <v>2</v>
      </c>
      <c r="AL2124" s="12">
        <v>1100</v>
      </c>
      <c r="BA2124" s="33">
        <f>VLOOKUP(C2124,knight_info!$J$7:$M$74,4,FALSE)</f>
        <v>2</v>
      </c>
      <c r="BB2124" s="33">
        <f t="shared" si="152"/>
        <v>2</v>
      </c>
      <c r="BC2124" s="33">
        <f>ROUND(VLOOKUP($BA2124,$BD$1:$BH$5,3,FALSE)/5*AL2124,0)</f>
        <v>1210</v>
      </c>
    </row>
    <row r="2125" ht="14.25" spans="1:55">
      <c r="A2125" s="12">
        <v>302118</v>
      </c>
      <c r="B2125" s="53">
        <v>3021</v>
      </c>
      <c r="C2125" s="53" t="s">
        <v>331</v>
      </c>
      <c r="D2125" s="12">
        <v>18</v>
      </c>
      <c r="E2125" s="12">
        <v>1</v>
      </c>
      <c r="F2125" s="12">
        <v>5</v>
      </c>
      <c r="H2125" s="12">
        <v>2</v>
      </c>
      <c r="I2125" s="12">
        <v>0</v>
      </c>
      <c r="J2125" s="12">
        <v>0</v>
      </c>
      <c r="K2125" s="12">
        <v>5</v>
      </c>
      <c r="M2125" s="12" t="s">
        <v>1466</v>
      </c>
      <c r="N2125" s="12" t="s">
        <v>1465</v>
      </c>
      <c r="O2125" s="12">
        <v>302131</v>
      </c>
      <c r="P2125" s="12">
        <v>302141</v>
      </c>
      <c r="U2125" s="12" t="s">
        <v>1467</v>
      </c>
      <c r="V2125" s="12" t="s">
        <v>1468</v>
      </c>
      <c r="W2125" s="12">
        <v>302150</v>
      </c>
      <c r="X2125" s="40">
        <v>3</v>
      </c>
      <c r="Y2125" s="40">
        <v>3</v>
      </c>
      <c r="Z2125" s="40">
        <v>2</v>
      </c>
      <c r="AA2125" s="12">
        <v>1300010</v>
      </c>
      <c r="AB2125" s="12">
        <v>1302101</v>
      </c>
      <c r="AH2125" s="12">
        <v>11</v>
      </c>
      <c r="AI2125" s="12">
        <v>3021</v>
      </c>
      <c r="AJ2125" s="12">
        <v>40</v>
      </c>
      <c r="AK2125" s="12">
        <v>3</v>
      </c>
      <c r="AL2125" s="12">
        <v>500</v>
      </c>
      <c r="BA2125" s="33">
        <f>VLOOKUP(C2125,knight_info!$J$7:$M$74,4,FALSE)</f>
        <v>2</v>
      </c>
      <c r="BB2125" s="33">
        <f t="shared" si="152"/>
        <v>3</v>
      </c>
      <c r="BC2125" s="33">
        <f>ROUND(VLOOKUP($BA2125,$BD$1:$BH$5,4,FALSE)/3*AL2125,0)</f>
        <v>417</v>
      </c>
    </row>
    <row r="2126" ht="14.25" spans="1:55">
      <c r="A2126" s="12">
        <v>302119</v>
      </c>
      <c r="B2126" s="53">
        <v>3021</v>
      </c>
      <c r="C2126" s="53" t="s">
        <v>331</v>
      </c>
      <c r="D2126" s="12">
        <v>19</v>
      </c>
      <c r="E2126" s="12">
        <v>1</v>
      </c>
      <c r="F2126" s="12">
        <v>5</v>
      </c>
      <c r="H2126" s="12">
        <v>3</v>
      </c>
      <c r="I2126" s="12">
        <v>0</v>
      </c>
      <c r="J2126" s="12">
        <v>0</v>
      </c>
      <c r="K2126" s="12">
        <v>5</v>
      </c>
      <c r="M2126" s="12" t="s">
        <v>1466</v>
      </c>
      <c r="N2126" s="12" t="s">
        <v>1465</v>
      </c>
      <c r="O2126" s="12">
        <v>302131</v>
      </c>
      <c r="P2126" s="12">
        <v>302141</v>
      </c>
      <c r="U2126" s="12" t="s">
        <v>1467</v>
      </c>
      <c r="V2126" s="12" t="s">
        <v>1468</v>
      </c>
      <c r="W2126" s="12">
        <v>302150</v>
      </c>
      <c r="X2126" s="40">
        <v>3</v>
      </c>
      <c r="Y2126" s="40">
        <v>3</v>
      </c>
      <c r="Z2126" s="40">
        <v>2</v>
      </c>
      <c r="AA2126" s="12">
        <v>1300010</v>
      </c>
      <c r="AB2126" s="12">
        <v>1302101</v>
      </c>
      <c r="AH2126" s="12">
        <v>11</v>
      </c>
      <c r="AI2126" s="12">
        <v>3021</v>
      </c>
      <c r="AJ2126" s="12">
        <v>0</v>
      </c>
      <c r="AK2126" s="12">
        <v>1</v>
      </c>
      <c r="AL2126" s="12">
        <v>3600</v>
      </c>
      <c r="BA2126" s="33">
        <f>VLOOKUP(C2126,knight_info!$J$7:$M$74,4,FALSE)</f>
        <v>2</v>
      </c>
      <c r="BB2126" s="33">
        <f t="shared" si="152"/>
        <v>1</v>
      </c>
      <c r="BC2126" s="33">
        <f>ROUND(VLOOKUP($BA2126,$BD$1:$BH$5,5,FALSE)/20*AL2126,0)</f>
        <v>3240</v>
      </c>
    </row>
    <row r="2127" ht="14.25" spans="1:55">
      <c r="A2127" s="12">
        <v>302120</v>
      </c>
      <c r="B2127" s="53">
        <v>3021</v>
      </c>
      <c r="C2127" s="53" t="s">
        <v>331</v>
      </c>
      <c r="D2127" s="12">
        <v>20</v>
      </c>
      <c r="E2127" s="12">
        <v>2</v>
      </c>
      <c r="F2127" s="12">
        <v>6</v>
      </c>
      <c r="H2127" s="12">
        <v>0</v>
      </c>
      <c r="I2127" s="12">
        <v>0</v>
      </c>
      <c r="J2127" s="12">
        <v>0</v>
      </c>
      <c r="K2127" s="12">
        <v>5</v>
      </c>
      <c r="L2127" s="12">
        <v>13</v>
      </c>
      <c r="M2127" s="12">
        <v>302112</v>
      </c>
      <c r="N2127" s="54">
        <v>302122</v>
      </c>
      <c r="O2127" s="54">
        <v>302132</v>
      </c>
      <c r="P2127" s="54">
        <v>302142</v>
      </c>
      <c r="U2127" s="12" t="s">
        <v>1469</v>
      </c>
      <c r="V2127" s="12" t="s">
        <v>1470</v>
      </c>
      <c r="W2127" s="12">
        <v>302150</v>
      </c>
      <c r="X2127" s="40">
        <v>3</v>
      </c>
      <c r="Y2127" s="40">
        <v>3</v>
      </c>
      <c r="Z2127" s="40">
        <v>2</v>
      </c>
      <c r="AA2127" s="12">
        <v>1300010</v>
      </c>
      <c r="AB2127" s="12">
        <v>1302101</v>
      </c>
      <c r="AC2127" s="12">
        <v>1302102</v>
      </c>
      <c r="AG2127" s="12">
        <v>5</v>
      </c>
      <c r="AH2127" s="12">
        <v>11</v>
      </c>
      <c r="AI2127" s="12">
        <v>3021</v>
      </c>
      <c r="AJ2127" s="12">
        <v>40</v>
      </c>
      <c r="AK2127" s="12">
        <v>53</v>
      </c>
      <c r="AL2127" s="12">
        <v>100</v>
      </c>
      <c r="BA2127" s="33">
        <f>VLOOKUP(C2127,knight_info!$J$7:$M$74,4,FALSE)</f>
        <v>2</v>
      </c>
      <c r="BB2127" s="51">
        <f t="shared" si="152"/>
        <v>53</v>
      </c>
      <c r="BC2127" s="51">
        <f>AL2127</f>
        <v>100</v>
      </c>
    </row>
    <row r="2128" ht="14.25" spans="1:55">
      <c r="A2128" s="12">
        <v>302121</v>
      </c>
      <c r="B2128" s="53">
        <v>3021</v>
      </c>
      <c r="C2128" s="53" t="s">
        <v>331</v>
      </c>
      <c r="D2128" s="12">
        <v>21</v>
      </c>
      <c r="E2128" s="12">
        <v>2</v>
      </c>
      <c r="F2128" s="12">
        <v>6</v>
      </c>
      <c r="H2128" s="12">
        <v>1</v>
      </c>
      <c r="I2128" s="12">
        <v>0</v>
      </c>
      <c r="J2128" s="12">
        <v>0</v>
      </c>
      <c r="K2128" s="12">
        <v>5</v>
      </c>
      <c r="M2128" s="12">
        <v>302112</v>
      </c>
      <c r="N2128" s="54">
        <v>302122</v>
      </c>
      <c r="O2128" s="54">
        <v>302132</v>
      </c>
      <c r="P2128" s="54">
        <v>302142</v>
      </c>
      <c r="U2128" s="12" t="s">
        <v>1469</v>
      </c>
      <c r="V2128" s="12" t="s">
        <v>1470</v>
      </c>
      <c r="W2128" s="12">
        <v>302150</v>
      </c>
      <c r="X2128" s="40">
        <v>3</v>
      </c>
      <c r="Y2128" s="40">
        <v>3</v>
      </c>
      <c r="Z2128" s="40">
        <v>2</v>
      </c>
      <c r="AA2128" s="12">
        <v>1300010</v>
      </c>
      <c r="AB2128" s="12">
        <v>1302101</v>
      </c>
      <c r="AC2128" s="12">
        <v>1302102</v>
      </c>
      <c r="AH2128" s="12">
        <v>11</v>
      </c>
      <c r="AI2128" s="12">
        <v>3021</v>
      </c>
      <c r="AJ2128" s="12">
        <v>40</v>
      </c>
      <c r="AK2128" s="12">
        <v>2</v>
      </c>
      <c r="AL2128" s="12">
        <v>1100</v>
      </c>
      <c r="BA2128" s="33">
        <f>VLOOKUP(C2128,knight_info!$J$7:$M$74,4,FALSE)</f>
        <v>2</v>
      </c>
      <c r="BB2128" s="33">
        <f t="shared" si="152"/>
        <v>2</v>
      </c>
      <c r="BC2128" s="33">
        <f>ROUND(VLOOKUP($BA2128,$BD$1:$BH$5,3,FALSE)/5*AL2128,0)</f>
        <v>1210</v>
      </c>
    </row>
    <row r="2129" ht="14.25" spans="1:55">
      <c r="A2129" s="12">
        <v>302122</v>
      </c>
      <c r="B2129" s="53">
        <v>3021</v>
      </c>
      <c r="C2129" s="53" t="s">
        <v>331</v>
      </c>
      <c r="D2129" s="12">
        <v>22</v>
      </c>
      <c r="E2129" s="12">
        <v>2</v>
      </c>
      <c r="F2129" s="12">
        <v>6</v>
      </c>
      <c r="H2129" s="12">
        <v>2</v>
      </c>
      <c r="I2129" s="12">
        <v>0</v>
      </c>
      <c r="J2129" s="12">
        <v>0</v>
      </c>
      <c r="K2129" s="12">
        <v>5</v>
      </c>
      <c r="M2129" s="12">
        <v>302112</v>
      </c>
      <c r="N2129" s="54">
        <v>302122</v>
      </c>
      <c r="O2129" s="54">
        <v>302132</v>
      </c>
      <c r="P2129" s="54">
        <v>302142</v>
      </c>
      <c r="U2129" s="12" t="s">
        <v>1469</v>
      </c>
      <c r="V2129" s="12" t="s">
        <v>1470</v>
      </c>
      <c r="W2129" s="12">
        <v>302150</v>
      </c>
      <c r="X2129" s="40">
        <v>3</v>
      </c>
      <c r="Y2129" s="40">
        <v>3</v>
      </c>
      <c r="Z2129" s="40">
        <v>2</v>
      </c>
      <c r="AA2129" s="12">
        <v>1300010</v>
      </c>
      <c r="AB2129" s="12">
        <v>1302101</v>
      </c>
      <c r="AC2129" s="12">
        <v>1302102</v>
      </c>
      <c r="AH2129" s="12">
        <v>11</v>
      </c>
      <c r="AI2129" s="12">
        <v>3021</v>
      </c>
      <c r="AJ2129" s="12">
        <v>40</v>
      </c>
      <c r="AK2129" s="12">
        <v>3</v>
      </c>
      <c r="AL2129" s="12">
        <v>500</v>
      </c>
      <c r="BA2129" s="33">
        <f>VLOOKUP(C2129,knight_info!$J$7:$M$74,4,FALSE)</f>
        <v>2</v>
      </c>
      <c r="BB2129" s="33">
        <f t="shared" si="152"/>
        <v>3</v>
      </c>
      <c r="BC2129" s="33">
        <f>ROUND(VLOOKUP($BA2129,$BD$1:$BH$5,4,FALSE)/3*AL2129,0)</f>
        <v>417</v>
      </c>
    </row>
    <row r="2130" ht="14.25" spans="1:55">
      <c r="A2130" s="12">
        <v>302123</v>
      </c>
      <c r="B2130" s="53">
        <v>3021</v>
      </c>
      <c r="C2130" s="53" t="s">
        <v>331</v>
      </c>
      <c r="D2130" s="12">
        <v>23</v>
      </c>
      <c r="E2130" s="12">
        <v>2</v>
      </c>
      <c r="F2130" s="12">
        <v>6</v>
      </c>
      <c r="H2130" s="12">
        <v>3</v>
      </c>
      <c r="I2130" s="12">
        <v>0</v>
      </c>
      <c r="J2130" s="12">
        <v>0</v>
      </c>
      <c r="K2130" s="12">
        <v>5</v>
      </c>
      <c r="M2130" s="12">
        <v>302112</v>
      </c>
      <c r="N2130" s="54">
        <v>302122</v>
      </c>
      <c r="O2130" s="54">
        <v>302132</v>
      </c>
      <c r="P2130" s="54">
        <v>302142</v>
      </c>
      <c r="U2130" s="12" t="s">
        <v>1469</v>
      </c>
      <c r="V2130" s="12" t="s">
        <v>1470</v>
      </c>
      <c r="W2130" s="12">
        <v>302150</v>
      </c>
      <c r="X2130" s="40">
        <v>3</v>
      </c>
      <c r="Y2130" s="40">
        <v>3</v>
      </c>
      <c r="Z2130" s="40">
        <v>2</v>
      </c>
      <c r="AA2130" s="12">
        <v>1300010</v>
      </c>
      <c r="AB2130" s="12">
        <v>1302101</v>
      </c>
      <c r="AC2130" s="12">
        <v>1302102</v>
      </c>
      <c r="AH2130" s="12">
        <v>11</v>
      </c>
      <c r="AI2130" s="12">
        <v>3021</v>
      </c>
      <c r="AJ2130" s="12">
        <v>0</v>
      </c>
      <c r="AK2130" s="12">
        <v>1</v>
      </c>
      <c r="AL2130" s="12">
        <v>3600</v>
      </c>
      <c r="BA2130" s="33">
        <f>VLOOKUP(C2130,knight_info!$J$7:$M$74,4,FALSE)</f>
        <v>2</v>
      </c>
      <c r="BB2130" s="33">
        <f t="shared" si="152"/>
        <v>1</v>
      </c>
      <c r="BC2130" s="33">
        <f>ROUND(VLOOKUP($BA2130,$BD$1:$BH$5,5,FALSE)/20*AL2130,0)</f>
        <v>3240</v>
      </c>
    </row>
    <row r="2131" ht="14.25" spans="1:55">
      <c r="A2131" s="12">
        <v>302124</v>
      </c>
      <c r="B2131" s="53">
        <v>3021</v>
      </c>
      <c r="C2131" s="53" t="s">
        <v>331</v>
      </c>
      <c r="D2131" s="12">
        <v>24</v>
      </c>
      <c r="E2131" s="12">
        <v>2</v>
      </c>
      <c r="F2131" s="12">
        <v>7</v>
      </c>
      <c r="H2131" s="12">
        <v>0</v>
      </c>
      <c r="I2131" s="12">
        <v>0</v>
      </c>
      <c r="J2131" s="12">
        <v>0</v>
      </c>
      <c r="K2131" s="12">
        <v>5</v>
      </c>
      <c r="L2131" s="12">
        <v>1</v>
      </c>
      <c r="M2131" s="12">
        <v>302112</v>
      </c>
      <c r="N2131" s="54">
        <v>302123</v>
      </c>
      <c r="O2131" s="12">
        <v>302132</v>
      </c>
      <c r="P2131" s="54">
        <v>302143</v>
      </c>
      <c r="R2131" s="12" t="s">
        <v>931</v>
      </c>
      <c r="T2131" s="12" t="s">
        <v>1095</v>
      </c>
      <c r="U2131" s="12" t="s">
        <v>1469</v>
      </c>
      <c r="V2131" s="12" t="s">
        <v>1470</v>
      </c>
      <c r="W2131" s="12">
        <v>302150</v>
      </c>
      <c r="X2131" s="40">
        <v>3</v>
      </c>
      <c r="Y2131" s="40">
        <v>3</v>
      </c>
      <c r="Z2131" s="40">
        <v>2</v>
      </c>
      <c r="AA2131" s="12">
        <v>1300010</v>
      </c>
      <c r="AB2131" s="12">
        <v>1302101</v>
      </c>
      <c r="AC2131" s="12">
        <v>1302102</v>
      </c>
      <c r="AG2131" s="12">
        <v>5</v>
      </c>
      <c r="AH2131" s="12">
        <v>11</v>
      </c>
      <c r="AI2131" s="12">
        <v>3021</v>
      </c>
      <c r="AJ2131" s="12">
        <v>40</v>
      </c>
      <c r="AK2131" s="12">
        <v>53</v>
      </c>
      <c r="AL2131" s="12">
        <v>100</v>
      </c>
      <c r="BA2131" s="33">
        <f>VLOOKUP(C2131,knight_info!$J$7:$M$74,4,FALSE)</f>
        <v>2</v>
      </c>
      <c r="BB2131" s="51">
        <f t="shared" si="152"/>
        <v>53</v>
      </c>
      <c r="BC2131" s="51">
        <f>AL2131</f>
        <v>100</v>
      </c>
    </row>
    <row r="2132" ht="14.25" spans="1:55">
      <c r="A2132" s="12">
        <v>302125</v>
      </c>
      <c r="B2132" s="53">
        <v>3021</v>
      </c>
      <c r="C2132" s="53" t="s">
        <v>331</v>
      </c>
      <c r="D2132" s="12">
        <v>25</v>
      </c>
      <c r="E2132" s="12">
        <v>2</v>
      </c>
      <c r="F2132" s="12">
        <v>7</v>
      </c>
      <c r="H2132" s="12">
        <v>1</v>
      </c>
      <c r="I2132" s="12">
        <v>0</v>
      </c>
      <c r="J2132" s="12">
        <v>0</v>
      </c>
      <c r="K2132" s="12">
        <v>5</v>
      </c>
      <c r="M2132" s="12">
        <v>302112</v>
      </c>
      <c r="N2132" s="54">
        <v>302123</v>
      </c>
      <c r="O2132" s="12">
        <v>302132</v>
      </c>
      <c r="P2132" s="54">
        <v>302143</v>
      </c>
      <c r="U2132" s="12" t="s">
        <v>1469</v>
      </c>
      <c r="V2132" s="12" t="s">
        <v>1470</v>
      </c>
      <c r="W2132" s="12">
        <v>302150</v>
      </c>
      <c r="X2132" s="40">
        <v>3</v>
      </c>
      <c r="Y2132" s="40">
        <v>3</v>
      </c>
      <c r="Z2132" s="40">
        <v>2</v>
      </c>
      <c r="AA2132" s="12">
        <v>1300010</v>
      </c>
      <c r="AB2132" s="12">
        <v>1302101</v>
      </c>
      <c r="AC2132" s="12">
        <v>1302102</v>
      </c>
      <c r="AH2132" s="12">
        <v>11</v>
      </c>
      <c r="AI2132" s="12">
        <v>3021</v>
      </c>
      <c r="AJ2132" s="12">
        <v>40</v>
      </c>
      <c r="AK2132" s="12">
        <v>2</v>
      </c>
      <c r="AL2132" s="12">
        <v>1100</v>
      </c>
      <c r="BA2132" s="33">
        <f>VLOOKUP(C2132,knight_info!$J$7:$M$74,4,FALSE)</f>
        <v>2</v>
      </c>
      <c r="BB2132" s="33">
        <f t="shared" si="152"/>
        <v>2</v>
      </c>
      <c r="BC2132" s="33">
        <f>ROUND(VLOOKUP($BA2132,$BD$1:$BH$5,3,FALSE)/5*AL2132,0)</f>
        <v>1210</v>
      </c>
    </row>
    <row r="2133" ht="14.25" spans="1:55">
      <c r="A2133" s="12">
        <v>302126</v>
      </c>
      <c r="B2133" s="53">
        <v>3021</v>
      </c>
      <c r="C2133" s="53" t="s">
        <v>331</v>
      </c>
      <c r="D2133" s="12">
        <v>26</v>
      </c>
      <c r="E2133" s="12">
        <v>2</v>
      </c>
      <c r="F2133" s="12">
        <v>7</v>
      </c>
      <c r="H2133" s="12">
        <v>2</v>
      </c>
      <c r="I2133" s="12">
        <v>0</v>
      </c>
      <c r="J2133" s="12">
        <v>0</v>
      </c>
      <c r="K2133" s="12">
        <v>5</v>
      </c>
      <c r="M2133" s="12">
        <v>302112</v>
      </c>
      <c r="N2133" s="54">
        <v>302123</v>
      </c>
      <c r="O2133" s="12">
        <v>302132</v>
      </c>
      <c r="P2133" s="54">
        <v>302143</v>
      </c>
      <c r="U2133" s="12" t="s">
        <v>1469</v>
      </c>
      <c r="V2133" s="12" t="s">
        <v>1470</v>
      </c>
      <c r="W2133" s="12">
        <v>302150</v>
      </c>
      <c r="X2133" s="40">
        <v>3</v>
      </c>
      <c r="Y2133" s="40">
        <v>3</v>
      </c>
      <c r="Z2133" s="40">
        <v>2</v>
      </c>
      <c r="AA2133" s="12">
        <v>1300010</v>
      </c>
      <c r="AB2133" s="12">
        <v>1302101</v>
      </c>
      <c r="AC2133" s="12">
        <v>1302102</v>
      </c>
      <c r="AH2133" s="12">
        <v>11</v>
      </c>
      <c r="AI2133" s="12">
        <v>3021</v>
      </c>
      <c r="AJ2133" s="12">
        <v>40</v>
      </c>
      <c r="AK2133" s="12">
        <v>3</v>
      </c>
      <c r="AL2133" s="12">
        <v>500</v>
      </c>
      <c r="BA2133" s="33">
        <f>VLOOKUP(C2133,knight_info!$J$7:$M$74,4,FALSE)</f>
        <v>2</v>
      </c>
      <c r="BB2133" s="33">
        <f t="shared" si="152"/>
        <v>3</v>
      </c>
      <c r="BC2133" s="33">
        <f>ROUND(VLOOKUP($BA2133,$BD$1:$BH$5,4,FALSE)/3*AL2133,0)</f>
        <v>417</v>
      </c>
    </row>
    <row r="2134" ht="14.25" spans="1:55">
      <c r="A2134" s="12">
        <v>302127</v>
      </c>
      <c r="B2134" s="53">
        <v>3021</v>
      </c>
      <c r="C2134" s="53" t="s">
        <v>331</v>
      </c>
      <c r="D2134" s="12">
        <v>27</v>
      </c>
      <c r="E2134" s="12">
        <v>2</v>
      </c>
      <c r="F2134" s="12">
        <v>7</v>
      </c>
      <c r="H2134" s="12">
        <v>3</v>
      </c>
      <c r="I2134" s="12">
        <v>0</v>
      </c>
      <c r="J2134" s="12">
        <v>0</v>
      </c>
      <c r="K2134" s="12">
        <v>5</v>
      </c>
      <c r="M2134" s="12">
        <v>302112</v>
      </c>
      <c r="N2134" s="54">
        <v>302123</v>
      </c>
      <c r="O2134" s="12">
        <v>302132</v>
      </c>
      <c r="P2134" s="54">
        <v>302143</v>
      </c>
      <c r="U2134" s="12" t="s">
        <v>1469</v>
      </c>
      <c r="V2134" s="12" t="s">
        <v>1470</v>
      </c>
      <c r="W2134" s="12">
        <v>302150</v>
      </c>
      <c r="X2134" s="40">
        <v>3</v>
      </c>
      <c r="Y2134" s="40">
        <v>3</v>
      </c>
      <c r="Z2134" s="40">
        <v>2</v>
      </c>
      <c r="AA2134" s="12">
        <v>1300010</v>
      </c>
      <c r="AB2134" s="12">
        <v>1302101</v>
      </c>
      <c r="AC2134" s="12">
        <v>1302102</v>
      </c>
      <c r="AH2134" s="12">
        <v>11</v>
      </c>
      <c r="AI2134" s="12">
        <v>3021</v>
      </c>
      <c r="AJ2134" s="12">
        <v>0</v>
      </c>
      <c r="AK2134" s="12">
        <v>1</v>
      </c>
      <c r="AL2134" s="12">
        <v>3600</v>
      </c>
      <c r="BA2134" s="33">
        <f>VLOOKUP(C2134,knight_info!$J$7:$M$74,4,FALSE)</f>
        <v>2</v>
      </c>
      <c r="BB2134" s="33">
        <f t="shared" si="152"/>
        <v>1</v>
      </c>
      <c r="BC2134" s="33">
        <f>ROUND(VLOOKUP($BA2134,$BD$1:$BH$5,5,FALSE)/20*AL2134,0)</f>
        <v>3240</v>
      </c>
    </row>
    <row r="2135" ht="14.25" spans="1:55">
      <c r="A2135" s="12">
        <v>302128</v>
      </c>
      <c r="B2135" s="53">
        <v>3021</v>
      </c>
      <c r="C2135" s="53" t="s">
        <v>331</v>
      </c>
      <c r="D2135" s="12">
        <v>28</v>
      </c>
      <c r="E2135" s="12">
        <v>2</v>
      </c>
      <c r="F2135" s="12">
        <v>8</v>
      </c>
      <c r="H2135" s="12">
        <v>0</v>
      </c>
      <c r="I2135" s="12">
        <v>0</v>
      </c>
      <c r="J2135" s="12">
        <v>0</v>
      </c>
      <c r="K2135" s="12">
        <v>5</v>
      </c>
      <c r="L2135" s="12">
        <v>14</v>
      </c>
      <c r="M2135" s="12">
        <v>302112</v>
      </c>
      <c r="N2135" s="12">
        <v>302123</v>
      </c>
      <c r="O2135" s="12">
        <v>302132</v>
      </c>
      <c r="P2135" s="12">
        <v>302143</v>
      </c>
      <c r="R2135" s="12" t="s">
        <v>1221</v>
      </c>
      <c r="T2135" s="12" t="s">
        <v>1228</v>
      </c>
      <c r="U2135" s="12" t="s">
        <v>1469</v>
      </c>
      <c r="V2135" s="12" t="s">
        <v>1470</v>
      </c>
      <c r="W2135" s="12">
        <v>302150</v>
      </c>
      <c r="X2135" s="40">
        <v>3</v>
      </c>
      <c r="Y2135" s="40">
        <v>3</v>
      </c>
      <c r="Z2135" s="40">
        <v>2</v>
      </c>
      <c r="AA2135" s="12">
        <v>1300010</v>
      </c>
      <c r="AB2135" s="12">
        <v>1302101</v>
      </c>
      <c r="AC2135" s="12">
        <v>1302102</v>
      </c>
      <c r="AD2135" s="41">
        <v>1300020</v>
      </c>
      <c r="AG2135" s="12">
        <v>5</v>
      </c>
      <c r="AH2135" s="12">
        <v>11</v>
      </c>
      <c r="AI2135" s="12">
        <v>3021</v>
      </c>
      <c r="AJ2135" s="12">
        <v>40</v>
      </c>
      <c r="AK2135" s="12">
        <v>53</v>
      </c>
      <c r="AL2135" s="12">
        <v>100</v>
      </c>
      <c r="BA2135" s="33">
        <f>VLOOKUP(C2135,knight_info!$J$7:$M$74,4,FALSE)</f>
        <v>2</v>
      </c>
      <c r="BB2135" s="51">
        <f t="shared" si="152"/>
        <v>53</v>
      </c>
      <c r="BC2135" s="51">
        <f>AL2135</f>
        <v>100</v>
      </c>
    </row>
    <row r="2136" ht="14.25" spans="1:55">
      <c r="A2136" s="12">
        <v>302129</v>
      </c>
      <c r="B2136" s="53">
        <v>3021</v>
      </c>
      <c r="C2136" s="53" t="s">
        <v>331</v>
      </c>
      <c r="D2136" s="12">
        <v>29</v>
      </c>
      <c r="E2136" s="12">
        <v>2</v>
      </c>
      <c r="F2136" s="12">
        <v>8</v>
      </c>
      <c r="H2136" s="12">
        <v>1</v>
      </c>
      <c r="I2136" s="12">
        <v>0</v>
      </c>
      <c r="J2136" s="12">
        <v>0</v>
      </c>
      <c r="K2136" s="12">
        <v>5</v>
      </c>
      <c r="M2136" s="12">
        <v>302112</v>
      </c>
      <c r="N2136" s="12">
        <v>302123</v>
      </c>
      <c r="O2136" s="12">
        <v>302132</v>
      </c>
      <c r="P2136" s="12">
        <v>302143</v>
      </c>
      <c r="U2136" s="12" t="s">
        <v>1469</v>
      </c>
      <c r="V2136" s="12" t="s">
        <v>1470</v>
      </c>
      <c r="W2136" s="12">
        <v>302150</v>
      </c>
      <c r="X2136" s="40">
        <v>3</v>
      </c>
      <c r="Y2136" s="40">
        <v>3</v>
      </c>
      <c r="Z2136" s="40">
        <v>2</v>
      </c>
      <c r="AA2136" s="12">
        <v>1300010</v>
      </c>
      <c r="AB2136" s="12">
        <v>1302101</v>
      </c>
      <c r="AC2136" s="12">
        <v>1302102</v>
      </c>
      <c r="AD2136" s="41">
        <v>1300020</v>
      </c>
      <c r="AH2136" s="12">
        <v>11</v>
      </c>
      <c r="AI2136" s="12">
        <v>3021</v>
      </c>
      <c r="AJ2136" s="12">
        <v>40</v>
      </c>
      <c r="AK2136" s="12">
        <v>2</v>
      </c>
      <c r="AL2136" s="12">
        <v>1100</v>
      </c>
      <c r="BA2136" s="33">
        <f>VLOOKUP(C2136,knight_info!$J$7:$M$74,4,FALSE)</f>
        <v>2</v>
      </c>
      <c r="BB2136" s="33">
        <f t="shared" si="152"/>
        <v>2</v>
      </c>
      <c r="BC2136" s="33">
        <f>ROUND(VLOOKUP($BA2136,$BD$1:$BH$5,3,FALSE)/5*AL2136,0)</f>
        <v>1210</v>
      </c>
    </row>
    <row r="2137" ht="14.25" spans="1:55">
      <c r="A2137" s="12">
        <v>302130</v>
      </c>
      <c r="B2137" s="53">
        <v>3021</v>
      </c>
      <c r="C2137" s="53" t="s">
        <v>331</v>
      </c>
      <c r="D2137" s="12">
        <v>30</v>
      </c>
      <c r="E2137" s="12">
        <v>2</v>
      </c>
      <c r="F2137" s="12">
        <v>8</v>
      </c>
      <c r="H2137" s="12">
        <v>2</v>
      </c>
      <c r="I2137" s="12">
        <v>0</v>
      </c>
      <c r="J2137" s="12">
        <v>0</v>
      </c>
      <c r="K2137" s="12">
        <v>5</v>
      </c>
      <c r="L2137" s="64"/>
      <c r="M2137" s="12">
        <v>302112</v>
      </c>
      <c r="N2137" s="12">
        <v>302123</v>
      </c>
      <c r="O2137" s="12">
        <v>302132</v>
      </c>
      <c r="P2137" s="12">
        <v>302143</v>
      </c>
      <c r="U2137" s="12" t="s">
        <v>1469</v>
      </c>
      <c r="V2137" s="12" t="s">
        <v>1470</v>
      </c>
      <c r="W2137" s="12">
        <v>302150</v>
      </c>
      <c r="X2137" s="40">
        <v>3</v>
      </c>
      <c r="Y2137" s="40">
        <v>3</v>
      </c>
      <c r="Z2137" s="40">
        <v>2</v>
      </c>
      <c r="AA2137" s="12">
        <v>1300010</v>
      </c>
      <c r="AB2137" s="12">
        <v>1302101</v>
      </c>
      <c r="AC2137" s="12">
        <v>1302102</v>
      </c>
      <c r="AD2137" s="41">
        <v>1300020</v>
      </c>
      <c r="AH2137" s="12">
        <v>11</v>
      </c>
      <c r="AI2137" s="12">
        <v>3021</v>
      </c>
      <c r="AJ2137" s="12">
        <v>40</v>
      </c>
      <c r="AK2137" s="12">
        <v>3</v>
      </c>
      <c r="AL2137" s="12">
        <v>500</v>
      </c>
      <c r="BA2137" s="33">
        <f>VLOOKUP(C2137,knight_info!$J$7:$M$74,4,FALSE)</f>
        <v>2</v>
      </c>
      <c r="BB2137" s="33">
        <f t="shared" si="152"/>
        <v>3</v>
      </c>
      <c r="BC2137" s="33">
        <f>ROUND(VLOOKUP($BA2137,$BD$1:$BH$5,4,FALSE)/3*AL2137,0)</f>
        <v>417</v>
      </c>
    </row>
    <row r="2138" ht="14.25" spans="1:55">
      <c r="A2138" s="12">
        <v>302131</v>
      </c>
      <c r="B2138" s="53">
        <v>3021</v>
      </c>
      <c r="C2138" s="53" t="s">
        <v>331</v>
      </c>
      <c r="D2138" s="12">
        <v>31</v>
      </c>
      <c r="E2138" s="12">
        <v>2</v>
      </c>
      <c r="F2138" s="12">
        <v>8</v>
      </c>
      <c r="H2138" s="12">
        <v>3</v>
      </c>
      <c r="I2138" s="12">
        <v>0</v>
      </c>
      <c r="J2138" s="12">
        <v>0</v>
      </c>
      <c r="K2138" s="12">
        <v>5</v>
      </c>
      <c r="L2138" s="64"/>
      <c r="M2138" s="12">
        <v>302112</v>
      </c>
      <c r="N2138" s="12">
        <v>302123</v>
      </c>
      <c r="O2138" s="12">
        <v>302132</v>
      </c>
      <c r="P2138" s="12">
        <v>302143</v>
      </c>
      <c r="U2138" s="12" t="s">
        <v>1469</v>
      </c>
      <c r="V2138" s="12" t="s">
        <v>1470</v>
      </c>
      <c r="W2138" s="12">
        <v>302150</v>
      </c>
      <c r="X2138" s="40">
        <v>3</v>
      </c>
      <c r="Y2138" s="40">
        <v>3</v>
      </c>
      <c r="Z2138" s="40">
        <v>2</v>
      </c>
      <c r="AA2138" s="12">
        <v>1300010</v>
      </c>
      <c r="AB2138" s="12">
        <v>1302101</v>
      </c>
      <c r="AC2138" s="12">
        <v>1302102</v>
      </c>
      <c r="AD2138" s="41">
        <v>1300020</v>
      </c>
      <c r="AH2138" s="12">
        <v>11</v>
      </c>
      <c r="AI2138" s="12">
        <v>3021</v>
      </c>
      <c r="AJ2138" s="12">
        <v>0</v>
      </c>
      <c r="AK2138" s="12">
        <v>1</v>
      </c>
      <c r="AL2138" s="12">
        <v>3600</v>
      </c>
      <c r="BA2138" s="33">
        <f>VLOOKUP(C2138,knight_info!$J$7:$M$74,4,FALSE)</f>
        <v>2</v>
      </c>
      <c r="BB2138" s="33">
        <f t="shared" si="152"/>
        <v>1</v>
      </c>
      <c r="BC2138" s="33">
        <f>ROUND(VLOOKUP($BA2138,$BD$1:$BH$5,5,FALSE)/20*AL2138,0)</f>
        <v>3240</v>
      </c>
    </row>
    <row r="2139" ht="14.25" spans="1:55">
      <c r="A2139" s="12">
        <v>302132</v>
      </c>
      <c r="B2139" s="53">
        <v>3021</v>
      </c>
      <c r="C2139" s="53" t="s">
        <v>331</v>
      </c>
      <c r="D2139" s="12">
        <v>32</v>
      </c>
      <c r="E2139" s="12">
        <v>2</v>
      </c>
      <c r="F2139" s="12">
        <v>9</v>
      </c>
      <c r="H2139" s="12">
        <v>0</v>
      </c>
      <c r="I2139" s="12">
        <v>1</v>
      </c>
      <c r="J2139" s="12" t="s">
        <v>1086</v>
      </c>
      <c r="K2139" s="12">
        <v>5</v>
      </c>
      <c r="L2139" s="12">
        <v>2</v>
      </c>
      <c r="M2139" s="12">
        <v>302113</v>
      </c>
      <c r="N2139" s="12">
        <v>302123</v>
      </c>
      <c r="O2139" s="12">
        <v>302133</v>
      </c>
      <c r="P2139" s="12">
        <v>302143</v>
      </c>
      <c r="Q2139" s="12" t="s">
        <v>1082</v>
      </c>
      <c r="S2139" s="12" t="s">
        <v>931</v>
      </c>
      <c r="U2139" s="12" t="s">
        <v>1471</v>
      </c>
      <c r="V2139" s="12" t="s">
        <v>1472</v>
      </c>
      <c r="W2139" s="12">
        <v>302150</v>
      </c>
      <c r="X2139" s="40">
        <v>3</v>
      </c>
      <c r="Y2139" s="40">
        <v>3</v>
      </c>
      <c r="Z2139" s="40">
        <v>2</v>
      </c>
      <c r="AA2139" s="12">
        <v>1300010</v>
      </c>
      <c r="AB2139" s="12">
        <v>1302101</v>
      </c>
      <c r="AC2139" s="12">
        <v>1302102</v>
      </c>
      <c r="AD2139" s="41">
        <v>1300020</v>
      </c>
      <c r="AG2139" s="12">
        <v>5</v>
      </c>
      <c r="AH2139" s="12">
        <v>11</v>
      </c>
      <c r="AI2139" s="12">
        <v>3021</v>
      </c>
      <c r="AJ2139" s="12">
        <v>60</v>
      </c>
      <c r="AK2139" s="12">
        <v>53</v>
      </c>
      <c r="AL2139" s="12">
        <v>100</v>
      </c>
      <c r="BA2139" s="33">
        <f>VLOOKUP(C2139,knight_info!$J$7:$M$74,4,FALSE)</f>
        <v>2</v>
      </c>
      <c r="BB2139" s="51">
        <f t="shared" si="152"/>
        <v>53</v>
      </c>
      <c r="BC2139" s="51">
        <f>AL2139</f>
        <v>100</v>
      </c>
    </row>
    <row r="2140" ht="14.25" spans="1:55">
      <c r="A2140" s="12">
        <v>302133</v>
      </c>
      <c r="B2140" s="53">
        <v>3021</v>
      </c>
      <c r="C2140" s="53" t="s">
        <v>331</v>
      </c>
      <c r="D2140" s="12">
        <v>33</v>
      </c>
      <c r="E2140" s="12">
        <v>2</v>
      </c>
      <c r="F2140" s="12">
        <v>9</v>
      </c>
      <c r="H2140" s="12">
        <v>1</v>
      </c>
      <c r="I2140" s="12">
        <v>0</v>
      </c>
      <c r="J2140" s="12">
        <v>0</v>
      </c>
      <c r="K2140" s="12">
        <v>5</v>
      </c>
      <c r="M2140" s="12">
        <v>302113</v>
      </c>
      <c r="N2140" s="12">
        <v>302123</v>
      </c>
      <c r="O2140" s="12">
        <v>302133</v>
      </c>
      <c r="P2140" s="12">
        <v>302143</v>
      </c>
      <c r="U2140" s="12" t="s">
        <v>1471</v>
      </c>
      <c r="V2140" s="12" t="s">
        <v>1472</v>
      </c>
      <c r="W2140" s="12">
        <v>302150</v>
      </c>
      <c r="X2140" s="40">
        <v>3</v>
      </c>
      <c r="Y2140" s="40">
        <v>3</v>
      </c>
      <c r="Z2140" s="40">
        <v>2</v>
      </c>
      <c r="AA2140" s="12">
        <v>1300010</v>
      </c>
      <c r="AB2140" s="12">
        <v>1302101</v>
      </c>
      <c r="AC2140" s="12">
        <v>1302102</v>
      </c>
      <c r="AD2140" s="41">
        <v>1300020</v>
      </c>
      <c r="AH2140" s="12">
        <v>11</v>
      </c>
      <c r="AI2140" s="12">
        <v>3021</v>
      </c>
      <c r="AJ2140" s="12">
        <v>60</v>
      </c>
      <c r="AK2140" s="12">
        <v>2</v>
      </c>
      <c r="AL2140" s="12">
        <v>1650</v>
      </c>
      <c r="BA2140" s="33">
        <f>VLOOKUP(C2140,knight_info!$J$7:$M$74,4,FALSE)</f>
        <v>2</v>
      </c>
      <c r="BB2140" s="33">
        <f t="shared" si="152"/>
        <v>2</v>
      </c>
      <c r="BC2140" s="33">
        <f>ROUND(VLOOKUP($BA2140,$BD$1:$BH$5,3,FALSE)/5*AL2140,0)</f>
        <v>1815</v>
      </c>
    </row>
    <row r="2141" ht="14.25" spans="1:55">
      <c r="A2141" s="12">
        <v>302134</v>
      </c>
      <c r="B2141" s="53">
        <v>3021</v>
      </c>
      <c r="C2141" s="53" t="s">
        <v>331</v>
      </c>
      <c r="D2141" s="12">
        <v>34</v>
      </c>
      <c r="E2141" s="12">
        <v>2</v>
      </c>
      <c r="F2141" s="12">
        <v>9</v>
      </c>
      <c r="H2141" s="12">
        <v>2</v>
      </c>
      <c r="I2141" s="12">
        <v>0</v>
      </c>
      <c r="J2141" s="12">
        <v>0</v>
      </c>
      <c r="K2141" s="12">
        <v>5</v>
      </c>
      <c r="M2141" s="12">
        <v>302113</v>
      </c>
      <c r="N2141" s="12">
        <v>302123</v>
      </c>
      <c r="O2141" s="12">
        <v>302133</v>
      </c>
      <c r="P2141" s="12">
        <v>302143</v>
      </c>
      <c r="U2141" s="12" t="s">
        <v>1471</v>
      </c>
      <c r="V2141" s="12" t="s">
        <v>1472</v>
      </c>
      <c r="W2141" s="12">
        <v>302150</v>
      </c>
      <c r="X2141" s="40">
        <v>3</v>
      </c>
      <c r="Y2141" s="40">
        <v>3</v>
      </c>
      <c r="Z2141" s="40">
        <v>2</v>
      </c>
      <c r="AA2141" s="12">
        <v>1300010</v>
      </c>
      <c r="AB2141" s="12">
        <v>1302101</v>
      </c>
      <c r="AC2141" s="12">
        <v>1302102</v>
      </c>
      <c r="AD2141" s="41">
        <v>1300020</v>
      </c>
      <c r="AH2141" s="12">
        <v>11</v>
      </c>
      <c r="AI2141" s="12">
        <v>3021</v>
      </c>
      <c r="AJ2141" s="12">
        <v>60</v>
      </c>
      <c r="AK2141" s="12">
        <v>3</v>
      </c>
      <c r="AL2141" s="12">
        <v>750</v>
      </c>
      <c r="BA2141" s="33">
        <f>VLOOKUP(C2141,knight_info!$J$7:$M$74,4,FALSE)</f>
        <v>2</v>
      </c>
      <c r="BB2141" s="33">
        <f t="shared" si="152"/>
        <v>3</v>
      </c>
      <c r="BC2141" s="33">
        <f>ROUND(VLOOKUP($BA2141,$BD$1:$BH$5,4,FALSE)/3*AL2141,0)</f>
        <v>625</v>
      </c>
    </row>
    <row r="2142" ht="14.25" spans="1:55">
      <c r="A2142" s="12">
        <v>302135</v>
      </c>
      <c r="B2142" s="53">
        <v>3021</v>
      </c>
      <c r="C2142" s="53" t="s">
        <v>331</v>
      </c>
      <c r="D2142" s="12">
        <v>35</v>
      </c>
      <c r="E2142" s="12">
        <v>2</v>
      </c>
      <c r="F2142" s="12">
        <v>9</v>
      </c>
      <c r="H2142" s="12">
        <v>3</v>
      </c>
      <c r="I2142" s="12">
        <v>0</v>
      </c>
      <c r="J2142" s="12">
        <v>0</v>
      </c>
      <c r="K2142" s="12">
        <v>5</v>
      </c>
      <c r="M2142" s="12">
        <v>302113</v>
      </c>
      <c r="N2142" s="12">
        <v>302123</v>
      </c>
      <c r="O2142" s="12">
        <v>302133</v>
      </c>
      <c r="P2142" s="12">
        <v>302143</v>
      </c>
      <c r="U2142" s="12" t="s">
        <v>1471</v>
      </c>
      <c r="V2142" s="12" t="s">
        <v>1472</v>
      </c>
      <c r="W2142" s="12">
        <v>302150</v>
      </c>
      <c r="X2142" s="40">
        <v>3</v>
      </c>
      <c r="Y2142" s="40">
        <v>3</v>
      </c>
      <c r="Z2142" s="40">
        <v>2</v>
      </c>
      <c r="AA2142" s="12">
        <v>1300010</v>
      </c>
      <c r="AB2142" s="12">
        <v>1302101</v>
      </c>
      <c r="AC2142" s="12">
        <v>1302102</v>
      </c>
      <c r="AD2142" s="41">
        <v>1300020</v>
      </c>
      <c r="AH2142" s="12">
        <v>11</v>
      </c>
      <c r="AI2142" s="12">
        <v>3021</v>
      </c>
      <c r="AJ2142" s="12">
        <v>0</v>
      </c>
      <c r="AK2142" s="12">
        <v>1</v>
      </c>
      <c r="AL2142" s="12">
        <v>5400</v>
      </c>
      <c r="BA2142" s="33">
        <f>VLOOKUP(C2142,knight_info!$J$7:$M$74,4,FALSE)</f>
        <v>2</v>
      </c>
      <c r="BB2142" s="33">
        <f t="shared" si="152"/>
        <v>1</v>
      </c>
      <c r="BC2142" s="33">
        <f>ROUND(VLOOKUP($BA2142,$BD$1:$BH$5,5,FALSE)/20*AL2142,0)</f>
        <v>4860</v>
      </c>
    </row>
    <row r="2143" ht="14.25" spans="1:55">
      <c r="A2143" s="12">
        <v>302136</v>
      </c>
      <c r="B2143" s="53">
        <v>3021</v>
      </c>
      <c r="C2143" s="53" t="s">
        <v>331</v>
      </c>
      <c r="D2143" s="12">
        <v>36</v>
      </c>
      <c r="E2143" s="12">
        <v>2</v>
      </c>
      <c r="F2143" s="12">
        <v>10</v>
      </c>
      <c r="H2143" s="12">
        <v>0</v>
      </c>
      <c r="I2143" s="12">
        <v>0</v>
      </c>
      <c r="J2143" s="12">
        <v>0</v>
      </c>
      <c r="K2143" s="12">
        <v>5</v>
      </c>
      <c r="L2143" s="12">
        <v>15</v>
      </c>
      <c r="M2143" s="12">
        <v>302113</v>
      </c>
      <c r="N2143" s="54">
        <v>302124</v>
      </c>
      <c r="O2143" s="12">
        <v>302133</v>
      </c>
      <c r="P2143" s="54">
        <v>302144</v>
      </c>
      <c r="U2143" s="12" t="s">
        <v>1471</v>
      </c>
      <c r="V2143" s="12" t="s">
        <v>1472</v>
      </c>
      <c r="W2143" s="12">
        <v>302150</v>
      </c>
      <c r="X2143" s="40">
        <v>3</v>
      </c>
      <c r="Y2143" s="40">
        <v>3</v>
      </c>
      <c r="Z2143" s="40">
        <v>2</v>
      </c>
      <c r="AA2143" s="12">
        <v>1300010</v>
      </c>
      <c r="AB2143" s="12">
        <v>1302101</v>
      </c>
      <c r="AC2143" s="12">
        <v>1302102</v>
      </c>
      <c r="AD2143" s="41">
        <v>1300020</v>
      </c>
      <c r="AE2143" s="12">
        <v>1302103</v>
      </c>
      <c r="AG2143" s="12">
        <v>5</v>
      </c>
      <c r="AH2143" s="12">
        <v>11</v>
      </c>
      <c r="AI2143" s="12">
        <v>3021</v>
      </c>
      <c r="AJ2143" s="12">
        <v>0</v>
      </c>
      <c r="AK2143" s="12">
        <v>53</v>
      </c>
      <c r="AL2143" s="12">
        <v>100</v>
      </c>
      <c r="BA2143" s="33">
        <f>VLOOKUP(C2143,knight_info!$J$7:$M$74,4,FALSE)</f>
        <v>2</v>
      </c>
      <c r="BB2143" s="51">
        <f t="shared" si="152"/>
        <v>53</v>
      </c>
      <c r="BC2143" s="51">
        <f>AL2143</f>
        <v>100</v>
      </c>
    </row>
    <row r="2144" ht="14.25" spans="1:55">
      <c r="A2144" s="12">
        <v>302137</v>
      </c>
      <c r="B2144" s="53">
        <v>3021</v>
      </c>
      <c r="C2144" s="53" t="s">
        <v>331</v>
      </c>
      <c r="D2144" s="14">
        <v>37</v>
      </c>
      <c r="E2144" s="14">
        <v>3</v>
      </c>
      <c r="F2144" s="14">
        <v>11</v>
      </c>
      <c r="G2144" s="14">
        <v>1</v>
      </c>
      <c r="H2144" s="14"/>
      <c r="I2144" s="14"/>
      <c r="J2144" s="14"/>
      <c r="K2144" s="14"/>
      <c r="L2144" s="14"/>
      <c r="M2144" s="12">
        <v>302113</v>
      </c>
      <c r="N2144" s="54">
        <v>302125</v>
      </c>
      <c r="O2144" s="12">
        <v>302133</v>
      </c>
      <c r="P2144" s="54">
        <v>302145</v>
      </c>
      <c r="R2144" s="12" t="s">
        <v>931</v>
      </c>
      <c r="T2144" s="12" t="s">
        <v>1095</v>
      </c>
      <c r="U2144" s="12" t="s">
        <v>1471</v>
      </c>
      <c r="V2144" s="12" t="s">
        <v>1472</v>
      </c>
      <c r="W2144" s="12">
        <v>302150</v>
      </c>
      <c r="X2144" s="40">
        <v>3</v>
      </c>
      <c r="Y2144" s="40">
        <v>3</v>
      </c>
      <c r="Z2144" s="40">
        <v>2</v>
      </c>
      <c r="AA2144" s="12">
        <v>1300010</v>
      </c>
      <c r="AB2144" s="12">
        <v>1302101</v>
      </c>
      <c r="AC2144" s="12">
        <v>1302102</v>
      </c>
      <c r="AD2144" s="41">
        <v>1300020</v>
      </c>
      <c r="AE2144" s="12">
        <v>1302103</v>
      </c>
      <c r="AG2144" s="12">
        <v>5</v>
      </c>
      <c r="AH2144" s="12">
        <v>11</v>
      </c>
      <c r="AI2144" s="12">
        <v>3021</v>
      </c>
      <c r="AJ2144" s="14"/>
      <c r="AK2144" s="14"/>
      <c r="AL2144" s="14"/>
      <c r="BA2144" s="33"/>
      <c r="BB2144" s="51"/>
      <c r="BC2144" s="51"/>
    </row>
    <row r="2145" ht="14.25" spans="1:55">
      <c r="A2145" s="12">
        <v>302138</v>
      </c>
      <c r="B2145" s="53">
        <v>3021</v>
      </c>
      <c r="C2145" s="53" t="s">
        <v>331</v>
      </c>
      <c r="D2145" s="14">
        <v>38</v>
      </c>
      <c r="E2145" s="14">
        <v>3</v>
      </c>
      <c r="F2145" s="14">
        <v>12</v>
      </c>
      <c r="G2145" s="14">
        <v>2</v>
      </c>
      <c r="H2145" s="14"/>
      <c r="I2145" s="14"/>
      <c r="J2145" s="14"/>
      <c r="K2145" s="14"/>
      <c r="L2145" s="14"/>
      <c r="M2145" s="12">
        <v>302113</v>
      </c>
      <c r="N2145" s="54">
        <v>302125</v>
      </c>
      <c r="O2145" s="12">
        <v>302133</v>
      </c>
      <c r="P2145" s="54">
        <v>302145</v>
      </c>
      <c r="U2145" s="12" t="s">
        <v>1471</v>
      </c>
      <c r="V2145" s="12" t="s">
        <v>1472</v>
      </c>
      <c r="W2145" s="12">
        <v>302150</v>
      </c>
      <c r="X2145" s="40">
        <v>3</v>
      </c>
      <c r="Y2145" s="40">
        <v>3</v>
      </c>
      <c r="Z2145" s="40">
        <v>2</v>
      </c>
      <c r="AA2145" s="12">
        <v>1300010</v>
      </c>
      <c r="AB2145" s="12">
        <v>1302101</v>
      </c>
      <c r="AC2145" s="12">
        <v>1302102</v>
      </c>
      <c r="AD2145" s="41">
        <v>1300020</v>
      </c>
      <c r="AE2145" s="12">
        <v>1302103</v>
      </c>
      <c r="AG2145" s="12">
        <v>5</v>
      </c>
      <c r="AH2145" s="12">
        <v>11</v>
      </c>
      <c r="AI2145" s="12">
        <v>3021</v>
      </c>
      <c r="AJ2145" s="14"/>
      <c r="AK2145" s="14"/>
      <c r="AL2145" s="14"/>
      <c r="BA2145" s="33"/>
      <c r="BB2145" s="51"/>
      <c r="BC2145" s="51"/>
    </row>
    <row r="2146" ht="14.25" spans="1:55">
      <c r="A2146" s="12">
        <v>302139</v>
      </c>
      <c r="B2146" s="53">
        <v>3021</v>
      </c>
      <c r="C2146" s="53" t="s">
        <v>331</v>
      </c>
      <c r="D2146" s="14">
        <v>39</v>
      </c>
      <c r="E2146" s="14">
        <v>3</v>
      </c>
      <c r="F2146" s="14">
        <v>13</v>
      </c>
      <c r="G2146" s="14">
        <v>3</v>
      </c>
      <c r="H2146" s="14"/>
      <c r="I2146" s="14"/>
      <c r="J2146" s="14"/>
      <c r="K2146" s="14"/>
      <c r="L2146" s="14"/>
      <c r="M2146" s="12">
        <v>302114</v>
      </c>
      <c r="N2146" s="54">
        <v>302125</v>
      </c>
      <c r="O2146" s="12">
        <v>302134</v>
      </c>
      <c r="P2146" s="54">
        <v>302145</v>
      </c>
      <c r="Q2146" s="12" t="s">
        <v>1082</v>
      </c>
      <c r="S2146" s="12" t="s">
        <v>931</v>
      </c>
      <c r="U2146" s="12" t="s">
        <v>1473</v>
      </c>
      <c r="V2146" s="12" t="s">
        <v>1474</v>
      </c>
      <c r="W2146" s="12">
        <v>302150</v>
      </c>
      <c r="X2146" s="40">
        <v>3</v>
      </c>
      <c r="Y2146" s="40">
        <v>3</v>
      </c>
      <c r="Z2146" s="40">
        <v>2</v>
      </c>
      <c r="AA2146" s="12">
        <v>1300010</v>
      </c>
      <c r="AB2146" s="12">
        <v>1302101</v>
      </c>
      <c r="AC2146" s="12">
        <v>1302102</v>
      </c>
      <c r="AD2146" s="41">
        <v>1300020</v>
      </c>
      <c r="AE2146" s="12">
        <v>1302103</v>
      </c>
      <c r="AG2146" s="12">
        <v>5</v>
      </c>
      <c r="AH2146" s="12">
        <v>11</v>
      </c>
      <c r="AI2146" s="12">
        <v>3021</v>
      </c>
      <c r="AJ2146" s="14"/>
      <c r="AK2146" s="14"/>
      <c r="AL2146" s="14"/>
      <c r="BA2146" s="33"/>
      <c r="BB2146" s="51"/>
      <c r="BC2146" s="51"/>
    </row>
    <row r="2147" ht="14.25" spans="1:55">
      <c r="A2147" s="12">
        <v>302140</v>
      </c>
      <c r="B2147" s="53">
        <v>3021</v>
      </c>
      <c r="C2147" s="53" t="s">
        <v>331</v>
      </c>
      <c r="D2147" s="14">
        <v>40</v>
      </c>
      <c r="E2147" s="14">
        <v>3</v>
      </c>
      <c r="F2147" s="14">
        <v>14</v>
      </c>
      <c r="G2147" s="14">
        <v>4</v>
      </c>
      <c r="H2147" s="14"/>
      <c r="I2147" s="14"/>
      <c r="J2147" s="14"/>
      <c r="K2147" s="14"/>
      <c r="L2147" s="14"/>
      <c r="M2147" s="12">
        <v>302114</v>
      </c>
      <c r="N2147" s="54">
        <v>302126</v>
      </c>
      <c r="O2147" s="12">
        <v>302134</v>
      </c>
      <c r="P2147" s="54">
        <v>302146</v>
      </c>
      <c r="R2147" s="12" t="s">
        <v>931</v>
      </c>
      <c r="T2147" s="12" t="s">
        <v>1095</v>
      </c>
      <c r="U2147" s="12" t="s">
        <v>1473</v>
      </c>
      <c r="V2147" s="12" t="s">
        <v>1474</v>
      </c>
      <c r="W2147" s="12">
        <v>302150</v>
      </c>
      <c r="X2147" s="40">
        <v>3</v>
      </c>
      <c r="Y2147" s="40">
        <v>3</v>
      </c>
      <c r="Z2147" s="40">
        <v>2</v>
      </c>
      <c r="AA2147" s="12">
        <v>1300010</v>
      </c>
      <c r="AB2147" s="12">
        <v>1302101</v>
      </c>
      <c r="AC2147" s="12">
        <v>1302102</v>
      </c>
      <c r="AD2147" s="41">
        <v>1300020</v>
      </c>
      <c r="AE2147" s="12">
        <v>1302103</v>
      </c>
      <c r="AG2147" s="12">
        <v>5</v>
      </c>
      <c r="AH2147" s="12">
        <v>11</v>
      </c>
      <c r="AI2147" s="12">
        <v>3021</v>
      </c>
      <c r="AJ2147" s="14"/>
      <c r="AK2147" s="14"/>
      <c r="AL2147" s="14"/>
      <c r="BA2147" s="33"/>
      <c r="BB2147" s="51"/>
      <c r="BC2147" s="51"/>
    </row>
    <row r="2148" ht="14.25" spans="1:55">
      <c r="A2148" s="12">
        <v>302141</v>
      </c>
      <c r="B2148" s="53">
        <v>3021</v>
      </c>
      <c r="C2148" s="53" t="s">
        <v>331</v>
      </c>
      <c r="D2148" s="14">
        <v>41</v>
      </c>
      <c r="E2148" s="14">
        <v>3</v>
      </c>
      <c r="F2148" s="14">
        <v>15</v>
      </c>
      <c r="G2148" s="14">
        <v>5</v>
      </c>
      <c r="H2148" s="14"/>
      <c r="I2148" s="14"/>
      <c r="J2148" s="14"/>
      <c r="K2148" s="14"/>
      <c r="L2148" s="14"/>
      <c r="M2148" s="12">
        <v>302114</v>
      </c>
      <c r="N2148" s="54">
        <v>302126</v>
      </c>
      <c r="O2148" s="12">
        <v>302134</v>
      </c>
      <c r="P2148" s="54">
        <v>302146</v>
      </c>
      <c r="U2148" s="12" t="s">
        <v>1473</v>
      </c>
      <c r="V2148" s="12" t="s">
        <v>1474</v>
      </c>
      <c r="W2148" s="12">
        <v>302150</v>
      </c>
      <c r="X2148" s="40">
        <v>3</v>
      </c>
      <c r="Y2148" s="40">
        <v>3</v>
      </c>
      <c r="Z2148" s="40">
        <v>2</v>
      </c>
      <c r="AA2148" s="12">
        <v>1300010</v>
      </c>
      <c r="AB2148" s="12">
        <v>1302101</v>
      </c>
      <c r="AC2148" s="12">
        <v>1302102</v>
      </c>
      <c r="AD2148" s="41">
        <v>1300020</v>
      </c>
      <c r="AE2148" s="12">
        <v>1302103</v>
      </c>
      <c r="AG2148" s="12">
        <v>5</v>
      </c>
      <c r="AH2148" s="12">
        <v>11</v>
      </c>
      <c r="AI2148" s="12">
        <v>3021</v>
      </c>
      <c r="AJ2148" s="14"/>
      <c r="AK2148" s="14"/>
      <c r="AL2148" s="14"/>
      <c r="BA2148" s="33"/>
      <c r="BB2148" s="51"/>
      <c r="BC2148" s="51"/>
    </row>
    <row r="2149" s="35" customFormat="1" ht="14.25" spans="1:65">
      <c r="A2149" s="34">
        <v>302200</v>
      </c>
      <c r="B2149" s="82">
        <v>3022</v>
      </c>
      <c r="C2149" s="82" t="s">
        <v>335</v>
      </c>
      <c r="D2149" s="34">
        <v>0</v>
      </c>
      <c r="E2149" s="34">
        <v>1</v>
      </c>
      <c r="F2149" s="34">
        <v>1</v>
      </c>
      <c r="G2149" s="34"/>
      <c r="H2149" s="34">
        <v>0</v>
      </c>
      <c r="I2149" s="12">
        <v>0</v>
      </c>
      <c r="J2149" s="12">
        <v>0</v>
      </c>
      <c r="K2149" s="34">
        <v>1</v>
      </c>
      <c r="L2149" s="51"/>
      <c r="M2149" s="34" t="s">
        <v>1475</v>
      </c>
      <c r="N2149" s="34" t="s">
        <v>1476</v>
      </c>
      <c r="O2149" s="34" t="s">
        <v>1477</v>
      </c>
      <c r="P2149" s="34" t="s">
        <v>1478</v>
      </c>
      <c r="Q2149" s="34"/>
      <c r="R2149" s="34"/>
      <c r="S2149" s="34"/>
      <c r="T2149" s="34"/>
      <c r="U2149" s="12" t="s">
        <v>1479</v>
      </c>
      <c r="V2149" s="12" t="s">
        <v>1480</v>
      </c>
      <c r="W2149" s="34">
        <v>302250</v>
      </c>
      <c r="X2149" s="96">
        <v>3</v>
      </c>
      <c r="Y2149" s="96">
        <v>3</v>
      </c>
      <c r="Z2149" s="96">
        <v>2</v>
      </c>
      <c r="AA2149" s="51"/>
      <c r="AB2149" s="51"/>
      <c r="AC2149" s="51"/>
      <c r="AD2149" s="87"/>
      <c r="AE2149" s="51"/>
      <c r="AF2149" s="95" t="s">
        <v>1481</v>
      </c>
      <c r="AG2149" s="51"/>
      <c r="AH2149" s="34">
        <v>11</v>
      </c>
      <c r="AI2149" s="34">
        <v>3022</v>
      </c>
      <c r="AJ2149" s="34">
        <v>20</v>
      </c>
      <c r="AK2149" s="34">
        <v>2</v>
      </c>
      <c r="AL2149" s="88">
        <v>550</v>
      </c>
      <c r="AM2149" s="88">
        <v>3</v>
      </c>
      <c r="AN2149" s="88">
        <v>448</v>
      </c>
      <c r="AO2149" s="88">
        <v>1</v>
      </c>
      <c r="AP2149" s="88">
        <v>2944</v>
      </c>
      <c r="AQ2149" s="34">
        <v>58</v>
      </c>
      <c r="AR2149" s="34">
        <v>17</v>
      </c>
      <c r="AS2149" s="34">
        <v>59</v>
      </c>
      <c r="AT2149" s="34">
        <v>14</v>
      </c>
      <c r="AU2149" s="34">
        <v>57</v>
      </c>
      <c r="AV2149" s="34">
        <v>92</v>
      </c>
      <c r="BA2149" s="33">
        <f>VLOOKUP(C2149,knight_info!$J$7:$M$74,4,FALSE)</f>
        <v>3</v>
      </c>
      <c r="BB2149" s="33">
        <f t="shared" ref="BB2149:BF2149" si="153">AK2149</f>
        <v>2</v>
      </c>
      <c r="BC2149" s="33">
        <f>ROUND(VLOOKUP($BA2149,$BD$1:$BH$5,3,FALSE)/5*AL2149,0)</f>
        <v>473</v>
      </c>
      <c r="BD2149" s="33">
        <f t="shared" si="153"/>
        <v>3</v>
      </c>
      <c r="BE2149" s="33">
        <f>ROUND(VLOOKUP($BA2149,$BD$1:$BH$5,4,FALSE)/3*AN2149,0)</f>
        <v>523</v>
      </c>
      <c r="BF2149" s="33">
        <f t="shared" si="153"/>
        <v>1</v>
      </c>
      <c r="BG2149" s="33">
        <f>ROUND(VLOOKUP($BA2149,$BD$1:$BH$5,5,FALSE)/20*AP2149,0)</f>
        <v>3386</v>
      </c>
      <c r="BH2149" s="33">
        <f t="shared" ref="BH2149:BL2149" si="154">AQ2149</f>
        <v>58</v>
      </c>
      <c r="BI2149" s="33">
        <f>ROUND(VLOOKUP($BA2149,$BD$1:$BH$5,3,FALSE)/5*AR2149,0)</f>
        <v>15</v>
      </c>
      <c r="BJ2149" s="33">
        <f t="shared" si="154"/>
        <v>59</v>
      </c>
      <c r="BK2149" s="33">
        <f>ROUND(VLOOKUP($BA2149,$BD$1:$BH$5,4,FALSE)/3*AT2149,0)</f>
        <v>16</v>
      </c>
      <c r="BL2149" s="33">
        <f t="shared" si="154"/>
        <v>57</v>
      </c>
      <c r="BM2149" s="33">
        <f>ROUND(VLOOKUP($BA2149,$BD$1:$BH$5,5,FALSE)/20*AV2149,0)</f>
        <v>106</v>
      </c>
    </row>
    <row r="2150" ht="14.25" spans="1:55">
      <c r="A2150" s="12">
        <v>302201</v>
      </c>
      <c r="B2150" s="53">
        <v>3022</v>
      </c>
      <c r="C2150" s="53" t="s">
        <v>335</v>
      </c>
      <c r="D2150" s="12">
        <v>1</v>
      </c>
      <c r="E2150" s="12">
        <v>1</v>
      </c>
      <c r="F2150" s="12">
        <v>1</v>
      </c>
      <c r="H2150" s="12">
        <v>1</v>
      </c>
      <c r="I2150" s="12">
        <v>0</v>
      </c>
      <c r="J2150" s="12">
        <v>0</v>
      </c>
      <c r="K2150" s="12">
        <v>1</v>
      </c>
      <c r="M2150" s="12" t="s">
        <v>1475</v>
      </c>
      <c r="N2150" s="12" t="s">
        <v>1476</v>
      </c>
      <c r="O2150" s="12" t="s">
        <v>1477</v>
      </c>
      <c r="P2150" s="12" t="s">
        <v>1478</v>
      </c>
      <c r="U2150" s="12" t="s">
        <v>1479</v>
      </c>
      <c r="V2150" s="12" t="s">
        <v>1480</v>
      </c>
      <c r="W2150" s="12">
        <v>302250</v>
      </c>
      <c r="X2150" s="40">
        <v>3</v>
      </c>
      <c r="Y2150" s="40">
        <v>3</v>
      </c>
      <c r="Z2150" s="40">
        <v>2</v>
      </c>
      <c r="AF2150" s="95" t="s">
        <v>1481</v>
      </c>
      <c r="AH2150" s="12">
        <v>11</v>
      </c>
      <c r="AI2150" s="12">
        <v>3022</v>
      </c>
      <c r="AJ2150" s="12">
        <v>20</v>
      </c>
      <c r="AK2150" s="12">
        <v>2</v>
      </c>
      <c r="AL2150" s="12">
        <v>430</v>
      </c>
      <c r="BA2150" s="33">
        <f>VLOOKUP(C2150,knight_info!$J$7:$M$74,4,FALSE)</f>
        <v>3</v>
      </c>
      <c r="BB2150" s="33">
        <f t="shared" ref="BB2150:BB2185" si="155">AK2150</f>
        <v>2</v>
      </c>
      <c r="BC2150" s="33">
        <f>ROUND(VLOOKUP($BA2150,$BD$1:$BH$5,3,FALSE)/5*AL2150,0)</f>
        <v>370</v>
      </c>
    </row>
    <row r="2151" ht="14.25" spans="1:55">
      <c r="A2151" s="12">
        <v>302202</v>
      </c>
      <c r="B2151" s="53">
        <v>3022</v>
      </c>
      <c r="C2151" s="53" t="s">
        <v>335</v>
      </c>
      <c r="D2151" s="12">
        <v>2</v>
      </c>
      <c r="E2151" s="12">
        <v>1</v>
      </c>
      <c r="F2151" s="12">
        <v>1</v>
      </c>
      <c r="H2151" s="12">
        <v>2</v>
      </c>
      <c r="I2151" s="12">
        <v>0</v>
      </c>
      <c r="J2151" s="12">
        <v>0</v>
      </c>
      <c r="K2151" s="12">
        <v>1</v>
      </c>
      <c r="M2151" s="12" t="s">
        <v>1475</v>
      </c>
      <c r="N2151" s="12" t="s">
        <v>1476</v>
      </c>
      <c r="O2151" s="12" t="s">
        <v>1477</v>
      </c>
      <c r="P2151" s="12" t="s">
        <v>1478</v>
      </c>
      <c r="U2151" s="12" t="s">
        <v>1479</v>
      </c>
      <c r="V2151" s="12" t="s">
        <v>1480</v>
      </c>
      <c r="W2151" s="12">
        <v>302250</v>
      </c>
      <c r="X2151" s="40">
        <v>3</v>
      </c>
      <c r="Y2151" s="40">
        <v>3</v>
      </c>
      <c r="Z2151" s="40">
        <v>2</v>
      </c>
      <c r="AF2151" s="95" t="s">
        <v>1481</v>
      </c>
      <c r="AH2151" s="12">
        <v>11</v>
      </c>
      <c r="AI2151" s="12">
        <v>3022</v>
      </c>
      <c r="AJ2151" s="12">
        <v>20</v>
      </c>
      <c r="AK2151" s="12">
        <v>3</v>
      </c>
      <c r="AL2151" s="12">
        <v>350</v>
      </c>
      <c r="BA2151" s="33">
        <f>VLOOKUP(C2151,knight_info!$J$7:$M$74,4,FALSE)</f>
        <v>3</v>
      </c>
      <c r="BB2151" s="33">
        <f t="shared" si="155"/>
        <v>3</v>
      </c>
      <c r="BC2151" s="33">
        <f>ROUND(VLOOKUP($BA2151,$BD$1:$BH$5,4,FALSE)/3*AL2151,0)</f>
        <v>408</v>
      </c>
    </row>
    <row r="2152" ht="14.25" spans="1:55">
      <c r="A2152" s="12">
        <v>302203</v>
      </c>
      <c r="B2152" s="53">
        <v>3022</v>
      </c>
      <c r="C2152" s="53" t="s">
        <v>335</v>
      </c>
      <c r="D2152" s="12">
        <v>3</v>
      </c>
      <c r="E2152" s="12">
        <v>1</v>
      </c>
      <c r="F2152" s="12">
        <v>1</v>
      </c>
      <c r="H2152" s="12">
        <v>3</v>
      </c>
      <c r="I2152" s="12">
        <v>0</v>
      </c>
      <c r="J2152" s="12">
        <v>0</v>
      </c>
      <c r="K2152" s="12">
        <v>1</v>
      </c>
      <c r="M2152" s="12" t="s">
        <v>1475</v>
      </c>
      <c r="N2152" s="12" t="s">
        <v>1476</v>
      </c>
      <c r="O2152" s="12" t="s">
        <v>1477</v>
      </c>
      <c r="P2152" s="12" t="s">
        <v>1478</v>
      </c>
      <c r="U2152" s="12" t="s">
        <v>1479</v>
      </c>
      <c r="V2152" s="12" t="s">
        <v>1480</v>
      </c>
      <c r="W2152" s="12">
        <v>302250</v>
      </c>
      <c r="X2152" s="40">
        <v>3</v>
      </c>
      <c r="Y2152" s="40">
        <v>3</v>
      </c>
      <c r="Z2152" s="40">
        <v>2</v>
      </c>
      <c r="AF2152" s="95" t="s">
        <v>1481</v>
      </c>
      <c r="AH2152" s="12">
        <v>11</v>
      </c>
      <c r="AI2152" s="12">
        <v>3022</v>
      </c>
      <c r="AJ2152" s="12">
        <v>0</v>
      </c>
      <c r="AK2152" s="12">
        <v>1</v>
      </c>
      <c r="AL2152" s="12">
        <v>2300</v>
      </c>
      <c r="BA2152" s="33">
        <f>VLOOKUP(C2152,knight_info!$J$7:$M$74,4,FALSE)</f>
        <v>3</v>
      </c>
      <c r="BB2152" s="33">
        <f t="shared" si="155"/>
        <v>1</v>
      </c>
      <c r="BC2152" s="33">
        <f>ROUND(VLOOKUP($BA2152,$BD$1:$BH$5,5,FALSE)/20*AL2152,0)</f>
        <v>2645</v>
      </c>
    </row>
    <row r="2153" ht="14.25" spans="1:55">
      <c r="A2153" s="12">
        <v>302204</v>
      </c>
      <c r="B2153" s="53">
        <v>3022</v>
      </c>
      <c r="C2153" s="53" t="s">
        <v>335</v>
      </c>
      <c r="D2153" s="12">
        <v>4</v>
      </c>
      <c r="E2153" s="12">
        <v>1</v>
      </c>
      <c r="F2153" s="12">
        <v>2</v>
      </c>
      <c r="H2153" s="12">
        <v>0</v>
      </c>
      <c r="I2153" s="12">
        <v>0</v>
      </c>
      <c r="J2153" s="12">
        <v>0</v>
      </c>
      <c r="K2153" s="12">
        <v>2</v>
      </c>
      <c r="L2153" s="12">
        <v>11</v>
      </c>
      <c r="M2153" s="12" t="s">
        <v>1475</v>
      </c>
      <c r="N2153" s="12" t="s">
        <v>1476</v>
      </c>
      <c r="O2153" s="12" t="s">
        <v>1477</v>
      </c>
      <c r="P2153" s="12" t="s">
        <v>1478</v>
      </c>
      <c r="U2153" s="12" t="s">
        <v>1479</v>
      </c>
      <c r="V2153" s="12" t="s">
        <v>1480</v>
      </c>
      <c r="W2153" s="12">
        <v>302250</v>
      </c>
      <c r="X2153" s="40">
        <v>3</v>
      </c>
      <c r="Y2153" s="40">
        <v>3</v>
      </c>
      <c r="Z2153" s="40">
        <v>2</v>
      </c>
      <c r="AA2153" s="12">
        <v>1300010</v>
      </c>
      <c r="AF2153" s="95" t="s">
        <v>1481</v>
      </c>
      <c r="AG2153" s="12">
        <v>5</v>
      </c>
      <c r="AH2153" s="12">
        <v>11</v>
      </c>
      <c r="AI2153" s="12">
        <v>3022</v>
      </c>
      <c r="AJ2153" s="12">
        <v>20</v>
      </c>
      <c r="AK2153" s="12">
        <v>53</v>
      </c>
      <c r="AL2153" s="12">
        <v>100</v>
      </c>
      <c r="BA2153" s="33">
        <f>VLOOKUP(C2153,knight_info!$J$7:$M$74,4,FALSE)</f>
        <v>3</v>
      </c>
      <c r="BB2153" s="51">
        <f t="shared" si="155"/>
        <v>53</v>
      </c>
      <c r="BC2153" s="51">
        <f>AL2153</f>
        <v>100</v>
      </c>
    </row>
    <row r="2154" ht="14.25" spans="1:55">
      <c r="A2154" s="12">
        <v>302205</v>
      </c>
      <c r="B2154" s="53">
        <v>3022</v>
      </c>
      <c r="C2154" s="53" t="s">
        <v>335</v>
      </c>
      <c r="D2154" s="12">
        <v>5</v>
      </c>
      <c r="E2154" s="12">
        <v>1</v>
      </c>
      <c r="F2154" s="12">
        <v>2</v>
      </c>
      <c r="H2154" s="12">
        <v>1</v>
      </c>
      <c r="I2154" s="12">
        <v>0</v>
      </c>
      <c r="J2154" s="12">
        <v>0</v>
      </c>
      <c r="K2154" s="12">
        <v>2</v>
      </c>
      <c r="M2154" s="12" t="s">
        <v>1475</v>
      </c>
      <c r="N2154" s="12" t="s">
        <v>1476</v>
      </c>
      <c r="O2154" s="12" t="s">
        <v>1477</v>
      </c>
      <c r="P2154" s="12" t="s">
        <v>1478</v>
      </c>
      <c r="U2154" s="12" t="s">
        <v>1479</v>
      </c>
      <c r="V2154" s="12" t="s">
        <v>1480</v>
      </c>
      <c r="W2154" s="12">
        <v>302250</v>
      </c>
      <c r="X2154" s="40">
        <v>3</v>
      </c>
      <c r="Y2154" s="40">
        <v>3</v>
      </c>
      <c r="Z2154" s="40">
        <v>2</v>
      </c>
      <c r="AA2154" s="12">
        <v>1300010</v>
      </c>
      <c r="AF2154" s="95" t="s">
        <v>1481</v>
      </c>
      <c r="AH2154" s="12">
        <v>11</v>
      </c>
      <c r="AI2154" s="12">
        <v>3022</v>
      </c>
      <c r="AJ2154" s="12">
        <v>20</v>
      </c>
      <c r="AK2154" s="12">
        <v>2</v>
      </c>
      <c r="AL2154" s="12">
        <v>430</v>
      </c>
      <c r="BA2154" s="33">
        <f>VLOOKUP(C2154,knight_info!$J$7:$M$74,4,FALSE)</f>
        <v>3</v>
      </c>
      <c r="BB2154" s="33">
        <f t="shared" si="155"/>
        <v>2</v>
      </c>
      <c r="BC2154" s="33">
        <f>ROUND(VLOOKUP($BA2154,$BD$1:$BH$5,3,FALSE)/5*AL2154,0)</f>
        <v>370</v>
      </c>
    </row>
    <row r="2155" ht="14.25" spans="1:55">
      <c r="A2155" s="12">
        <v>302206</v>
      </c>
      <c r="B2155" s="53">
        <v>3022</v>
      </c>
      <c r="C2155" s="53" t="s">
        <v>335</v>
      </c>
      <c r="D2155" s="12">
        <v>6</v>
      </c>
      <c r="E2155" s="12">
        <v>1</v>
      </c>
      <c r="F2155" s="12">
        <v>2</v>
      </c>
      <c r="H2155" s="12">
        <v>2</v>
      </c>
      <c r="I2155" s="12">
        <v>0</v>
      </c>
      <c r="J2155" s="12">
        <v>0</v>
      </c>
      <c r="K2155" s="12">
        <v>2</v>
      </c>
      <c r="M2155" s="12" t="s">
        <v>1475</v>
      </c>
      <c r="N2155" s="12" t="s">
        <v>1476</v>
      </c>
      <c r="O2155" s="12" t="s">
        <v>1477</v>
      </c>
      <c r="P2155" s="12" t="s">
        <v>1478</v>
      </c>
      <c r="U2155" s="12" t="s">
        <v>1479</v>
      </c>
      <c r="V2155" s="12" t="s">
        <v>1480</v>
      </c>
      <c r="W2155" s="12">
        <v>302250</v>
      </c>
      <c r="X2155" s="40">
        <v>3</v>
      </c>
      <c r="Y2155" s="40">
        <v>3</v>
      </c>
      <c r="Z2155" s="40">
        <v>2</v>
      </c>
      <c r="AA2155" s="12">
        <v>1300010</v>
      </c>
      <c r="AF2155" s="95" t="s">
        <v>1481</v>
      </c>
      <c r="AH2155" s="12">
        <v>11</v>
      </c>
      <c r="AI2155" s="12">
        <v>3022</v>
      </c>
      <c r="AJ2155" s="12">
        <v>20</v>
      </c>
      <c r="AK2155" s="12">
        <v>3</v>
      </c>
      <c r="AL2155" s="12">
        <v>350</v>
      </c>
      <c r="BA2155" s="33">
        <f>VLOOKUP(C2155,knight_info!$J$7:$M$74,4,FALSE)</f>
        <v>3</v>
      </c>
      <c r="BB2155" s="33">
        <f t="shared" si="155"/>
        <v>3</v>
      </c>
      <c r="BC2155" s="33">
        <f>ROUND(VLOOKUP($BA2155,$BD$1:$BH$5,4,FALSE)/3*AL2155,0)</f>
        <v>408</v>
      </c>
    </row>
    <row r="2156" ht="14.25" spans="1:55">
      <c r="A2156" s="12">
        <v>302207</v>
      </c>
      <c r="B2156" s="53">
        <v>3022</v>
      </c>
      <c r="C2156" s="53" t="s">
        <v>335</v>
      </c>
      <c r="D2156" s="12">
        <v>7</v>
      </c>
      <c r="E2156" s="12">
        <v>1</v>
      </c>
      <c r="F2156" s="12">
        <v>2</v>
      </c>
      <c r="H2156" s="12">
        <v>3</v>
      </c>
      <c r="I2156" s="12">
        <v>0</v>
      </c>
      <c r="J2156" s="12">
        <v>0</v>
      </c>
      <c r="K2156" s="12">
        <v>2</v>
      </c>
      <c r="M2156" s="12" t="s">
        <v>1475</v>
      </c>
      <c r="N2156" s="12" t="s">
        <v>1476</v>
      </c>
      <c r="O2156" s="12" t="s">
        <v>1477</v>
      </c>
      <c r="P2156" s="12" t="s">
        <v>1478</v>
      </c>
      <c r="U2156" s="12" t="s">
        <v>1479</v>
      </c>
      <c r="V2156" s="12" t="s">
        <v>1480</v>
      </c>
      <c r="W2156" s="12">
        <v>302250</v>
      </c>
      <c r="X2156" s="40">
        <v>3</v>
      </c>
      <c r="Y2156" s="40">
        <v>3</v>
      </c>
      <c r="Z2156" s="40">
        <v>2</v>
      </c>
      <c r="AA2156" s="12">
        <v>1300010</v>
      </c>
      <c r="AF2156" s="95" t="s">
        <v>1481</v>
      </c>
      <c r="AH2156" s="12">
        <v>11</v>
      </c>
      <c r="AI2156" s="12">
        <v>3022</v>
      </c>
      <c r="AJ2156" s="12">
        <v>0</v>
      </c>
      <c r="AK2156" s="12">
        <v>1</v>
      </c>
      <c r="AL2156" s="12">
        <v>2300</v>
      </c>
      <c r="BA2156" s="33">
        <f>VLOOKUP(C2156,knight_info!$J$7:$M$74,4,FALSE)</f>
        <v>3</v>
      </c>
      <c r="BB2156" s="33">
        <f t="shared" si="155"/>
        <v>1</v>
      </c>
      <c r="BC2156" s="33">
        <f>ROUND(VLOOKUP($BA2156,$BD$1:$BH$5,5,FALSE)/20*AL2156,0)</f>
        <v>2645</v>
      </c>
    </row>
    <row r="2157" ht="14.25" spans="1:55">
      <c r="A2157" s="12">
        <v>302208</v>
      </c>
      <c r="B2157" s="53">
        <v>3022</v>
      </c>
      <c r="C2157" s="53" t="s">
        <v>335</v>
      </c>
      <c r="D2157" s="12">
        <v>8</v>
      </c>
      <c r="E2157" s="12">
        <v>1</v>
      </c>
      <c r="F2157" s="12">
        <v>3</v>
      </c>
      <c r="H2157" s="12">
        <v>0</v>
      </c>
      <c r="I2157" s="12">
        <v>0</v>
      </c>
      <c r="J2157" s="12">
        <v>0</v>
      </c>
      <c r="K2157" s="12">
        <v>3</v>
      </c>
      <c r="L2157" s="12">
        <v>1</v>
      </c>
      <c r="M2157" s="12" t="s">
        <v>1475</v>
      </c>
      <c r="N2157" s="12" t="s">
        <v>1482</v>
      </c>
      <c r="O2157" s="12" t="s">
        <v>1477</v>
      </c>
      <c r="P2157" s="12" t="s">
        <v>1483</v>
      </c>
      <c r="R2157" s="12" t="s">
        <v>931</v>
      </c>
      <c r="T2157" s="12" t="s">
        <v>1095</v>
      </c>
      <c r="U2157" s="12" t="s">
        <v>1479</v>
      </c>
      <c r="V2157" s="12" t="s">
        <v>1480</v>
      </c>
      <c r="W2157" s="12">
        <v>302250</v>
      </c>
      <c r="X2157" s="40">
        <v>3</v>
      </c>
      <c r="Y2157" s="40">
        <v>3</v>
      </c>
      <c r="Z2157" s="40">
        <v>2</v>
      </c>
      <c r="AA2157" s="12">
        <v>1300010</v>
      </c>
      <c r="AF2157" s="95" t="s">
        <v>1481</v>
      </c>
      <c r="AG2157" s="12">
        <v>5</v>
      </c>
      <c r="AH2157" s="12">
        <v>11</v>
      </c>
      <c r="AI2157" s="12">
        <v>3022</v>
      </c>
      <c r="AJ2157" s="12">
        <v>20</v>
      </c>
      <c r="AK2157" s="12">
        <v>53</v>
      </c>
      <c r="AL2157" s="12">
        <v>100</v>
      </c>
      <c r="BA2157" s="33">
        <f>VLOOKUP(C2157,knight_info!$J$7:$M$74,4,FALSE)</f>
        <v>3</v>
      </c>
      <c r="BB2157" s="51">
        <f t="shared" si="155"/>
        <v>53</v>
      </c>
      <c r="BC2157" s="51">
        <f>AL2157</f>
        <v>100</v>
      </c>
    </row>
    <row r="2158" ht="14.25" spans="1:55">
      <c r="A2158" s="12">
        <v>302209</v>
      </c>
      <c r="B2158" s="53">
        <v>3022</v>
      </c>
      <c r="C2158" s="53" t="s">
        <v>335</v>
      </c>
      <c r="D2158" s="12">
        <v>9</v>
      </c>
      <c r="E2158" s="12">
        <v>1</v>
      </c>
      <c r="F2158" s="12">
        <v>3</v>
      </c>
      <c r="H2158" s="12">
        <v>1</v>
      </c>
      <c r="I2158" s="12">
        <v>0</v>
      </c>
      <c r="J2158" s="12">
        <v>0</v>
      </c>
      <c r="K2158" s="12">
        <v>3</v>
      </c>
      <c r="M2158" s="12" t="s">
        <v>1475</v>
      </c>
      <c r="N2158" s="12" t="s">
        <v>1482</v>
      </c>
      <c r="O2158" s="12" t="s">
        <v>1477</v>
      </c>
      <c r="P2158" s="12" t="s">
        <v>1483</v>
      </c>
      <c r="U2158" s="12" t="s">
        <v>1479</v>
      </c>
      <c r="V2158" s="12" t="s">
        <v>1480</v>
      </c>
      <c r="W2158" s="12">
        <v>302250</v>
      </c>
      <c r="X2158" s="40">
        <v>3</v>
      </c>
      <c r="Y2158" s="40">
        <v>3</v>
      </c>
      <c r="Z2158" s="40">
        <v>2</v>
      </c>
      <c r="AA2158" s="12">
        <v>1300010</v>
      </c>
      <c r="AF2158" s="95" t="s">
        <v>1481</v>
      </c>
      <c r="AH2158" s="12">
        <v>11</v>
      </c>
      <c r="AI2158" s="12">
        <v>3022</v>
      </c>
      <c r="AJ2158" s="12">
        <v>20</v>
      </c>
      <c r="AK2158" s="12">
        <v>2</v>
      </c>
      <c r="AL2158" s="12">
        <v>430</v>
      </c>
      <c r="BA2158" s="33">
        <f>VLOOKUP(C2158,knight_info!$J$7:$M$74,4,FALSE)</f>
        <v>3</v>
      </c>
      <c r="BB2158" s="33">
        <f t="shared" si="155"/>
        <v>2</v>
      </c>
      <c r="BC2158" s="33">
        <f>ROUND(VLOOKUP($BA2158,$BD$1:$BH$5,3,FALSE)/5*AL2158,0)</f>
        <v>370</v>
      </c>
    </row>
    <row r="2159" ht="14.25" spans="1:55">
      <c r="A2159" s="12">
        <v>302210</v>
      </c>
      <c r="B2159" s="53">
        <v>3022</v>
      </c>
      <c r="C2159" s="53" t="s">
        <v>335</v>
      </c>
      <c r="D2159" s="12">
        <v>10</v>
      </c>
      <c r="E2159" s="12">
        <v>1</v>
      </c>
      <c r="F2159" s="12">
        <v>3</v>
      </c>
      <c r="H2159" s="12">
        <v>2</v>
      </c>
      <c r="I2159" s="12">
        <v>0</v>
      </c>
      <c r="J2159" s="12">
        <v>0</v>
      </c>
      <c r="K2159" s="12">
        <v>3</v>
      </c>
      <c r="M2159" s="12" t="s">
        <v>1475</v>
      </c>
      <c r="N2159" s="12" t="s">
        <v>1482</v>
      </c>
      <c r="O2159" s="12" t="s">
        <v>1477</v>
      </c>
      <c r="P2159" s="12" t="s">
        <v>1483</v>
      </c>
      <c r="U2159" s="12" t="s">
        <v>1479</v>
      </c>
      <c r="V2159" s="12" t="s">
        <v>1480</v>
      </c>
      <c r="W2159" s="12">
        <v>302250</v>
      </c>
      <c r="X2159" s="40">
        <v>3</v>
      </c>
      <c r="Y2159" s="40">
        <v>3</v>
      </c>
      <c r="Z2159" s="40">
        <v>2</v>
      </c>
      <c r="AA2159" s="12">
        <v>1300010</v>
      </c>
      <c r="AF2159" s="95" t="s">
        <v>1481</v>
      </c>
      <c r="AH2159" s="12">
        <v>11</v>
      </c>
      <c r="AI2159" s="12">
        <v>3022</v>
      </c>
      <c r="AJ2159" s="12">
        <v>20</v>
      </c>
      <c r="AK2159" s="12">
        <v>3</v>
      </c>
      <c r="AL2159" s="12">
        <v>350</v>
      </c>
      <c r="BA2159" s="33">
        <f>VLOOKUP(C2159,knight_info!$J$7:$M$74,4,FALSE)</f>
        <v>3</v>
      </c>
      <c r="BB2159" s="33">
        <f t="shared" si="155"/>
        <v>3</v>
      </c>
      <c r="BC2159" s="33">
        <f>ROUND(VLOOKUP($BA2159,$BD$1:$BH$5,4,FALSE)/3*AL2159,0)</f>
        <v>408</v>
      </c>
    </row>
    <row r="2160" ht="14.25" spans="1:55">
      <c r="A2160" s="12">
        <v>302211</v>
      </c>
      <c r="B2160" s="53">
        <v>3022</v>
      </c>
      <c r="C2160" s="53" t="s">
        <v>335</v>
      </c>
      <c r="D2160" s="12">
        <v>11</v>
      </c>
      <c r="E2160" s="12">
        <v>1</v>
      </c>
      <c r="F2160" s="12">
        <v>3</v>
      </c>
      <c r="H2160" s="12">
        <v>3</v>
      </c>
      <c r="I2160" s="12">
        <v>0</v>
      </c>
      <c r="J2160" s="12">
        <v>0</v>
      </c>
      <c r="K2160" s="12">
        <v>3</v>
      </c>
      <c r="M2160" s="12" t="s">
        <v>1475</v>
      </c>
      <c r="N2160" s="12" t="s">
        <v>1482</v>
      </c>
      <c r="O2160" s="12" t="s">
        <v>1477</v>
      </c>
      <c r="P2160" s="12" t="s">
        <v>1483</v>
      </c>
      <c r="U2160" s="12" t="s">
        <v>1479</v>
      </c>
      <c r="V2160" s="12" t="s">
        <v>1480</v>
      </c>
      <c r="W2160" s="12">
        <v>302250</v>
      </c>
      <c r="X2160" s="40">
        <v>3</v>
      </c>
      <c r="Y2160" s="40">
        <v>3</v>
      </c>
      <c r="Z2160" s="40">
        <v>2</v>
      </c>
      <c r="AA2160" s="12">
        <v>1300010</v>
      </c>
      <c r="AF2160" s="95" t="s">
        <v>1481</v>
      </c>
      <c r="AH2160" s="12">
        <v>11</v>
      </c>
      <c r="AI2160" s="12">
        <v>3022</v>
      </c>
      <c r="AJ2160" s="12">
        <v>0</v>
      </c>
      <c r="AK2160" s="12">
        <v>1</v>
      </c>
      <c r="AL2160" s="12">
        <v>2300</v>
      </c>
      <c r="BA2160" s="33">
        <f>VLOOKUP(C2160,knight_info!$J$7:$M$74,4,FALSE)</f>
        <v>3</v>
      </c>
      <c r="BB2160" s="33">
        <f t="shared" si="155"/>
        <v>1</v>
      </c>
      <c r="BC2160" s="33">
        <f>ROUND(VLOOKUP($BA2160,$BD$1:$BH$5,5,FALSE)/20*AL2160,0)</f>
        <v>2645</v>
      </c>
    </row>
    <row r="2161" ht="14.25" spans="1:55">
      <c r="A2161" s="12">
        <v>302212</v>
      </c>
      <c r="B2161" s="53">
        <v>3022</v>
      </c>
      <c r="C2161" s="53" t="s">
        <v>335</v>
      </c>
      <c r="D2161" s="12">
        <v>12</v>
      </c>
      <c r="E2161" s="12">
        <v>1</v>
      </c>
      <c r="F2161" s="12">
        <v>4</v>
      </c>
      <c r="H2161" s="12">
        <v>0</v>
      </c>
      <c r="I2161" s="12">
        <v>0</v>
      </c>
      <c r="J2161" s="12">
        <v>0</v>
      </c>
      <c r="K2161" s="12">
        <v>4</v>
      </c>
      <c r="L2161" s="12">
        <v>12</v>
      </c>
      <c r="M2161" s="12" t="s">
        <v>1475</v>
      </c>
      <c r="N2161" s="12" t="s">
        <v>1482</v>
      </c>
      <c r="O2161" s="12" t="s">
        <v>1477</v>
      </c>
      <c r="P2161" s="12" t="s">
        <v>1483</v>
      </c>
      <c r="Q2161" s="12" t="s">
        <v>1202</v>
      </c>
      <c r="S2161" s="12" t="s">
        <v>1221</v>
      </c>
      <c r="U2161" s="12" t="s">
        <v>1479</v>
      </c>
      <c r="V2161" s="12" t="s">
        <v>1480</v>
      </c>
      <c r="W2161" s="12">
        <v>302250</v>
      </c>
      <c r="X2161" s="40">
        <v>3</v>
      </c>
      <c r="Y2161" s="40">
        <v>3</v>
      </c>
      <c r="Z2161" s="40">
        <v>2</v>
      </c>
      <c r="AA2161" s="12">
        <v>1300010</v>
      </c>
      <c r="AB2161" s="12">
        <v>1302201</v>
      </c>
      <c r="AF2161" s="95" t="s">
        <v>1481</v>
      </c>
      <c r="AG2161" s="12">
        <v>5</v>
      </c>
      <c r="AH2161" s="12">
        <v>11</v>
      </c>
      <c r="AI2161" s="12">
        <v>3022</v>
      </c>
      <c r="AJ2161" s="12">
        <v>20</v>
      </c>
      <c r="AK2161" s="12">
        <v>53</v>
      </c>
      <c r="AL2161" s="12">
        <v>100</v>
      </c>
      <c r="BA2161" s="33">
        <f>VLOOKUP(C2161,knight_info!$J$7:$M$74,4,FALSE)</f>
        <v>3</v>
      </c>
      <c r="BB2161" s="51">
        <f t="shared" si="155"/>
        <v>53</v>
      </c>
      <c r="BC2161" s="51">
        <f>AL2161</f>
        <v>100</v>
      </c>
    </row>
    <row r="2162" ht="14.25" spans="1:55">
      <c r="A2162" s="12">
        <v>302213</v>
      </c>
      <c r="B2162" s="53">
        <v>3022</v>
      </c>
      <c r="C2162" s="53" t="s">
        <v>335</v>
      </c>
      <c r="D2162" s="12">
        <v>13</v>
      </c>
      <c r="E2162" s="12">
        <v>1</v>
      </c>
      <c r="F2162" s="12">
        <v>4</v>
      </c>
      <c r="H2162" s="12">
        <v>1</v>
      </c>
      <c r="I2162" s="12">
        <v>0</v>
      </c>
      <c r="J2162" s="12">
        <v>0</v>
      </c>
      <c r="K2162" s="12">
        <v>4</v>
      </c>
      <c r="M2162" s="12" t="s">
        <v>1475</v>
      </c>
      <c r="N2162" s="12" t="s">
        <v>1482</v>
      </c>
      <c r="O2162" s="12" t="s">
        <v>1477</v>
      </c>
      <c r="P2162" s="12" t="s">
        <v>1483</v>
      </c>
      <c r="U2162" s="12" t="s">
        <v>1479</v>
      </c>
      <c r="V2162" s="12" t="s">
        <v>1480</v>
      </c>
      <c r="W2162" s="12">
        <v>302250</v>
      </c>
      <c r="X2162" s="40">
        <v>3</v>
      </c>
      <c r="Y2162" s="40">
        <v>3</v>
      </c>
      <c r="Z2162" s="40">
        <v>2</v>
      </c>
      <c r="AA2162" s="12">
        <v>1300010</v>
      </c>
      <c r="AB2162" s="12">
        <v>1302201</v>
      </c>
      <c r="AF2162" s="95" t="s">
        <v>1481</v>
      </c>
      <c r="AH2162" s="12">
        <v>11</v>
      </c>
      <c r="AI2162" s="12">
        <v>3022</v>
      </c>
      <c r="AJ2162" s="12">
        <v>20</v>
      </c>
      <c r="AK2162" s="12">
        <v>2</v>
      </c>
      <c r="AL2162" s="12">
        <v>430</v>
      </c>
      <c r="BA2162" s="33">
        <f>VLOOKUP(C2162,knight_info!$J$7:$M$74,4,FALSE)</f>
        <v>3</v>
      </c>
      <c r="BB2162" s="33">
        <f t="shared" si="155"/>
        <v>2</v>
      </c>
      <c r="BC2162" s="33">
        <f>ROUND(VLOOKUP($BA2162,$BD$1:$BH$5,3,FALSE)/5*AL2162,0)</f>
        <v>370</v>
      </c>
    </row>
    <row r="2163" ht="14.25" spans="1:55">
      <c r="A2163" s="12">
        <v>302214</v>
      </c>
      <c r="B2163" s="53">
        <v>3022</v>
      </c>
      <c r="C2163" s="53" t="s">
        <v>335</v>
      </c>
      <c r="D2163" s="12">
        <v>14</v>
      </c>
      <c r="E2163" s="12">
        <v>1</v>
      </c>
      <c r="F2163" s="12">
        <v>4</v>
      </c>
      <c r="H2163" s="12">
        <v>2</v>
      </c>
      <c r="I2163" s="12">
        <v>0</v>
      </c>
      <c r="J2163" s="12">
        <v>0</v>
      </c>
      <c r="K2163" s="64">
        <v>4</v>
      </c>
      <c r="L2163" s="64"/>
      <c r="M2163" s="64" t="s">
        <v>1475</v>
      </c>
      <c r="N2163" s="64" t="s">
        <v>1482</v>
      </c>
      <c r="O2163" s="64" t="s">
        <v>1477</v>
      </c>
      <c r="P2163" s="64" t="s">
        <v>1483</v>
      </c>
      <c r="U2163" s="12" t="s">
        <v>1479</v>
      </c>
      <c r="V2163" s="12" t="s">
        <v>1480</v>
      </c>
      <c r="W2163" s="64">
        <v>302250</v>
      </c>
      <c r="X2163" s="81">
        <v>3</v>
      </c>
      <c r="Y2163" s="81">
        <v>3</v>
      </c>
      <c r="Z2163" s="81">
        <v>2</v>
      </c>
      <c r="AA2163" s="12">
        <v>1300010</v>
      </c>
      <c r="AB2163" s="64">
        <v>1302201</v>
      </c>
      <c r="AC2163" s="64"/>
      <c r="AF2163" s="95" t="s">
        <v>1481</v>
      </c>
      <c r="AH2163" s="12">
        <v>11</v>
      </c>
      <c r="AI2163" s="12">
        <v>3022</v>
      </c>
      <c r="AJ2163" s="12">
        <v>20</v>
      </c>
      <c r="AK2163" s="12">
        <v>3</v>
      </c>
      <c r="AL2163" s="12">
        <v>350</v>
      </c>
      <c r="BA2163" s="33">
        <f>VLOOKUP(C2163,knight_info!$J$7:$M$74,4,FALSE)</f>
        <v>3</v>
      </c>
      <c r="BB2163" s="33">
        <f t="shared" si="155"/>
        <v>3</v>
      </c>
      <c r="BC2163" s="33">
        <f>ROUND(VLOOKUP($BA2163,$BD$1:$BH$5,4,FALSE)/3*AL2163,0)</f>
        <v>408</v>
      </c>
    </row>
    <row r="2164" ht="14.25" spans="1:55">
      <c r="A2164" s="12">
        <v>302215</v>
      </c>
      <c r="B2164" s="53">
        <v>3022</v>
      </c>
      <c r="C2164" s="53" t="s">
        <v>335</v>
      </c>
      <c r="D2164" s="12">
        <v>15</v>
      </c>
      <c r="E2164" s="12">
        <v>1</v>
      </c>
      <c r="F2164" s="12">
        <v>4</v>
      </c>
      <c r="H2164" s="12">
        <v>3</v>
      </c>
      <c r="I2164" s="12">
        <v>0</v>
      </c>
      <c r="J2164" s="12">
        <v>0</v>
      </c>
      <c r="K2164" s="64">
        <v>4</v>
      </c>
      <c r="L2164" s="64"/>
      <c r="M2164" s="64" t="s">
        <v>1475</v>
      </c>
      <c r="N2164" s="64" t="s">
        <v>1482</v>
      </c>
      <c r="O2164" s="64" t="s">
        <v>1477</v>
      </c>
      <c r="P2164" s="64" t="s">
        <v>1483</v>
      </c>
      <c r="U2164" s="12" t="s">
        <v>1479</v>
      </c>
      <c r="V2164" s="12" t="s">
        <v>1480</v>
      </c>
      <c r="W2164" s="64">
        <v>302250</v>
      </c>
      <c r="X2164" s="81">
        <v>3</v>
      </c>
      <c r="Y2164" s="81">
        <v>3</v>
      </c>
      <c r="Z2164" s="81">
        <v>2</v>
      </c>
      <c r="AA2164" s="12">
        <v>1300010</v>
      </c>
      <c r="AB2164" s="64">
        <v>1302201</v>
      </c>
      <c r="AC2164" s="64"/>
      <c r="AF2164" s="95" t="s">
        <v>1481</v>
      </c>
      <c r="AH2164" s="12">
        <v>11</v>
      </c>
      <c r="AI2164" s="12">
        <v>3022</v>
      </c>
      <c r="AJ2164" s="12">
        <v>0</v>
      </c>
      <c r="AK2164" s="12">
        <v>1</v>
      </c>
      <c r="AL2164" s="12">
        <v>2300</v>
      </c>
      <c r="BA2164" s="33">
        <f>VLOOKUP(C2164,knight_info!$J$7:$M$74,4,FALSE)</f>
        <v>3</v>
      </c>
      <c r="BB2164" s="33">
        <f t="shared" si="155"/>
        <v>1</v>
      </c>
      <c r="BC2164" s="33">
        <f>ROUND(VLOOKUP($BA2164,$BD$1:$BH$5,5,FALSE)/20*AL2164,0)</f>
        <v>2645</v>
      </c>
    </row>
    <row r="2165" ht="14.25" spans="1:55">
      <c r="A2165" s="12">
        <v>302216</v>
      </c>
      <c r="B2165" s="53">
        <v>3022</v>
      </c>
      <c r="C2165" s="53" t="s">
        <v>335</v>
      </c>
      <c r="D2165" s="12">
        <v>16</v>
      </c>
      <c r="E2165" s="12">
        <v>1</v>
      </c>
      <c r="F2165" s="12">
        <v>5</v>
      </c>
      <c r="H2165" s="12">
        <v>0</v>
      </c>
      <c r="I2165" s="12">
        <v>1</v>
      </c>
      <c r="J2165" s="12" t="s">
        <v>1083</v>
      </c>
      <c r="K2165" s="12">
        <v>5</v>
      </c>
      <c r="L2165" s="12">
        <v>2</v>
      </c>
      <c r="M2165" s="12" t="s">
        <v>1484</v>
      </c>
      <c r="N2165" s="12" t="s">
        <v>1482</v>
      </c>
      <c r="O2165" s="12" t="s">
        <v>1485</v>
      </c>
      <c r="P2165" s="12" t="s">
        <v>1483</v>
      </c>
      <c r="Q2165" s="12" t="s">
        <v>1082</v>
      </c>
      <c r="S2165" s="12" t="s">
        <v>931</v>
      </c>
      <c r="U2165" s="12" t="s">
        <v>1486</v>
      </c>
      <c r="V2165" s="12" t="s">
        <v>1487</v>
      </c>
      <c r="W2165" s="12">
        <v>302250</v>
      </c>
      <c r="X2165" s="40">
        <v>3</v>
      </c>
      <c r="Y2165" s="40">
        <v>3</v>
      </c>
      <c r="Z2165" s="40">
        <v>2</v>
      </c>
      <c r="AA2165" s="12">
        <v>1300010</v>
      </c>
      <c r="AB2165" s="12">
        <v>1302201</v>
      </c>
      <c r="AF2165" s="95" t="s">
        <v>1481</v>
      </c>
      <c r="AG2165" s="12">
        <v>5</v>
      </c>
      <c r="AH2165" s="12">
        <v>11</v>
      </c>
      <c r="AI2165" s="12">
        <v>3022</v>
      </c>
      <c r="AJ2165" s="12">
        <v>40</v>
      </c>
      <c r="AK2165" s="12">
        <v>53</v>
      </c>
      <c r="AL2165" s="12">
        <v>100</v>
      </c>
      <c r="BA2165" s="33">
        <f>VLOOKUP(C2165,knight_info!$J$7:$M$74,4,FALSE)</f>
        <v>3</v>
      </c>
      <c r="BB2165" s="51">
        <f t="shared" si="155"/>
        <v>53</v>
      </c>
      <c r="BC2165" s="51">
        <f>AL2165</f>
        <v>100</v>
      </c>
    </row>
    <row r="2166" ht="14.25" spans="1:55">
      <c r="A2166" s="12">
        <v>302217</v>
      </c>
      <c r="B2166" s="53">
        <v>3022</v>
      </c>
      <c r="C2166" s="53" t="s">
        <v>335</v>
      </c>
      <c r="D2166" s="12">
        <v>17</v>
      </c>
      <c r="E2166" s="12">
        <v>1</v>
      </c>
      <c r="F2166" s="12">
        <v>5</v>
      </c>
      <c r="H2166" s="12">
        <v>1</v>
      </c>
      <c r="I2166" s="12">
        <v>0</v>
      </c>
      <c r="J2166" s="12">
        <v>0</v>
      </c>
      <c r="K2166" s="12">
        <v>5</v>
      </c>
      <c r="M2166" s="12" t="s">
        <v>1484</v>
      </c>
      <c r="N2166" s="12" t="s">
        <v>1482</v>
      </c>
      <c r="O2166" s="12" t="s">
        <v>1485</v>
      </c>
      <c r="P2166" s="12" t="s">
        <v>1483</v>
      </c>
      <c r="U2166" s="12" t="s">
        <v>1486</v>
      </c>
      <c r="V2166" s="12" t="s">
        <v>1487</v>
      </c>
      <c r="W2166" s="12">
        <v>302250</v>
      </c>
      <c r="X2166" s="40">
        <v>3</v>
      </c>
      <c r="Y2166" s="40">
        <v>3</v>
      </c>
      <c r="Z2166" s="40">
        <v>2</v>
      </c>
      <c r="AA2166" s="12">
        <v>1300010</v>
      </c>
      <c r="AB2166" s="12">
        <v>1302201</v>
      </c>
      <c r="AF2166" s="95" t="s">
        <v>1481</v>
      </c>
      <c r="AH2166" s="12">
        <v>11</v>
      </c>
      <c r="AI2166" s="12">
        <v>3022</v>
      </c>
      <c r="AJ2166" s="12">
        <v>40</v>
      </c>
      <c r="AK2166" s="12">
        <v>2</v>
      </c>
      <c r="AL2166" s="12">
        <v>860</v>
      </c>
      <c r="BA2166" s="33">
        <f>VLOOKUP(C2166,knight_info!$J$7:$M$74,4,FALSE)</f>
        <v>3</v>
      </c>
      <c r="BB2166" s="33">
        <f t="shared" si="155"/>
        <v>2</v>
      </c>
      <c r="BC2166" s="33">
        <f>ROUND(VLOOKUP($BA2166,$BD$1:$BH$5,3,FALSE)/5*AL2166,0)</f>
        <v>740</v>
      </c>
    </row>
    <row r="2167" ht="14.25" spans="1:55">
      <c r="A2167" s="12">
        <v>302218</v>
      </c>
      <c r="B2167" s="53">
        <v>3022</v>
      </c>
      <c r="C2167" s="53" t="s">
        <v>335</v>
      </c>
      <c r="D2167" s="12">
        <v>18</v>
      </c>
      <c r="E2167" s="12">
        <v>1</v>
      </c>
      <c r="F2167" s="12">
        <v>5</v>
      </c>
      <c r="H2167" s="12">
        <v>2</v>
      </c>
      <c r="I2167" s="12">
        <v>0</v>
      </c>
      <c r="J2167" s="12">
        <v>0</v>
      </c>
      <c r="K2167" s="12">
        <v>5</v>
      </c>
      <c r="M2167" s="12" t="s">
        <v>1484</v>
      </c>
      <c r="N2167" s="12" t="s">
        <v>1482</v>
      </c>
      <c r="O2167" s="12" t="s">
        <v>1485</v>
      </c>
      <c r="P2167" s="12" t="s">
        <v>1483</v>
      </c>
      <c r="U2167" s="12" t="s">
        <v>1486</v>
      </c>
      <c r="V2167" s="12" t="s">
        <v>1487</v>
      </c>
      <c r="W2167" s="12">
        <v>302250</v>
      </c>
      <c r="X2167" s="40">
        <v>3</v>
      </c>
      <c r="Y2167" s="40">
        <v>3</v>
      </c>
      <c r="Z2167" s="40">
        <v>2</v>
      </c>
      <c r="AA2167" s="12">
        <v>1300010</v>
      </c>
      <c r="AB2167" s="12">
        <v>1302201</v>
      </c>
      <c r="AF2167" s="95" t="s">
        <v>1481</v>
      </c>
      <c r="AH2167" s="12">
        <v>11</v>
      </c>
      <c r="AI2167" s="12">
        <v>3022</v>
      </c>
      <c r="AJ2167" s="12">
        <v>40</v>
      </c>
      <c r="AK2167" s="12">
        <v>3</v>
      </c>
      <c r="AL2167" s="12">
        <v>700</v>
      </c>
      <c r="BA2167" s="33">
        <f>VLOOKUP(C2167,knight_info!$J$7:$M$74,4,FALSE)</f>
        <v>3</v>
      </c>
      <c r="BB2167" s="33">
        <f t="shared" si="155"/>
        <v>3</v>
      </c>
      <c r="BC2167" s="33">
        <f>ROUND(VLOOKUP($BA2167,$BD$1:$BH$5,4,FALSE)/3*AL2167,0)</f>
        <v>817</v>
      </c>
    </row>
    <row r="2168" ht="14.25" spans="1:55">
      <c r="A2168" s="12">
        <v>302219</v>
      </c>
      <c r="B2168" s="53">
        <v>3022</v>
      </c>
      <c r="C2168" s="53" t="s">
        <v>335</v>
      </c>
      <c r="D2168" s="12">
        <v>19</v>
      </c>
      <c r="E2168" s="12">
        <v>1</v>
      </c>
      <c r="F2168" s="12">
        <v>5</v>
      </c>
      <c r="H2168" s="12">
        <v>3</v>
      </c>
      <c r="I2168" s="12">
        <v>0</v>
      </c>
      <c r="J2168" s="12">
        <v>0</v>
      </c>
      <c r="K2168" s="12">
        <v>5</v>
      </c>
      <c r="M2168" s="12" t="s">
        <v>1484</v>
      </c>
      <c r="N2168" s="12" t="s">
        <v>1482</v>
      </c>
      <c r="O2168" s="12" t="s">
        <v>1485</v>
      </c>
      <c r="P2168" s="12" t="s">
        <v>1483</v>
      </c>
      <c r="U2168" s="12" t="s">
        <v>1486</v>
      </c>
      <c r="V2168" s="12" t="s">
        <v>1487</v>
      </c>
      <c r="W2168" s="12">
        <v>302250</v>
      </c>
      <c r="X2168" s="40">
        <v>3</v>
      </c>
      <c r="Y2168" s="40">
        <v>3</v>
      </c>
      <c r="Z2168" s="40">
        <v>2</v>
      </c>
      <c r="AA2168" s="12">
        <v>1300010</v>
      </c>
      <c r="AB2168" s="12">
        <v>1302201</v>
      </c>
      <c r="AF2168" s="95" t="s">
        <v>1481</v>
      </c>
      <c r="AH2168" s="12">
        <v>11</v>
      </c>
      <c r="AI2168" s="12">
        <v>3022</v>
      </c>
      <c r="AJ2168" s="12">
        <v>0</v>
      </c>
      <c r="AK2168" s="12">
        <v>1</v>
      </c>
      <c r="AL2168" s="12">
        <v>4600</v>
      </c>
      <c r="BA2168" s="33">
        <f>VLOOKUP(C2168,knight_info!$J$7:$M$74,4,FALSE)</f>
        <v>3</v>
      </c>
      <c r="BB2168" s="33">
        <f t="shared" si="155"/>
        <v>1</v>
      </c>
      <c r="BC2168" s="33">
        <f>ROUND(VLOOKUP($BA2168,$BD$1:$BH$5,5,FALSE)/20*AL2168,0)</f>
        <v>5290</v>
      </c>
    </row>
    <row r="2169" ht="14.25" spans="1:55">
      <c r="A2169" s="12">
        <v>302220</v>
      </c>
      <c r="B2169" s="53">
        <v>3022</v>
      </c>
      <c r="C2169" s="53" t="s">
        <v>335</v>
      </c>
      <c r="D2169" s="12">
        <v>20</v>
      </c>
      <c r="E2169" s="12">
        <v>2</v>
      </c>
      <c r="F2169" s="12">
        <v>6</v>
      </c>
      <c r="H2169" s="12">
        <v>0</v>
      </c>
      <c r="I2169" s="12">
        <v>0</v>
      </c>
      <c r="J2169" s="12">
        <v>0</v>
      </c>
      <c r="K2169" s="12">
        <v>5</v>
      </c>
      <c r="L2169" s="12">
        <v>13</v>
      </c>
      <c r="M2169" s="12" t="s">
        <v>1484</v>
      </c>
      <c r="N2169" s="12" t="s">
        <v>1482</v>
      </c>
      <c r="O2169" s="12" t="s">
        <v>1485</v>
      </c>
      <c r="P2169" s="12" t="s">
        <v>1483</v>
      </c>
      <c r="U2169" s="12" t="s">
        <v>1486</v>
      </c>
      <c r="V2169" s="12" t="s">
        <v>1487</v>
      </c>
      <c r="W2169" s="12">
        <v>302250</v>
      </c>
      <c r="X2169" s="40">
        <v>3</v>
      </c>
      <c r="Y2169" s="40">
        <v>3</v>
      </c>
      <c r="Z2169" s="40">
        <v>2</v>
      </c>
      <c r="AA2169" s="12">
        <v>1300010</v>
      </c>
      <c r="AB2169" s="12">
        <v>1302201</v>
      </c>
      <c r="AC2169" s="12">
        <v>1302202</v>
      </c>
      <c r="AF2169" s="95" t="s">
        <v>1481</v>
      </c>
      <c r="AG2169" s="12">
        <v>5</v>
      </c>
      <c r="AH2169" s="12">
        <v>11</v>
      </c>
      <c r="AI2169" s="12">
        <v>3022</v>
      </c>
      <c r="AJ2169" s="12">
        <v>40</v>
      </c>
      <c r="AK2169" s="12">
        <v>53</v>
      </c>
      <c r="AL2169" s="12">
        <v>100</v>
      </c>
      <c r="BA2169" s="33">
        <f>VLOOKUP(C2169,knight_info!$J$7:$M$74,4,FALSE)</f>
        <v>3</v>
      </c>
      <c r="BB2169" s="51">
        <f t="shared" si="155"/>
        <v>53</v>
      </c>
      <c r="BC2169" s="51">
        <f>AL2169</f>
        <v>100</v>
      </c>
    </row>
    <row r="2170" ht="14.25" spans="1:55">
      <c r="A2170" s="12">
        <v>302221</v>
      </c>
      <c r="B2170" s="53">
        <v>3022</v>
      </c>
      <c r="C2170" s="53" t="s">
        <v>335</v>
      </c>
      <c r="D2170" s="12">
        <v>21</v>
      </c>
      <c r="E2170" s="12">
        <v>2</v>
      </c>
      <c r="F2170" s="12">
        <v>6</v>
      </c>
      <c r="H2170" s="12">
        <v>1</v>
      </c>
      <c r="I2170" s="12">
        <v>0</v>
      </c>
      <c r="J2170" s="12">
        <v>0</v>
      </c>
      <c r="K2170" s="12">
        <v>5</v>
      </c>
      <c r="M2170" s="12" t="s">
        <v>1484</v>
      </c>
      <c r="N2170" s="12" t="s">
        <v>1482</v>
      </c>
      <c r="O2170" s="12" t="s">
        <v>1485</v>
      </c>
      <c r="P2170" s="12" t="s">
        <v>1483</v>
      </c>
      <c r="U2170" s="12" t="s">
        <v>1486</v>
      </c>
      <c r="V2170" s="12" t="s">
        <v>1487</v>
      </c>
      <c r="W2170" s="12">
        <v>302250</v>
      </c>
      <c r="X2170" s="40">
        <v>3</v>
      </c>
      <c r="Y2170" s="40">
        <v>3</v>
      </c>
      <c r="Z2170" s="40">
        <v>2</v>
      </c>
      <c r="AA2170" s="12">
        <v>1300010</v>
      </c>
      <c r="AB2170" s="12">
        <v>1302201</v>
      </c>
      <c r="AC2170" s="12">
        <v>1302202</v>
      </c>
      <c r="AF2170" s="95" t="s">
        <v>1481</v>
      </c>
      <c r="AH2170" s="12">
        <v>11</v>
      </c>
      <c r="AI2170" s="12">
        <v>3022</v>
      </c>
      <c r="AJ2170" s="12">
        <v>40</v>
      </c>
      <c r="AK2170" s="12">
        <v>2</v>
      </c>
      <c r="AL2170" s="12">
        <v>860</v>
      </c>
      <c r="BA2170" s="33">
        <f>VLOOKUP(C2170,knight_info!$J$7:$M$74,4,FALSE)</f>
        <v>3</v>
      </c>
      <c r="BB2170" s="33">
        <f t="shared" si="155"/>
        <v>2</v>
      </c>
      <c r="BC2170" s="33">
        <f>ROUND(VLOOKUP($BA2170,$BD$1:$BH$5,3,FALSE)/5*AL2170,0)</f>
        <v>740</v>
      </c>
    </row>
    <row r="2171" ht="14.25" spans="1:55">
      <c r="A2171" s="12">
        <v>302222</v>
      </c>
      <c r="B2171" s="53">
        <v>3022</v>
      </c>
      <c r="C2171" s="53" t="s">
        <v>335</v>
      </c>
      <c r="D2171" s="12">
        <v>22</v>
      </c>
      <c r="E2171" s="12">
        <v>2</v>
      </c>
      <c r="F2171" s="12">
        <v>6</v>
      </c>
      <c r="H2171" s="12">
        <v>2</v>
      </c>
      <c r="I2171" s="12">
        <v>0</v>
      </c>
      <c r="J2171" s="12">
        <v>0</v>
      </c>
      <c r="K2171" s="12">
        <v>5</v>
      </c>
      <c r="M2171" s="12" t="s">
        <v>1484</v>
      </c>
      <c r="N2171" s="12" t="s">
        <v>1482</v>
      </c>
      <c r="O2171" s="12" t="s">
        <v>1485</v>
      </c>
      <c r="P2171" s="12" t="s">
        <v>1483</v>
      </c>
      <c r="U2171" s="12" t="s">
        <v>1486</v>
      </c>
      <c r="V2171" s="12" t="s">
        <v>1487</v>
      </c>
      <c r="W2171" s="12">
        <v>302250</v>
      </c>
      <c r="X2171" s="40">
        <v>3</v>
      </c>
      <c r="Y2171" s="40">
        <v>3</v>
      </c>
      <c r="Z2171" s="40">
        <v>2</v>
      </c>
      <c r="AA2171" s="12">
        <v>1300010</v>
      </c>
      <c r="AB2171" s="12">
        <v>1302201</v>
      </c>
      <c r="AC2171" s="12">
        <v>1302202</v>
      </c>
      <c r="AF2171" s="95" t="s">
        <v>1481</v>
      </c>
      <c r="AH2171" s="12">
        <v>11</v>
      </c>
      <c r="AI2171" s="12">
        <v>3022</v>
      </c>
      <c r="AJ2171" s="12">
        <v>40</v>
      </c>
      <c r="AK2171" s="12">
        <v>3</v>
      </c>
      <c r="AL2171" s="12">
        <v>700</v>
      </c>
      <c r="BA2171" s="33">
        <f>VLOOKUP(C2171,knight_info!$J$7:$M$74,4,FALSE)</f>
        <v>3</v>
      </c>
      <c r="BB2171" s="33">
        <f t="shared" si="155"/>
        <v>3</v>
      </c>
      <c r="BC2171" s="33">
        <f>ROUND(VLOOKUP($BA2171,$BD$1:$BH$5,4,FALSE)/3*AL2171,0)</f>
        <v>817</v>
      </c>
    </row>
    <row r="2172" ht="14.25" spans="1:55">
      <c r="A2172" s="12">
        <v>302223</v>
      </c>
      <c r="B2172" s="53">
        <v>3022</v>
      </c>
      <c r="C2172" s="53" t="s">
        <v>335</v>
      </c>
      <c r="D2172" s="12">
        <v>23</v>
      </c>
      <c r="E2172" s="12">
        <v>2</v>
      </c>
      <c r="F2172" s="12">
        <v>6</v>
      </c>
      <c r="H2172" s="12">
        <v>3</v>
      </c>
      <c r="I2172" s="12">
        <v>0</v>
      </c>
      <c r="J2172" s="12">
        <v>0</v>
      </c>
      <c r="K2172" s="12">
        <v>5</v>
      </c>
      <c r="M2172" s="12" t="s">
        <v>1484</v>
      </c>
      <c r="N2172" s="12" t="s">
        <v>1482</v>
      </c>
      <c r="O2172" s="12" t="s">
        <v>1485</v>
      </c>
      <c r="P2172" s="12" t="s">
        <v>1483</v>
      </c>
      <c r="U2172" s="12" t="s">
        <v>1486</v>
      </c>
      <c r="V2172" s="12" t="s">
        <v>1487</v>
      </c>
      <c r="W2172" s="12">
        <v>302250</v>
      </c>
      <c r="X2172" s="40">
        <v>3</v>
      </c>
      <c r="Y2172" s="40">
        <v>3</v>
      </c>
      <c r="Z2172" s="40">
        <v>2</v>
      </c>
      <c r="AA2172" s="12">
        <v>1300010</v>
      </c>
      <c r="AB2172" s="12">
        <v>1302201</v>
      </c>
      <c r="AC2172" s="12">
        <v>1302202</v>
      </c>
      <c r="AF2172" s="95" t="s">
        <v>1481</v>
      </c>
      <c r="AH2172" s="12">
        <v>11</v>
      </c>
      <c r="AI2172" s="12">
        <v>3022</v>
      </c>
      <c r="AJ2172" s="12">
        <v>0</v>
      </c>
      <c r="AK2172" s="12">
        <v>1</v>
      </c>
      <c r="AL2172" s="12">
        <v>4600</v>
      </c>
      <c r="BA2172" s="33">
        <f>VLOOKUP(C2172,knight_info!$J$7:$M$74,4,FALSE)</f>
        <v>3</v>
      </c>
      <c r="BB2172" s="33">
        <f t="shared" si="155"/>
        <v>1</v>
      </c>
      <c r="BC2172" s="33">
        <f>ROUND(VLOOKUP($BA2172,$BD$1:$BH$5,5,FALSE)/20*AL2172,0)</f>
        <v>5290</v>
      </c>
    </row>
    <row r="2173" ht="14.25" spans="1:55">
      <c r="A2173" s="12">
        <v>302224</v>
      </c>
      <c r="B2173" s="53">
        <v>3022</v>
      </c>
      <c r="C2173" s="53" t="s">
        <v>335</v>
      </c>
      <c r="D2173" s="12">
        <v>24</v>
      </c>
      <c r="E2173" s="12">
        <v>2</v>
      </c>
      <c r="F2173" s="12">
        <v>7</v>
      </c>
      <c r="H2173" s="12">
        <v>0</v>
      </c>
      <c r="I2173" s="12">
        <v>0</v>
      </c>
      <c r="J2173" s="12">
        <v>0</v>
      </c>
      <c r="K2173" s="12">
        <v>5</v>
      </c>
      <c r="L2173" s="12">
        <v>1</v>
      </c>
      <c r="M2173" s="12" t="s">
        <v>1484</v>
      </c>
      <c r="N2173" s="12" t="s">
        <v>1488</v>
      </c>
      <c r="O2173" s="12" t="s">
        <v>1485</v>
      </c>
      <c r="P2173" s="12" t="s">
        <v>1489</v>
      </c>
      <c r="R2173" s="12" t="s">
        <v>931</v>
      </c>
      <c r="T2173" s="12" t="s">
        <v>1095</v>
      </c>
      <c r="U2173" s="12" t="s">
        <v>1486</v>
      </c>
      <c r="V2173" s="12" t="s">
        <v>1487</v>
      </c>
      <c r="W2173" s="12">
        <v>302250</v>
      </c>
      <c r="X2173" s="40">
        <v>3</v>
      </c>
      <c r="Y2173" s="40">
        <v>3</v>
      </c>
      <c r="Z2173" s="40">
        <v>2</v>
      </c>
      <c r="AA2173" s="12">
        <v>1300010</v>
      </c>
      <c r="AB2173" s="12">
        <v>1302201</v>
      </c>
      <c r="AC2173" s="12">
        <v>1302202</v>
      </c>
      <c r="AF2173" s="95" t="s">
        <v>1481</v>
      </c>
      <c r="AG2173" s="12">
        <v>5</v>
      </c>
      <c r="AH2173" s="12">
        <v>11</v>
      </c>
      <c r="AI2173" s="12">
        <v>3022</v>
      </c>
      <c r="AJ2173" s="12">
        <v>40</v>
      </c>
      <c r="AK2173" s="12">
        <v>53</v>
      </c>
      <c r="AL2173" s="12">
        <v>100</v>
      </c>
      <c r="BA2173" s="33">
        <f>VLOOKUP(C2173,knight_info!$J$7:$M$74,4,FALSE)</f>
        <v>3</v>
      </c>
      <c r="BB2173" s="51">
        <f t="shared" si="155"/>
        <v>53</v>
      </c>
      <c r="BC2173" s="51">
        <f>AL2173</f>
        <v>100</v>
      </c>
    </row>
    <row r="2174" ht="14.25" spans="1:55">
      <c r="A2174" s="12">
        <v>302225</v>
      </c>
      <c r="B2174" s="53">
        <v>3022</v>
      </c>
      <c r="C2174" s="53" t="s">
        <v>335</v>
      </c>
      <c r="D2174" s="12">
        <v>25</v>
      </c>
      <c r="E2174" s="12">
        <v>2</v>
      </c>
      <c r="F2174" s="12">
        <v>7</v>
      </c>
      <c r="H2174" s="12">
        <v>1</v>
      </c>
      <c r="I2174" s="12">
        <v>0</v>
      </c>
      <c r="J2174" s="12">
        <v>0</v>
      </c>
      <c r="K2174" s="12">
        <v>5</v>
      </c>
      <c r="M2174" s="12" t="s">
        <v>1484</v>
      </c>
      <c r="N2174" s="12" t="s">
        <v>1488</v>
      </c>
      <c r="O2174" s="12" t="s">
        <v>1485</v>
      </c>
      <c r="P2174" s="12" t="s">
        <v>1489</v>
      </c>
      <c r="U2174" s="12" t="s">
        <v>1486</v>
      </c>
      <c r="V2174" s="12" t="s">
        <v>1487</v>
      </c>
      <c r="W2174" s="12">
        <v>302250</v>
      </c>
      <c r="X2174" s="40">
        <v>3</v>
      </c>
      <c r="Y2174" s="40">
        <v>3</v>
      </c>
      <c r="Z2174" s="40">
        <v>2</v>
      </c>
      <c r="AA2174" s="12">
        <v>1300010</v>
      </c>
      <c r="AB2174" s="12">
        <v>1302201</v>
      </c>
      <c r="AC2174" s="12">
        <v>1302202</v>
      </c>
      <c r="AF2174" s="95" t="s">
        <v>1481</v>
      </c>
      <c r="AH2174" s="12">
        <v>11</v>
      </c>
      <c r="AI2174" s="12">
        <v>3022</v>
      </c>
      <c r="AJ2174" s="12">
        <v>40</v>
      </c>
      <c r="AK2174" s="12">
        <v>2</v>
      </c>
      <c r="AL2174" s="12">
        <v>860</v>
      </c>
      <c r="BA2174" s="33">
        <f>VLOOKUP(C2174,knight_info!$J$7:$M$74,4,FALSE)</f>
        <v>3</v>
      </c>
      <c r="BB2174" s="33">
        <f t="shared" si="155"/>
        <v>2</v>
      </c>
      <c r="BC2174" s="33">
        <f>ROUND(VLOOKUP($BA2174,$BD$1:$BH$5,3,FALSE)/5*AL2174,0)</f>
        <v>740</v>
      </c>
    </row>
    <row r="2175" ht="14.25" spans="1:55">
      <c r="A2175" s="12">
        <v>302226</v>
      </c>
      <c r="B2175" s="53">
        <v>3022</v>
      </c>
      <c r="C2175" s="53" t="s">
        <v>335</v>
      </c>
      <c r="D2175" s="12">
        <v>26</v>
      </c>
      <c r="E2175" s="12">
        <v>2</v>
      </c>
      <c r="F2175" s="12">
        <v>7</v>
      </c>
      <c r="H2175" s="12">
        <v>2</v>
      </c>
      <c r="I2175" s="12">
        <v>0</v>
      </c>
      <c r="J2175" s="12">
        <v>0</v>
      </c>
      <c r="K2175" s="12">
        <v>5</v>
      </c>
      <c r="M2175" s="12" t="s">
        <v>1484</v>
      </c>
      <c r="N2175" s="12" t="s">
        <v>1488</v>
      </c>
      <c r="O2175" s="12" t="s">
        <v>1485</v>
      </c>
      <c r="P2175" s="12" t="s">
        <v>1489</v>
      </c>
      <c r="U2175" s="12" t="s">
        <v>1486</v>
      </c>
      <c r="V2175" s="12" t="s">
        <v>1487</v>
      </c>
      <c r="W2175" s="12">
        <v>302250</v>
      </c>
      <c r="X2175" s="40">
        <v>3</v>
      </c>
      <c r="Y2175" s="40">
        <v>3</v>
      </c>
      <c r="Z2175" s="40">
        <v>2</v>
      </c>
      <c r="AA2175" s="12">
        <v>1300010</v>
      </c>
      <c r="AB2175" s="12">
        <v>1302201</v>
      </c>
      <c r="AC2175" s="12">
        <v>1302202</v>
      </c>
      <c r="AF2175" s="95" t="s">
        <v>1481</v>
      </c>
      <c r="AH2175" s="12">
        <v>11</v>
      </c>
      <c r="AI2175" s="12">
        <v>3022</v>
      </c>
      <c r="AJ2175" s="12">
        <v>40</v>
      </c>
      <c r="AK2175" s="12">
        <v>3</v>
      </c>
      <c r="AL2175" s="12">
        <v>700</v>
      </c>
      <c r="BA2175" s="33">
        <f>VLOOKUP(C2175,knight_info!$J$7:$M$74,4,FALSE)</f>
        <v>3</v>
      </c>
      <c r="BB2175" s="33">
        <f t="shared" si="155"/>
        <v>3</v>
      </c>
      <c r="BC2175" s="33">
        <f>ROUND(VLOOKUP($BA2175,$BD$1:$BH$5,4,FALSE)/3*AL2175,0)</f>
        <v>817</v>
      </c>
    </row>
    <row r="2176" ht="14.25" spans="1:55">
      <c r="A2176" s="12">
        <v>302227</v>
      </c>
      <c r="B2176" s="53">
        <v>3022</v>
      </c>
      <c r="C2176" s="53" t="s">
        <v>335</v>
      </c>
      <c r="D2176" s="12">
        <v>27</v>
      </c>
      <c r="E2176" s="12">
        <v>2</v>
      </c>
      <c r="F2176" s="12">
        <v>7</v>
      </c>
      <c r="H2176" s="12">
        <v>3</v>
      </c>
      <c r="I2176" s="12">
        <v>0</v>
      </c>
      <c r="J2176" s="12">
        <v>0</v>
      </c>
      <c r="K2176" s="12">
        <v>5</v>
      </c>
      <c r="M2176" s="12" t="s">
        <v>1484</v>
      </c>
      <c r="N2176" s="12" t="s">
        <v>1488</v>
      </c>
      <c r="O2176" s="12" t="s">
        <v>1485</v>
      </c>
      <c r="P2176" s="12" t="s">
        <v>1489</v>
      </c>
      <c r="U2176" s="12" t="s">
        <v>1486</v>
      </c>
      <c r="V2176" s="12" t="s">
        <v>1487</v>
      </c>
      <c r="W2176" s="12">
        <v>302250</v>
      </c>
      <c r="X2176" s="40">
        <v>3</v>
      </c>
      <c r="Y2176" s="40">
        <v>3</v>
      </c>
      <c r="Z2176" s="40">
        <v>2</v>
      </c>
      <c r="AA2176" s="12">
        <v>1300010</v>
      </c>
      <c r="AB2176" s="12">
        <v>1302201</v>
      </c>
      <c r="AC2176" s="12">
        <v>1302202</v>
      </c>
      <c r="AF2176" s="95" t="s">
        <v>1481</v>
      </c>
      <c r="AH2176" s="12">
        <v>11</v>
      </c>
      <c r="AI2176" s="12">
        <v>3022</v>
      </c>
      <c r="AJ2176" s="12">
        <v>0</v>
      </c>
      <c r="AK2176" s="12">
        <v>1</v>
      </c>
      <c r="AL2176" s="12">
        <v>4600</v>
      </c>
      <c r="BA2176" s="33">
        <f>VLOOKUP(C2176,knight_info!$J$7:$M$74,4,FALSE)</f>
        <v>3</v>
      </c>
      <c r="BB2176" s="33">
        <f t="shared" si="155"/>
        <v>1</v>
      </c>
      <c r="BC2176" s="33">
        <f>ROUND(VLOOKUP($BA2176,$BD$1:$BH$5,5,FALSE)/20*AL2176,0)</f>
        <v>5290</v>
      </c>
    </row>
    <row r="2177" ht="14.25" spans="1:55">
      <c r="A2177" s="12">
        <v>302228</v>
      </c>
      <c r="B2177" s="53">
        <v>3022</v>
      </c>
      <c r="C2177" s="53" t="s">
        <v>335</v>
      </c>
      <c r="D2177" s="12">
        <v>28</v>
      </c>
      <c r="E2177" s="12">
        <v>2</v>
      </c>
      <c r="F2177" s="12">
        <v>8</v>
      </c>
      <c r="H2177" s="12">
        <v>0</v>
      </c>
      <c r="I2177" s="12">
        <v>0</v>
      </c>
      <c r="J2177" s="12">
        <v>0</v>
      </c>
      <c r="K2177" s="12">
        <v>5</v>
      </c>
      <c r="L2177" s="12">
        <v>14</v>
      </c>
      <c r="M2177" s="12" t="s">
        <v>1484</v>
      </c>
      <c r="N2177" s="12" t="s">
        <v>1488</v>
      </c>
      <c r="O2177" s="12" t="s">
        <v>1485</v>
      </c>
      <c r="P2177" s="12" t="s">
        <v>1489</v>
      </c>
      <c r="R2177" s="12" t="s">
        <v>1221</v>
      </c>
      <c r="T2177" s="12" t="s">
        <v>1228</v>
      </c>
      <c r="U2177" s="12" t="s">
        <v>1486</v>
      </c>
      <c r="V2177" s="12" t="s">
        <v>1487</v>
      </c>
      <c r="W2177" s="12">
        <v>302250</v>
      </c>
      <c r="X2177" s="40">
        <v>3</v>
      </c>
      <c r="Y2177" s="40">
        <v>3</v>
      </c>
      <c r="Z2177" s="40">
        <v>2</v>
      </c>
      <c r="AA2177" s="12">
        <v>1300010</v>
      </c>
      <c r="AB2177" s="12">
        <v>1302201</v>
      </c>
      <c r="AC2177" s="12">
        <v>1302202</v>
      </c>
      <c r="AD2177" s="41">
        <v>1300020</v>
      </c>
      <c r="AF2177" s="95" t="s">
        <v>1481</v>
      </c>
      <c r="AG2177" s="12">
        <v>5</v>
      </c>
      <c r="AH2177" s="12">
        <v>11</v>
      </c>
      <c r="AI2177" s="12">
        <v>3022</v>
      </c>
      <c r="AJ2177" s="12">
        <v>40</v>
      </c>
      <c r="AK2177" s="12">
        <v>53</v>
      </c>
      <c r="AL2177" s="12">
        <v>100</v>
      </c>
      <c r="BA2177" s="33">
        <f>VLOOKUP(C2177,knight_info!$J$7:$M$74,4,FALSE)</f>
        <v>3</v>
      </c>
      <c r="BB2177" s="51">
        <f t="shared" si="155"/>
        <v>53</v>
      </c>
      <c r="BC2177" s="51">
        <f>AL2177</f>
        <v>100</v>
      </c>
    </row>
    <row r="2178" ht="14.25" spans="1:55">
      <c r="A2178" s="12">
        <v>302229</v>
      </c>
      <c r="B2178" s="53">
        <v>3022</v>
      </c>
      <c r="C2178" s="53" t="s">
        <v>335</v>
      </c>
      <c r="D2178" s="12">
        <v>29</v>
      </c>
      <c r="E2178" s="12">
        <v>2</v>
      </c>
      <c r="F2178" s="12">
        <v>8</v>
      </c>
      <c r="H2178" s="12">
        <v>1</v>
      </c>
      <c r="I2178" s="12">
        <v>0</v>
      </c>
      <c r="J2178" s="12">
        <v>0</v>
      </c>
      <c r="K2178" s="12">
        <v>5</v>
      </c>
      <c r="M2178" s="12" t="s">
        <v>1484</v>
      </c>
      <c r="N2178" s="12" t="s">
        <v>1488</v>
      </c>
      <c r="O2178" s="12" t="s">
        <v>1485</v>
      </c>
      <c r="P2178" s="12" t="s">
        <v>1489</v>
      </c>
      <c r="U2178" s="12" t="s">
        <v>1486</v>
      </c>
      <c r="V2178" s="12" t="s">
        <v>1487</v>
      </c>
      <c r="W2178" s="12">
        <v>302250</v>
      </c>
      <c r="X2178" s="40">
        <v>3</v>
      </c>
      <c r="Y2178" s="40">
        <v>3</v>
      </c>
      <c r="Z2178" s="40">
        <v>2</v>
      </c>
      <c r="AA2178" s="12">
        <v>1300010</v>
      </c>
      <c r="AB2178" s="12">
        <v>1302201</v>
      </c>
      <c r="AC2178" s="12">
        <v>1302202</v>
      </c>
      <c r="AD2178" s="41">
        <v>1300020</v>
      </c>
      <c r="AF2178" s="95" t="s">
        <v>1481</v>
      </c>
      <c r="AH2178" s="12">
        <v>11</v>
      </c>
      <c r="AI2178" s="12">
        <v>3022</v>
      </c>
      <c r="AJ2178" s="12">
        <v>40</v>
      </c>
      <c r="AK2178" s="12">
        <v>2</v>
      </c>
      <c r="AL2178" s="12">
        <v>860</v>
      </c>
      <c r="BA2178" s="33">
        <f>VLOOKUP(C2178,knight_info!$J$7:$M$74,4,FALSE)</f>
        <v>3</v>
      </c>
      <c r="BB2178" s="33">
        <f t="shared" si="155"/>
        <v>2</v>
      </c>
      <c r="BC2178" s="33">
        <f>ROUND(VLOOKUP($BA2178,$BD$1:$BH$5,3,FALSE)/5*AL2178,0)</f>
        <v>740</v>
      </c>
    </row>
    <row r="2179" ht="14.25" spans="1:55">
      <c r="A2179" s="12">
        <v>302230</v>
      </c>
      <c r="B2179" s="53">
        <v>3022</v>
      </c>
      <c r="C2179" s="53" t="s">
        <v>335</v>
      </c>
      <c r="D2179" s="12">
        <v>30</v>
      </c>
      <c r="E2179" s="12">
        <v>2</v>
      </c>
      <c r="F2179" s="12">
        <v>8</v>
      </c>
      <c r="H2179" s="12">
        <v>2</v>
      </c>
      <c r="I2179" s="12">
        <v>0</v>
      </c>
      <c r="J2179" s="12">
        <v>0</v>
      </c>
      <c r="K2179" s="12">
        <v>5</v>
      </c>
      <c r="L2179" s="64"/>
      <c r="M2179" s="12" t="s">
        <v>1484</v>
      </c>
      <c r="N2179" s="12" t="s">
        <v>1488</v>
      </c>
      <c r="O2179" s="12" t="s">
        <v>1485</v>
      </c>
      <c r="P2179" s="12" t="s">
        <v>1489</v>
      </c>
      <c r="U2179" s="12" t="s">
        <v>1486</v>
      </c>
      <c r="V2179" s="12" t="s">
        <v>1487</v>
      </c>
      <c r="W2179" s="12">
        <v>302250</v>
      </c>
      <c r="X2179" s="40">
        <v>3</v>
      </c>
      <c r="Y2179" s="40">
        <v>3</v>
      </c>
      <c r="Z2179" s="40">
        <v>2</v>
      </c>
      <c r="AA2179" s="12">
        <v>1300010</v>
      </c>
      <c r="AB2179" s="12">
        <v>1302201</v>
      </c>
      <c r="AC2179" s="12">
        <v>1302202</v>
      </c>
      <c r="AD2179" s="41">
        <v>1300020</v>
      </c>
      <c r="AF2179" s="95" t="s">
        <v>1481</v>
      </c>
      <c r="AH2179" s="12">
        <v>11</v>
      </c>
      <c r="AI2179" s="12">
        <v>3022</v>
      </c>
      <c r="AJ2179" s="12">
        <v>40</v>
      </c>
      <c r="AK2179" s="12">
        <v>3</v>
      </c>
      <c r="AL2179" s="12">
        <v>700</v>
      </c>
      <c r="BA2179" s="33">
        <f>VLOOKUP(C2179,knight_info!$J$7:$M$74,4,FALSE)</f>
        <v>3</v>
      </c>
      <c r="BB2179" s="33">
        <f t="shared" si="155"/>
        <v>3</v>
      </c>
      <c r="BC2179" s="33">
        <f>ROUND(VLOOKUP($BA2179,$BD$1:$BH$5,4,FALSE)/3*AL2179,0)</f>
        <v>817</v>
      </c>
    </row>
    <row r="2180" ht="14.25" spans="1:55">
      <c r="A2180" s="12">
        <v>302231</v>
      </c>
      <c r="B2180" s="53">
        <v>3022</v>
      </c>
      <c r="C2180" s="53" t="s">
        <v>335</v>
      </c>
      <c r="D2180" s="12">
        <v>31</v>
      </c>
      <c r="E2180" s="12">
        <v>2</v>
      </c>
      <c r="F2180" s="12">
        <v>8</v>
      </c>
      <c r="H2180" s="12">
        <v>3</v>
      </c>
      <c r="I2180" s="12">
        <v>0</v>
      </c>
      <c r="J2180" s="12">
        <v>0</v>
      </c>
      <c r="K2180" s="12">
        <v>5</v>
      </c>
      <c r="L2180" s="64"/>
      <c r="M2180" s="12" t="s">
        <v>1484</v>
      </c>
      <c r="N2180" s="12" t="s">
        <v>1488</v>
      </c>
      <c r="O2180" s="12" t="s">
        <v>1485</v>
      </c>
      <c r="P2180" s="12" t="s">
        <v>1489</v>
      </c>
      <c r="U2180" s="12" t="s">
        <v>1486</v>
      </c>
      <c r="V2180" s="12" t="s">
        <v>1487</v>
      </c>
      <c r="W2180" s="12">
        <v>302250</v>
      </c>
      <c r="X2180" s="40">
        <v>3</v>
      </c>
      <c r="Y2180" s="40">
        <v>3</v>
      </c>
      <c r="Z2180" s="40">
        <v>2</v>
      </c>
      <c r="AA2180" s="12">
        <v>1300010</v>
      </c>
      <c r="AB2180" s="12">
        <v>1302201</v>
      </c>
      <c r="AC2180" s="12">
        <v>1302202</v>
      </c>
      <c r="AD2180" s="41">
        <v>1300020</v>
      </c>
      <c r="AF2180" s="95" t="s">
        <v>1481</v>
      </c>
      <c r="AH2180" s="12">
        <v>11</v>
      </c>
      <c r="AI2180" s="12">
        <v>3022</v>
      </c>
      <c r="AJ2180" s="12">
        <v>0</v>
      </c>
      <c r="AK2180" s="12">
        <v>1</v>
      </c>
      <c r="AL2180" s="12">
        <v>4600</v>
      </c>
      <c r="BA2180" s="33">
        <f>VLOOKUP(C2180,knight_info!$J$7:$M$74,4,FALSE)</f>
        <v>3</v>
      </c>
      <c r="BB2180" s="33">
        <f t="shared" si="155"/>
        <v>1</v>
      </c>
      <c r="BC2180" s="33">
        <f>ROUND(VLOOKUP($BA2180,$BD$1:$BH$5,5,FALSE)/20*AL2180,0)</f>
        <v>5290</v>
      </c>
    </row>
    <row r="2181" ht="14.25" spans="1:55">
      <c r="A2181" s="12">
        <v>302232</v>
      </c>
      <c r="B2181" s="53">
        <v>3022</v>
      </c>
      <c r="C2181" s="53" t="s">
        <v>335</v>
      </c>
      <c r="D2181" s="12">
        <v>32</v>
      </c>
      <c r="E2181" s="12">
        <v>2</v>
      </c>
      <c r="F2181" s="12">
        <v>9</v>
      </c>
      <c r="H2181" s="12">
        <v>0</v>
      </c>
      <c r="I2181" s="12">
        <v>1</v>
      </c>
      <c r="J2181" s="12" t="s">
        <v>1086</v>
      </c>
      <c r="K2181" s="12">
        <v>5</v>
      </c>
      <c r="L2181" s="12">
        <v>2</v>
      </c>
      <c r="M2181" s="12" t="s">
        <v>1490</v>
      </c>
      <c r="N2181" s="12" t="s">
        <v>1488</v>
      </c>
      <c r="O2181" s="12" t="s">
        <v>1491</v>
      </c>
      <c r="P2181" s="12" t="s">
        <v>1489</v>
      </c>
      <c r="Q2181" s="12" t="s">
        <v>1082</v>
      </c>
      <c r="S2181" s="12" t="s">
        <v>931</v>
      </c>
      <c r="U2181" s="12" t="s">
        <v>1492</v>
      </c>
      <c r="V2181" s="12" t="s">
        <v>1493</v>
      </c>
      <c r="W2181" s="12">
        <v>302250</v>
      </c>
      <c r="X2181" s="40">
        <v>3</v>
      </c>
      <c r="Y2181" s="40">
        <v>3</v>
      </c>
      <c r="Z2181" s="40">
        <v>2</v>
      </c>
      <c r="AA2181" s="12">
        <v>1300010</v>
      </c>
      <c r="AB2181" s="12">
        <v>1302201</v>
      </c>
      <c r="AC2181" s="12">
        <v>1302202</v>
      </c>
      <c r="AD2181" s="41">
        <v>1300020</v>
      </c>
      <c r="AF2181" s="95" t="s">
        <v>1481</v>
      </c>
      <c r="AG2181" s="12">
        <v>5</v>
      </c>
      <c r="AH2181" s="12">
        <v>11</v>
      </c>
      <c r="AI2181" s="12">
        <v>3022</v>
      </c>
      <c r="AJ2181" s="12">
        <v>60</v>
      </c>
      <c r="AK2181" s="12">
        <v>53</v>
      </c>
      <c r="AL2181" s="12">
        <v>100</v>
      </c>
      <c r="BA2181" s="33">
        <f>VLOOKUP(C2181,knight_info!$J$7:$M$74,4,FALSE)</f>
        <v>3</v>
      </c>
      <c r="BB2181" s="51">
        <f t="shared" si="155"/>
        <v>53</v>
      </c>
      <c r="BC2181" s="51">
        <f>AL2181</f>
        <v>100</v>
      </c>
    </row>
    <row r="2182" ht="14.25" spans="1:55">
      <c r="A2182" s="12">
        <v>302233</v>
      </c>
      <c r="B2182" s="53">
        <v>3022</v>
      </c>
      <c r="C2182" s="53" t="s">
        <v>335</v>
      </c>
      <c r="D2182" s="12">
        <v>33</v>
      </c>
      <c r="E2182" s="12">
        <v>2</v>
      </c>
      <c r="F2182" s="12">
        <v>9</v>
      </c>
      <c r="H2182" s="12">
        <v>1</v>
      </c>
      <c r="I2182" s="12">
        <v>0</v>
      </c>
      <c r="J2182" s="12">
        <v>0</v>
      </c>
      <c r="K2182" s="12">
        <v>5</v>
      </c>
      <c r="M2182" s="12" t="s">
        <v>1490</v>
      </c>
      <c r="N2182" s="12" t="s">
        <v>1488</v>
      </c>
      <c r="O2182" s="12" t="s">
        <v>1491</v>
      </c>
      <c r="P2182" s="12" t="s">
        <v>1489</v>
      </c>
      <c r="U2182" s="12" t="s">
        <v>1492</v>
      </c>
      <c r="V2182" s="12" t="s">
        <v>1493</v>
      </c>
      <c r="W2182" s="12">
        <v>302250</v>
      </c>
      <c r="X2182" s="40">
        <v>3</v>
      </c>
      <c r="Y2182" s="40">
        <v>3</v>
      </c>
      <c r="Z2182" s="40">
        <v>2</v>
      </c>
      <c r="AA2182" s="12">
        <v>1300010</v>
      </c>
      <c r="AB2182" s="12">
        <v>1302201</v>
      </c>
      <c r="AC2182" s="12">
        <v>1302202</v>
      </c>
      <c r="AD2182" s="41">
        <v>1300020</v>
      </c>
      <c r="AF2182" s="95" t="s">
        <v>1481</v>
      </c>
      <c r="AH2182" s="12">
        <v>11</v>
      </c>
      <c r="AI2182" s="12">
        <v>3022</v>
      </c>
      <c r="AJ2182" s="12">
        <v>60</v>
      </c>
      <c r="AK2182" s="12">
        <v>2</v>
      </c>
      <c r="AL2182" s="12">
        <v>1290</v>
      </c>
      <c r="BA2182" s="33">
        <f>VLOOKUP(C2182,knight_info!$J$7:$M$74,4,FALSE)</f>
        <v>3</v>
      </c>
      <c r="BB2182" s="33">
        <f t="shared" si="155"/>
        <v>2</v>
      </c>
      <c r="BC2182" s="33">
        <f>ROUND(VLOOKUP($BA2182,$BD$1:$BH$5,3,FALSE)/5*AL2182,0)</f>
        <v>1109</v>
      </c>
    </row>
    <row r="2183" ht="14.25" spans="1:55">
      <c r="A2183" s="12">
        <v>302234</v>
      </c>
      <c r="B2183" s="53">
        <v>3022</v>
      </c>
      <c r="C2183" s="53" t="s">
        <v>335</v>
      </c>
      <c r="D2183" s="12">
        <v>34</v>
      </c>
      <c r="E2183" s="12">
        <v>2</v>
      </c>
      <c r="F2183" s="12">
        <v>9</v>
      </c>
      <c r="H2183" s="12">
        <v>2</v>
      </c>
      <c r="I2183" s="12">
        <v>0</v>
      </c>
      <c r="J2183" s="12">
        <v>0</v>
      </c>
      <c r="K2183" s="12">
        <v>5</v>
      </c>
      <c r="M2183" s="12" t="s">
        <v>1490</v>
      </c>
      <c r="N2183" s="12" t="s">
        <v>1488</v>
      </c>
      <c r="O2183" s="12" t="s">
        <v>1491</v>
      </c>
      <c r="P2183" s="12" t="s">
        <v>1489</v>
      </c>
      <c r="U2183" s="12" t="s">
        <v>1492</v>
      </c>
      <c r="V2183" s="12" t="s">
        <v>1493</v>
      </c>
      <c r="W2183" s="12">
        <v>302250</v>
      </c>
      <c r="X2183" s="40">
        <v>3</v>
      </c>
      <c r="Y2183" s="40">
        <v>3</v>
      </c>
      <c r="Z2183" s="40">
        <v>2</v>
      </c>
      <c r="AA2183" s="12">
        <v>1300010</v>
      </c>
      <c r="AB2183" s="12">
        <v>1302201</v>
      </c>
      <c r="AC2183" s="12">
        <v>1302202</v>
      </c>
      <c r="AD2183" s="41">
        <v>1300020</v>
      </c>
      <c r="AF2183" s="95" t="s">
        <v>1481</v>
      </c>
      <c r="AH2183" s="12">
        <v>11</v>
      </c>
      <c r="AI2183" s="12">
        <v>3022</v>
      </c>
      <c r="AJ2183" s="12">
        <v>60</v>
      </c>
      <c r="AK2183" s="12">
        <v>3</v>
      </c>
      <c r="AL2183" s="12">
        <v>1050</v>
      </c>
      <c r="BA2183" s="33">
        <f>VLOOKUP(C2183,knight_info!$J$7:$M$74,4,FALSE)</f>
        <v>3</v>
      </c>
      <c r="BB2183" s="33">
        <f t="shared" si="155"/>
        <v>3</v>
      </c>
      <c r="BC2183" s="33">
        <f>ROUND(VLOOKUP($BA2183,$BD$1:$BH$5,4,FALSE)/3*AL2183,0)</f>
        <v>1225</v>
      </c>
    </row>
    <row r="2184" ht="14.25" spans="1:55">
      <c r="A2184" s="12">
        <v>302235</v>
      </c>
      <c r="B2184" s="53">
        <v>3022</v>
      </c>
      <c r="C2184" s="53" t="s">
        <v>335</v>
      </c>
      <c r="D2184" s="12">
        <v>35</v>
      </c>
      <c r="E2184" s="12">
        <v>2</v>
      </c>
      <c r="F2184" s="12">
        <v>9</v>
      </c>
      <c r="H2184" s="12">
        <v>3</v>
      </c>
      <c r="I2184" s="12">
        <v>0</v>
      </c>
      <c r="J2184" s="12">
        <v>0</v>
      </c>
      <c r="K2184" s="12">
        <v>5</v>
      </c>
      <c r="M2184" s="12" t="s">
        <v>1490</v>
      </c>
      <c r="N2184" s="12" t="s">
        <v>1488</v>
      </c>
      <c r="O2184" s="12" t="s">
        <v>1491</v>
      </c>
      <c r="P2184" s="12" t="s">
        <v>1489</v>
      </c>
      <c r="U2184" s="12" t="s">
        <v>1492</v>
      </c>
      <c r="V2184" s="12" t="s">
        <v>1493</v>
      </c>
      <c r="W2184" s="12">
        <v>302250</v>
      </c>
      <c r="X2184" s="40">
        <v>3</v>
      </c>
      <c r="Y2184" s="40">
        <v>3</v>
      </c>
      <c r="Z2184" s="40">
        <v>2</v>
      </c>
      <c r="AA2184" s="12">
        <v>1300010</v>
      </c>
      <c r="AB2184" s="12">
        <v>1302201</v>
      </c>
      <c r="AC2184" s="12">
        <v>1302202</v>
      </c>
      <c r="AD2184" s="41">
        <v>1300020</v>
      </c>
      <c r="AF2184" s="95" t="s">
        <v>1481</v>
      </c>
      <c r="AH2184" s="12">
        <v>11</v>
      </c>
      <c r="AI2184" s="12">
        <v>3022</v>
      </c>
      <c r="AJ2184" s="12">
        <v>0</v>
      </c>
      <c r="AK2184" s="12">
        <v>1</v>
      </c>
      <c r="AL2184" s="12">
        <v>6900</v>
      </c>
      <c r="BA2184" s="33">
        <f>VLOOKUP(C2184,knight_info!$J$7:$M$74,4,FALSE)</f>
        <v>3</v>
      </c>
      <c r="BB2184" s="33">
        <f t="shared" si="155"/>
        <v>1</v>
      </c>
      <c r="BC2184" s="33">
        <f>ROUND(VLOOKUP($BA2184,$BD$1:$BH$5,5,FALSE)/20*AL2184,0)</f>
        <v>7935</v>
      </c>
    </row>
    <row r="2185" ht="14.25" spans="1:55">
      <c r="A2185" s="12">
        <v>302236</v>
      </c>
      <c r="B2185" s="53">
        <v>3022</v>
      </c>
      <c r="C2185" s="53" t="s">
        <v>335</v>
      </c>
      <c r="D2185" s="12">
        <v>36</v>
      </c>
      <c r="E2185" s="12">
        <v>2</v>
      </c>
      <c r="F2185" s="12">
        <v>10</v>
      </c>
      <c r="H2185" s="12">
        <v>0</v>
      </c>
      <c r="I2185" s="12">
        <v>0</v>
      </c>
      <c r="J2185" s="12">
        <v>0</v>
      </c>
      <c r="K2185" s="12">
        <v>5</v>
      </c>
      <c r="L2185" s="12">
        <v>15</v>
      </c>
      <c r="M2185" s="12" t="s">
        <v>1490</v>
      </c>
      <c r="N2185" s="12" t="s">
        <v>1488</v>
      </c>
      <c r="O2185" s="12" t="s">
        <v>1491</v>
      </c>
      <c r="P2185" s="12" t="s">
        <v>1489</v>
      </c>
      <c r="U2185" s="12" t="s">
        <v>1492</v>
      </c>
      <c r="V2185" s="12" t="s">
        <v>1493</v>
      </c>
      <c r="W2185" s="12">
        <v>302250</v>
      </c>
      <c r="X2185" s="40">
        <v>3</v>
      </c>
      <c r="Y2185" s="40">
        <v>3</v>
      </c>
      <c r="Z2185" s="40">
        <v>2</v>
      </c>
      <c r="AA2185" s="12">
        <v>1300010</v>
      </c>
      <c r="AB2185" s="12">
        <v>1302201</v>
      </c>
      <c r="AC2185" s="12">
        <v>1302202</v>
      </c>
      <c r="AD2185" s="41">
        <v>1300020</v>
      </c>
      <c r="AE2185" s="12">
        <v>1302203</v>
      </c>
      <c r="AF2185" s="95" t="s">
        <v>1481</v>
      </c>
      <c r="AG2185" s="12">
        <v>5</v>
      </c>
      <c r="AH2185" s="12">
        <v>11</v>
      </c>
      <c r="AI2185" s="12">
        <v>3022</v>
      </c>
      <c r="AJ2185" s="12">
        <v>0</v>
      </c>
      <c r="AK2185" s="12">
        <v>53</v>
      </c>
      <c r="AL2185" s="12">
        <v>100</v>
      </c>
      <c r="BA2185" s="33">
        <f>VLOOKUP(C2185,knight_info!$J$7:$M$74,4,FALSE)</f>
        <v>3</v>
      </c>
      <c r="BB2185" s="51">
        <f t="shared" si="155"/>
        <v>53</v>
      </c>
      <c r="BC2185" s="51">
        <f>AL2185</f>
        <v>100</v>
      </c>
    </row>
    <row r="2186" ht="14.25" spans="1:55">
      <c r="A2186" s="12">
        <v>302237</v>
      </c>
      <c r="B2186" s="53">
        <v>3022</v>
      </c>
      <c r="C2186" s="53" t="s">
        <v>335</v>
      </c>
      <c r="D2186" s="14">
        <v>37</v>
      </c>
      <c r="E2186" s="14">
        <v>3</v>
      </c>
      <c r="F2186" s="14">
        <v>11</v>
      </c>
      <c r="G2186" s="14">
        <v>1</v>
      </c>
      <c r="H2186" s="14"/>
      <c r="I2186" s="14"/>
      <c r="J2186" s="14"/>
      <c r="K2186" s="14"/>
      <c r="L2186" s="14"/>
      <c r="M2186" s="12" t="s">
        <v>1490</v>
      </c>
      <c r="N2186" s="12" t="s">
        <v>1494</v>
      </c>
      <c r="O2186" s="12" t="s">
        <v>1491</v>
      </c>
      <c r="P2186" s="12" t="s">
        <v>1495</v>
      </c>
      <c r="R2186" s="12" t="s">
        <v>931</v>
      </c>
      <c r="T2186" s="12" t="s">
        <v>1095</v>
      </c>
      <c r="U2186" s="12" t="s">
        <v>1492</v>
      </c>
      <c r="V2186" s="12" t="s">
        <v>1493</v>
      </c>
      <c r="W2186" s="12">
        <v>302250</v>
      </c>
      <c r="X2186" s="40">
        <v>3</v>
      </c>
      <c r="Y2186" s="40">
        <v>3</v>
      </c>
      <c r="Z2186" s="40">
        <v>2</v>
      </c>
      <c r="AA2186" s="12">
        <v>1300010</v>
      </c>
      <c r="AB2186" s="12">
        <v>1302201</v>
      </c>
      <c r="AC2186" s="12">
        <v>1302202</v>
      </c>
      <c r="AD2186" s="41">
        <v>1300020</v>
      </c>
      <c r="AE2186" s="12">
        <v>1302203</v>
      </c>
      <c r="AF2186" s="95" t="s">
        <v>1481</v>
      </c>
      <c r="AG2186" s="12">
        <v>5</v>
      </c>
      <c r="AH2186" s="12">
        <v>11</v>
      </c>
      <c r="AI2186" s="12">
        <v>3022</v>
      </c>
      <c r="AJ2186" s="14"/>
      <c r="AK2186" s="14"/>
      <c r="AL2186" s="14"/>
      <c r="BA2186" s="33"/>
      <c r="BB2186" s="51"/>
      <c r="BC2186" s="51"/>
    </row>
    <row r="2187" ht="14.25" spans="1:55">
      <c r="A2187" s="12">
        <v>302238</v>
      </c>
      <c r="B2187" s="53">
        <v>3022</v>
      </c>
      <c r="C2187" s="53" t="s">
        <v>335</v>
      </c>
      <c r="D2187" s="14">
        <v>38</v>
      </c>
      <c r="E2187" s="14">
        <v>3</v>
      </c>
      <c r="F2187" s="14">
        <v>12</v>
      </c>
      <c r="G2187" s="14">
        <v>2</v>
      </c>
      <c r="H2187" s="14"/>
      <c r="I2187" s="14"/>
      <c r="J2187" s="14"/>
      <c r="K2187" s="14"/>
      <c r="L2187" s="14"/>
      <c r="M2187" s="12" t="s">
        <v>1490</v>
      </c>
      <c r="N2187" s="12" t="s">
        <v>1494</v>
      </c>
      <c r="O2187" s="12" t="s">
        <v>1491</v>
      </c>
      <c r="P2187" s="12" t="s">
        <v>1495</v>
      </c>
      <c r="U2187" s="12" t="s">
        <v>1492</v>
      </c>
      <c r="V2187" s="12" t="s">
        <v>1493</v>
      </c>
      <c r="W2187" s="12">
        <v>302250</v>
      </c>
      <c r="X2187" s="40">
        <v>3</v>
      </c>
      <c r="Y2187" s="40">
        <v>3</v>
      </c>
      <c r="Z2187" s="40">
        <v>2</v>
      </c>
      <c r="AA2187" s="12">
        <v>1300010</v>
      </c>
      <c r="AB2187" s="12">
        <v>1302201</v>
      </c>
      <c r="AC2187" s="12">
        <v>1302202</v>
      </c>
      <c r="AD2187" s="41">
        <v>1300020</v>
      </c>
      <c r="AE2187" s="12">
        <v>1302203</v>
      </c>
      <c r="AF2187" s="95" t="s">
        <v>1481</v>
      </c>
      <c r="AG2187" s="12">
        <v>5</v>
      </c>
      <c r="AH2187" s="12">
        <v>11</v>
      </c>
      <c r="AI2187" s="12">
        <v>3022</v>
      </c>
      <c r="AJ2187" s="14"/>
      <c r="AK2187" s="14"/>
      <c r="AL2187" s="14"/>
      <c r="BA2187" s="33"/>
      <c r="BB2187" s="51"/>
      <c r="BC2187" s="51"/>
    </row>
    <row r="2188" ht="14.25" spans="1:55">
      <c r="A2188" s="12">
        <v>302239</v>
      </c>
      <c r="B2188" s="53">
        <v>3022</v>
      </c>
      <c r="C2188" s="53" t="s">
        <v>335</v>
      </c>
      <c r="D2188" s="14">
        <v>39</v>
      </c>
      <c r="E2188" s="14">
        <v>3</v>
      </c>
      <c r="F2188" s="14">
        <v>13</v>
      </c>
      <c r="G2188" s="14">
        <v>3</v>
      </c>
      <c r="H2188" s="14"/>
      <c r="I2188" s="14"/>
      <c r="J2188" s="14"/>
      <c r="K2188" s="14"/>
      <c r="L2188" s="14"/>
      <c r="M2188" s="12" t="s">
        <v>1496</v>
      </c>
      <c r="N2188" s="12" t="s">
        <v>1494</v>
      </c>
      <c r="O2188" s="12" t="s">
        <v>1497</v>
      </c>
      <c r="P2188" s="12" t="s">
        <v>1495</v>
      </c>
      <c r="Q2188" s="12" t="s">
        <v>1082</v>
      </c>
      <c r="S2188" s="12" t="s">
        <v>931</v>
      </c>
      <c r="U2188" s="12" t="s">
        <v>1498</v>
      </c>
      <c r="V2188" s="12" t="s">
        <v>1499</v>
      </c>
      <c r="W2188" s="12">
        <v>302250</v>
      </c>
      <c r="X2188" s="40">
        <v>3</v>
      </c>
      <c r="Y2188" s="40">
        <v>3</v>
      </c>
      <c r="Z2188" s="40">
        <v>2</v>
      </c>
      <c r="AA2188" s="12">
        <v>1300010</v>
      </c>
      <c r="AB2188" s="12">
        <v>1302201</v>
      </c>
      <c r="AC2188" s="12">
        <v>1302202</v>
      </c>
      <c r="AD2188" s="41">
        <v>1300020</v>
      </c>
      <c r="AE2188" s="12">
        <v>1302203</v>
      </c>
      <c r="AF2188" s="95" t="s">
        <v>1481</v>
      </c>
      <c r="AG2188" s="12">
        <v>5</v>
      </c>
      <c r="AH2188" s="12">
        <v>11</v>
      </c>
      <c r="AI2188" s="12">
        <v>3022</v>
      </c>
      <c r="AJ2188" s="14"/>
      <c r="AK2188" s="14"/>
      <c r="AL2188" s="14"/>
      <c r="BA2188" s="33"/>
      <c r="BB2188" s="51"/>
      <c r="BC2188" s="51"/>
    </row>
    <row r="2189" ht="14.25" spans="1:55">
      <c r="A2189" s="12">
        <v>302240</v>
      </c>
      <c r="B2189" s="53">
        <v>3022</v>
      </c>
      <c r="C2189" s="53" t="s">
        <v>335</v>
      </c>
      <c r="D2189" s="14">
        <v>40</v>
      </c>
      <c r="E2189" s="14">
        <v>3</v>
      </c>
      <c r="F2189" s="14">
        <v>14</v>
      </c>
      <c r="G2189" s="14">
        <v>4</v>
      </c>
      <c r="H2189" s="14"/>
      <c r="I2189" s="14"/>
      <c r="J2189" s="14"/>
      <c r="K2189" s="14"/>
      <c r="L2189" s="14"/>
      <c r="M2189" s="12" t="s">
        <v>1496</v>
      </c>
      <c r="N2189" s="12" t="s">
        <v>1500</v>
      </c>
      <c r="O2189" s="12" t="s">
        <v>1497</v>
      </c>
      <c r="P2189" s="12" t="s">
        <v>1501</v>
      </c>
      <c r="R2189" s="12" t="s">
        <v>931</v>
      </c>
      <c r="T2189" s="12" t="s">
        <v>1095</v>
      </c>
      <c r="U2189" s="12" t="s">
        <v>1498</v>
      </c>
      <c r="V2189" s="12" t="s">
        <v>1499</v>
      </c>
      <c r="W2189" s="12">
        <v>302250</v>
      </c>
      <c r="X2189" s="40">
        <v>3</v>
      </c>
      <c r="Y2189" s="40">
        <v>3</v>
      </c>
      <c r="Z2189" s="40">
        <v>2</v>
      </c>
      <c r="AA2189" s="12">
        <v>1300010</v>
      </c>
      <c r="AB2189" s="12">
        <v>1302201</v>
      </c>
      <c r="AC2189" s="12">
        <v>1302202</v>
      </c>
      <c r="AD2189" s="41">
        <v>1300020</v>
      </c>
      <c r="AE2189" s="12">
        <v>1302203</v>
      </c>
      <c r="AF2189" s="95" t="s">
        <v>1481</v>
      </c>
      <c r="AG2189" s="12">
        <v>5</v>
      </c>
      <c r="AH2189" s="12">
        <v>11</v>
      </c>
      <c r="AI2189" s="12">
        <v>3022</v>
      </c>
      <c r="AJ2189" s="14"/>
      <c r="AK2189" s="14"/>
      <c r="AL2189" s="14"/>
      <c r="BA2189" s="33"/>
      <c r="BB2189" s="51"/>
      <c r="BC2189" s="51"/>
    </row>
    <row r="2190" ht="14.25" spans="1:55">
      <c r="A2190" s="12">
        <v>302241</v>
      </c>
      <c r="B2190" s="53">
        <v>3022</v>
      </c>
      <c r="C2190" s="53" t="s">
        <v>335</v>
      </c>
      <c r="D2190" s="14">
        <v>41</v>
      </c>
      <c r="E2190" s="14">
        <v>3</v>
      </c>
      <c r="F2190" s="14">
        <v>15</v>
      </c>
      <c r="G2190" s="14">
        <v>5</v>
      </c>
      <c r="H2190" s="14"/>
      <c r="I2190" s="14"/>
      <c r="J2190" s="14"/>
      <c r="K2190" s="14"/>
      <c r="L2190" s="14"/>
      <c r="M2190" s="12" t="s">
        <v>1496</v>
      </c>
      <c r="N2190" s="12" t="s">
        <v>1500</v>
      </c>
      <c r="O2190" s="12" t="s">
        <v>1497</v>
      </c>
      <c r="P2190" s="12" t="s">
        <v>1501</v>
      </c>
      <c r="U2190" s="12" t="s">
        <v>1498</v>
      </c>
      <c r="V2190" s="12" t="s">
        <v>1499</v>
      </c>
      <c r="W2190" s="12">
        <v>302250</v>
      </c>
      <c r="X2190" s="40">
        <v>3</v>
      </c>
      <c r="Y2190" s="40">
        <v>3</v>
      </c>
      <c r="Z2190" s="40">
        <v>2</v>
      </c>
      <c r="AA2190" s="12">
        <v>1300010</v>
      </c>
      <c r="AB2190" s="12">
        <v>1302201</v>
      </c>
      <c r="AC2190" s="12">
        <v>1302202</v>
      </c>
      <c r="AD2190" s="41">
        <v>1300020</v>
      </c>
      <c r="AE2190" s="12">
        <v>1302203</v>
      </c>
      <c r="AF2190" s="95" t="s">
        <v>1481</v>
      </c>
      <c r="AG2190" s="12">
        <v>5</v>
      </c>
      <c r="AH2190" s="12">
        <v>11</v>
      </c>
      <c r="AI2190" s="12">
        <v>3022</v>
      </c>
      <c r="AJ2190" s="14"/>
      <c r="AK2190" s="14"/>
      <c r="AL2190" s="14"/>
      <c r="BA2190" s="33"/>
      <c r="BB2190" s="51"/>
      <c r="BC2190" s="51"/>
    </row>
    <row r="2191" s="35" customFormat="1" ht="14.25" spans="1:65">
      <c r="A2191" s="34">
        <v>302300</v>
      </c>
      <c r="B2191" s="82">
        <v>3023</v>
      </c>
      <c r="C2191" s="82" t="s">
        <v>340</v>
      </c>
      <c r="D2191" s="34">
        <v>0</v>
      </c>
      <c r="E2191" s="34">
        <v>1</v>
      </c>
      <c r="F2191" s="34">
        <v>1</v>
      </c>
      <c r="G2191" s="34"/>
      <c r="H2191" s="34">
        <v>0</v>
      </c>
      <c r="I2191" s="12">
        <v>0</v>
      </c>
      <c r="J2191" s="12">
        <v>0</v>
      </c>
      <c r="K2191" s="34">
        <v>1</v>
      </c>
      <c r="L2191" s="51"/>
      <c r="M2191" s="34" t="s">
        <v>1502</v>
      </c>
      <c r="N2191" s="34" t="s">
        <v>1503</v>
      </c>
      <c r="O2191" s="34" t="s">
        <v>1504</v>
      </c>
      <c r="P2191" s="34" t="s">
        <v>1505</v>
      </c>
      <c r="Q2191" s="34"/>
      <c r="R2191" s="34"/>
      <c r="S2191" s="34"/>
      <c r="T2191" s="34"/>
      <c r="U2191" s="12" t="s">
        <v>1506</v>
      </c>
      <c r="V2191" s="12" t="s">
        <v>1507</v>
      </c>
      <c r="W2191" s="34">
        <v>302350</v>
      </c>
      <c r="X2191" s="96">
        <v>3</v>
      </c>
      <c r="Y2191" s="96">
        <v>3</v>
      </c>
      <c r="Z2191" s="96">
        <v>2</v>
      </c>
      <c r="AA2191" s="51"/>
      <c r="AB2191" s="51"/>
      <c r="AC2191" s="51"/>
      <c r="AD2191" s="87"/>
      <c r="AE2191" s="51"/>
      <c r="AF2191" s="95"/>
      <c r="AG2191" s="51"/>
      <c r="AH2191" s="34">
        <v>11</v>
      </c>
      <c r="AI2191" s="34">
        <v>3023</v>
      </c>
      <c r="AJ2191" s="34">
        <v>20</v>
      </c>
      <c r="AK2191" s="34">
        <v>2</v>
      </c>
      <c r="AL2191" s="88">
        <v>550</v>
      </c>
      <c r="AM2191" s="88">
        <v>3</v>
      </c>
      <c r="AN2191" s="88">
        <v>448</v>
      </c>
      <c r="AO2191" s="88">
        <v>1</v>
      </c>
      <c r="AP2191" s="88">
        <v>2944</v>
      </c>
      <c r="AQ2191" s="34">
        <v>58</v>
      </c>
      <c r="AR2191" s="34">
        <v>17</v>
      </c>
      <c r="AS2191" s="34">
        <v>59</v>
      </c>
      <c r="AT2191" s="34">
        <v>14</v>
      </c>
      <c r="AU2191" s="34">
        <v>57</v>
      </c>
      <c r="AV2191" s="34">
        <v>92</v>
      </c>
      <c r="BA2191" s="33">
        <f>VLOOKUP(C2191,knight_info!$J$7:$M$74,4,FALSE)</f>
        <v>3</v>
      </c>
      <c r="BB2191" s="33">
        <f t="shared" ref="BB2191:BF2191" si="156">AK2191</f>
        <v>2</v>
      </c>
      <c r="BC2191" s="33">
        <f>ROUND(VLOOKUP($BA2191,$BD$1:$BH$5,3,FALSE)/5*AL2191,0)</f>
        <v>473</v>
      </c>
      <c r="BD2191" s="33">
        <f t="shared" si="156"/>
        <v>3</v>
      </c>
      <c r="BE2191" s="33">
        <f>ROUND(VLOOKUP($BA2191,$BD$1:$BH$5,4,FALSE)/3*AN2191,0)</f>
        <v>523</v>
      </c>
      <c r="BF2191" s="33">
        <f t="shared" si="156"/>
        <v>1</v>
      </c>
      <c r="BG2191" s="33">
        <f>ROUND(VLOOKUP($BA2191,$BD$1:$BH$5,5,FALSE)/20*AP2191,0)</f>
        <v>3386</v>
      </c>
      <c r="BH2191" s="33">
        <f t="shared" ref="BH2191:BL2191" si="157">AQ2191</f>
        <v>58</v>
      </c>
      <c r="BI2191" s="33">
        <f>ROUND(VLOOKUP($BA2191,$BD$1:$BH$5,3,FALSE)/5*AR2191,0)</f>
        <v>15</v>
      </c>
      <c r="BJ2191" s="33">
        <f t="shared" si="157"/>
        <v>59</v>
      </c>
      <c r="BK2191" s="33">
        <f>ROUND(VLOOKUP($BA2191,$BD$1:$BH$5,4,FALSE)/3*AT2191,0)</f>
        <v>16</v>
      </c>
      <c r="BL2191" s="33">
        <f t="shared" si="157"/>
        <v>57</v>
      </c>
      <c r="BM2191" s="33">
        <f>ROUND(VLOOKUP($BA2191,$BD$1:$BH$5,5,FALSE)/20*AV2191,0)</f>
        <v>106</v>
      </c>
    </row>
    <row r="2192" ht="14.25" spans="1:55">
      <c r="A2192" s="12">
        <v>302301</v>
      </c>
      <c r="B2192" s="53">
        <v>3023</v>
      </c>
      <c r="C2192" s="53" t="s">
        <v>340</v>
      </c>
      <c r="D2192" s="12">
        <v>1</v>
      </c>
      <c r="E2192" s="12">
        <v>1</v>
      </c>
      <c r="F2192" s="12">
        <v>1</v>
      </c>
      <c r="H2192" s="12">
        <v>1</v>
      </c>
      <c r="I2192" s="12">
        <v>0</v>
      </c>
      <c r="J2192" s="12">
        <v>0</v>
      </c>
      <c r="K2192" s="12">
        <v>1</v>
      </c>
      <c r="M2192" s="12" t="s">
        <v>1502</v>
      </c>
      <c r="N2192" s="12" t="s">
        <v>1503</v>
      </c>
      <c r="O2192" s="12" t="s">
        <v>1504</v>
      </c>
      <c r="P2192" s="12" t="s">
        <v>1505</v>
      </c>
      <c r="U2192" s="12" t="s">
        <v>1506</v>
      </c>
      <c r="V2192" s="12" t="s">
        <v>1507</v>
      </c>
      <c r="W2192" s="12">
        <v>302350</v>
      </c>
      <c r="X2192" s="40">
        <v>3</v>
      </c>
      <c r="Y2192" s="40">
        <v>3</v>
      </c>
      <c r="Z2192" s="40">
        <v>2</v>
      </c>
      <c r="AH2192" s="12">
        <v>11</v>
      </c>
      <c r="AI2192" s="12">
        <v>3023</v>
      </c>
      <c r="AJ2192" s="12">
        <v>20</v>
      </c>
      <c r="AK2192" s="12">
        <v>2</v>
      </c>
      <c r="AL2192" s="12">
        <v>430</v>
      </c>
      <c r="BA2192" s="33">
        <f>VLOOKUP(C2192,knight_info!$J$7:$M$74,4,FALSE)</f>
        <v>3</v>
      </c>
      <c r="BB2192" s="33">
        <f t="shared" ref="BB2192:BB2227" si="158">AK2192</f>
        <v>2</v>
      </c>
      <c r="BC2192" s="33">
        <f>ROUND(VLOOKUP($BA2192,$BD$1:$BH$5,3,FALSE)/5*AL2192,0)</f>
        <v>370</v>
      </c>
    </row>
    <row r="2193" ht="14.25" spans="1:55">
      <c r="A2193" s="12">
        <v>302302</v>
      </c>
      <c r="B2193" s="53">
        <v>3023</v>
      </c>
      <c r="C2193" s="53" t="s">
        <v>340</v>
      </c>
      <c r="D2193" s="12">
        <v>2</v>
      </c>
      <c r="E2193" s="12">
        <v>1</v>
      </c>
      <c r="F2193" s="12">
        <v>1</v>
      </c>
      <c r="H2193" s="12">
        <v>2</v>
      </c>
      <c r="I2193" s="12">
        <v>0</v>
      </c>
      <c r="J2193" s="12">
        <v>0</v>
      </c>
      <c r="K2193" s="12">
        <v>1</v>
      </c>
      <c r="M2193" s="12" t="s">
        <v>1502</v>
      </c>
      <c r="N2193" s="12" t="s">
        <v>1503</v>
      </c>
      <c r="O2193" s="12" t="s">
        <v>1504</v>
      </c>
      <c r="P2193" s="12" t="s">
        <v>1505</v>
      </c>
      <c r="U2193" s="12" t="s">
        <v>1506</v>
      </c>
      <c r="V2193" s="12" t="s">
        <v>1507</v>
      </c>
      <c r="W2193" s="12">
        <v>302350</v>
      </c>
      <c r="X2193" s="40">
        <v>3</v>
      </c>
      <c r="Y2193" s="40">
        <v>3</v>
      </c>
      <c r="Z2193" s="40">
        <v>2</v>
      </c>
      <c r="AH2193" s="12">
        <v>11</v>
      </c>
      <c r="AI2193" s="12">
        <v>3023</v>
      </c>
      <c r="AJ2193" s="12">
        <v>20</v>
      </c>
      <c r="AK2193" s="12">
        <v>3</v>
      </c>
      <c r="AL2193" s="12">
        <v>350</v>
      </c>
      <c r="BA2193" s="33">
        <f>VLOOKUP(C2193,knight_info!$J$7:$M$74,4,FALSE)</f>
        <v>3</v>
      </c>
      <c r="BB2193" s="33">
        <f t="shared" si="158"/>
        <v>3</v>
      </c>
      <c r="BC2193" s="33">
        <f>ROUND(VLOOKUP($BA2193,$BD$1:$BH$5,4,FALSE)/3*AL2193,0)</f>
        <v>408</v>
      </c>
    </row>
    <row r="2194" ht="14.25" spans="1:55">
      <c r="A2194" s="12">
        <v>302303</v>
      </c>
      <c r="B2194" s="53">
        <v>3023</v>
      </c>
      <c r="C2194" s="53" t="s">
        <v>340</v>
      </c>
      <c r="D2194" s="12">
        <v>3</v>
      </c>
      <c r="E2194" s="12">
        <v>1</v>
      </c>
      <c r="F2194" s="12">
        <v>1</v>
      </c>
      <c r="H2194" s="12">
        <v>3</v>
      </c>
      <c r="I2194" s="12">
        <v>0</v>
      </c>
      <c r="J2194" s="12">
        <v>0</v>
      </c>
      <c r="K2194" s="12">
        <v>1</v>
      </c>
      <c r="M2194" s="12" t="s">
        <v>1502</v>
      </c>
      <c r="N2194" s="12" t="s">
        <v>1503</v>
      </c>
      <c r="O2194" s="12" t="s">
        <v>1504</v>
      </c>
      <c r="P2194" s="12" t="s">
        <v>1505</v>
      </c>
      <c r="U2194" s="12" t="s">
        <v>1506</v>
      </c>
      <c r="V2194" s="12" t="s">
        <v>1507</v>
      </c>
      <c r="W2194" s="12">
        <v>302350</v>
      </c>
      <c r="X2194" s="40">
        <v>3</v>
      </c>
      <c r="Y2194" s="40">
        <v>3</v>
      </c>
      <c r="Z2194" s="40">
        <v>2</v>
      </c>
      <c r="AH2194" s="12">
        <v>11</v>
      </c>
      <c r="AI2194" s="12">
        <v>3023</v>
      </c>
      <c r="AJ2194" s="12">
        <v>0</v>
      </c>
      <c r="AK2194" s="12">
        <v>1</v>
      </c>
      <c r="AL2194" s="12">
        <v>2300</v>
      </c>
      <c r="BA2194" s="33">
        <f>VLOOKUP(C2194,knight_info!$J$7:$M$74,4,FALSE)</f>
        <v>3</v>
      </c>
      <c r="BB2194" s="33">
        <f t="shared" si="158"/>
        <v>1</v>
      </c>
      <c r="BC2194" s="33">
        <f>ROUND(VLOOKUP($BA2194,$BD$1:$BH$5,5,FALSE)/20*AL2194,0)</f>
        <v>2645</v>
      </c>
    </row>
    <row r="2195" ht="14.25" spans="1:55">
      <c r="A2195" s="12">
        <v>302304</v>
      </c>
      <c r="B2195" s="53">
        <v>3023</v>
      </c>
      <c r="C2195" s="53" t="s">
        <v>340</v>
      </c>
      <c r="D2195" s="12">
        <v>4</v>
      </c>
      <c r="E2195" s="12">
        <v>1</v>
      </c>
      <c r="F2195" s="12">
        <v>2</v>
      </c>
      <c r="H2195" s="12">
        <v>0</v>
      </c>
      <c r="I2195" s="12">
        <v>0</v>
      </c>
      <c r="J2195" s="12">
        <v>0</v>
      </c>
      <c r="K2195" s="12">
        <v>2</v>
      </c>
      <c r="L2195" s="12">
        <v>11</v>
      </c>
      <c r="M2195" s="12" t="s">
        <v>1502</v>
      </c>
      <c r="N2195" s="12" t="s">
        <v>1503</v>
      </c>
      <c r="O2195" s="12" t="s">
        <v>1504</v>
      </c>
      <c r="P2195" s="12" t="s">
        <v>1505</v>
      </c>
      <c r="U2195" s="12" t="s">
        <v>1506</v>
      </c>
      <c r="V2195" s="12" t="s">
        <v>1507</v>
      </c>
      <c r="W2195" s="12">
        <v>302350</v>
      </c>
      <c r="X2195" s="40">
        <v>3</v>
      </c>
      <c r="Y2195" s="40">
        <v>3</v>
      </c>
      <c r="Z2195" s="40">
        <v>2</v>
      </c>
      <c r="AA2195" s="12">
        <v>1300010</v>
      </c>
      <c r="AG2195" s="12">
        <v>5</v>
      </c>
      <c r="AH2195" s="12">
        <v>11</v>
      </c>
      <c r="AI2195" s="12">
        <v>3023</v>
      </c>
      <c r="AJ2195" s="12">
        <v>20</v>
      </c>
      <c r="AK2195" s="12">
        <v>53</v>
      </c>
      <c r="AL2195" s="12">
        <v>100</v>
      </c>
      <c r="BA2195" s="33">
        <f>VLOOKUP(C2195,knight_info!$J$7:$M$74,4,FALSE)</f>
        <v>3</v>
      </c>
      <c r="BB2195" s="51">
        <f t="shared" si="158"/>
        <v>53</v>
      </c>
      <c r="BC2195" s="51">
        <f>AL2195</f>
        <v>100</v>
      </c>
    </row>
    <row r="2196" ht="14.25" spans="1:55">
      <c r="A2196" s="12">
        <v>302305</v>
      </c>
      <c r="B2196" s="53">
        <v>3023</v>
      </c>
      <c r="C2196" s="53" t="s">
        <v>340</v>
      </c>
      <c r="D2196" s="12">
        <v>5</v>
      </c>
      <c r="E2196" s="12">
        <v>1</v>
      </c>
      <c r="F2196" s="12">
        <v>2</v>
      </c>
      <c r="H2196" s="12">
        <v>1</v>
      </c>
      <c r="I2196" s="12">
        <v>0</v>
      </c>
      <c r="J2196" s="12">
        <v>0</v>
      </c>
      <c r="K2196" s="12">
        <v>2</v>
      </c>
      <c r="M2196" s="12" t="s">
        <v>1502</v>
      </c>
      <c r="N2196" s="12" t="s">
        <v>1503</v>
      </c>
      <c r="O2196" s="12" t="s">
        <v>1504</v>
      </c>
      <c r="P2196" s="12" t="s">
        <v>1505</v>
      </c>
      <c r="U2196" s="12" t="s">
        <v>1506</v>
      </c>
      <c r="V2196" s="12" t="s">
        <v>1507</v>
      </c>
      <c r="W2196" s="12">
        <v>302350</v>
      </c>
      <c r="X2196" s="40">
        <v>3</v>
      </c>
      <c r="Y2196" s="40">
        <v>3</v>
      </c>
      <c r="Z2196" s="40">
        <v>2</v>
      </c>
      <c r="AA2196" s="12">
        <v>1300010</v>
      </c>
      <c r="AH2196" s="12">
        <v>11</v>
      </c>
      <c r="AI2196" s="12">
        <v>3023</v>
      </c>
      <c r="AJ2196" s="12">
        <v>20</v>
      </c>
      <c r="AK2196" s="12">
        <v>2</v>
      </c>
      <c r="AL2196" s="12">
        <v>430</v>
      </c>
      <c r="BA2196" s="33">
        <f>VLOOKUP(C2196,knight_info!$J$7:$M$74,4,FALSE)</f>
        <v>3</v>
      </c>
      <c r="BB2196" s="33">
        <f t="shared" si="158"/>
        <v>2</v>
      </c>
      <c r="BC2196" s="33">
        <f>ROUND(VLOOKUP($BA2196,$BD$1:$BH$5,3,FALSE)/5*AL2196,0)</f>
        <v>370</v>
      </c>
    </row>
    <row r="2197" ht="14.25" spans="1:55">
      <c r="A2197" s="12">
        <v>302306</v>
      </c>
      <c r="B2197" s="53">
        <v>3023</v>
      </c>
      <c r="C2197" s="53" t="s">
        <v>340</v>
      </c>
      <c r="D2197" s="12">
        <v>6</v>
      </c>
      <c r="E2197" s="12">
        <v>1</v>
      </c>
      <c r="F2197" s="12">
        <v>2</v>
      </c>
      <c r="H2197" s="12">
        <v>2</v>
      </c>
      <c r="I2197" s="12">
        <v>0</v>
      </c>
      <c r="J2197" s="12">
        <v>0</v>
      </c>
      <c r="K2197" s="12">
        <v>2</v>
      </c>
      <c r="M2197" s="12" t="s">
        <v>1502</v>
      </c>
      <c r="N2197" s="12" t="s">
        <v>1503</v>
      </c>
      <c r="O2197" s="12" t="s">
        <v>1504</v>
      </c>
      <c r="P2197" s="12" t="s">
        <v>1505</v>
      </c>
      <c r="U2197" s="12" t="s">
        <v>1506</v>
      </c>
      <c r="V2197" s="12" t="s">
        <v>1507</v>
      </c>
      <c r="W2197" s="12">
        <v>302350</v>
      </c>
      <c r="X2197" s="40">
        <v>3</v>
      </c>
      <c r="Y2197" s="40">
        <v>3</v>
      </c>
      <c r="Z2197" s="40">
        <v>2</v>
      </c>
      <c r="AA2197" s="12">
        <v>1300010</v>
      </c>
      <c r="AH2197" s="12">
        <v>11</v>
      </c>
      <c r="AI2197" s="12">
        <v>3023</v>
      </c>
      <c r="AJ2197" s="12">
        <v>20</v>
      </c>
      <c r="AK2197" s="12">
        <v>3</v>
      </c>
      <c r="AL2197" s="12">
        <v>350</v>
      </c>
      <c r="BA2197" s="33">
        <f>VLOOKUP(C2197,knight_info!$J$7:$M$74,4,FALSE)</f>
        <v>3</v>
      </c>
      <c r="BB2197" s="33">
        <f t="shared" si="158"/>
        <v>3</v>
      </c>
      <c r="BC2197" s="33">
        <f>ROUND(VLOOKUP($BA2197,$BD$1:$BH$5,4,FALSE)/3*AL2197,0)</f>
        <v>408</v>
      </c>
    </row>
    <row r="2198" ht="14.25" spans="1:55">
      <c r="A2198" s="12">
        <v>302307</v>
      </c>
      <c r="B2198" s="53">
        <v>3023</v>
      </c>
      <c r="C2198" s="53" t="s">
        <v>340</v>
      </c>
      <c r="D2198" s="12">
        <v>7</v>
      </c>
      <c r="E2198" s="12">
        <v>1</v>
      </c>
      <c r="F2198" s="12">
        <v>2</v>
      </c>
      <c r="H2198" s="12">
        <v>3</v>
      </c>
      <c r="I2198" s="12">
        <v>0</v>
      </c>
      <c r="J2198" s="12">
        <v>0</v>
      </c>
      <c r="K2198" s="12">
        <v>2</v>
      </c>
      <c r="M2198" s="12" t="s">
        <v>1502</v>
      </c>
      <c r="N2198" s="12" t="s">
        <v>1503</v>
      </c>
      <c r="O2198" s="12" t="s">
        <v>1504</v>
      </c>
      <c r="P2198" s="12" t="s">
        <v>1505</v>
      </c>
      <c r="U2198" s="12" t="s">
        <v>1506</v>
      </c>
      <c r="V2198" s="12" t="s">
        <v>1507</v>
      </c>
      <c r="W2198" s="12">
        <v>302350</v>
      </c>
      <c r="X2198" s="40">
        <v>3</v>
      </c>
      <c r="Y2198" s="40">
        <v>3</v>
      </c>
      <c r="Z2198" s="40">
        <v>2</v>
      </c>
      <c r="AA2198" s="12">
        <v>1300010</v>
      </c>
      <c r="AH2198" s="12">
        <v>11</v>
      </c>
      <c r="AI2198" s="12">
        <v>3023</v>
      </c>
      <c r="AJ2198" s="12">
        <v>0</v>
      </c>
      <c r="AK2198" s="12">
        <v>1</v>
      </c>
      <c r="AL2198" s="12">
        <v>2300</v>
      </c>
      <c r="BA2198" s="33">
        <f>VLOOKUP(C2198,knight_info!$J$7:$M$74,4,FALSE)</f>
        <v>3</v>
      </c>
      <c r="BB2198" s="33">
        <f t="shared" si="158"/>
        <v>1</v>
      </c>
      <c r="BC2198" s="33">
        <f>ROUND(VLOOKUP($BA2198,$BD$1:$BH$5,5,FALSE)/20*AL2198,0)</f>
        <v>2645</v>
      </c>
    </row>
    <row r="2199" ht="14.25" spans="1:55">
      <c r="A2199" s="12">
        <v>302308</v>
      </c>
      <c r="B2199" s="53">
        <v>3023</v>
      </c>
      <c r="C2199" s="53" t="s">
        <v>340</v>
      </c>
      <c r="D2199" s="12">
        <v>8</v>
      </c>
      <c r="E2199" s="12">
        <v>1</v>
      </c>
      <c r="F2199" s="12">
        <v>3</v>
      </c>
      <c r="H2199" s="12">
        <v>0</v>
      </c>
      <c r="I2199" s="12">
        <v>0</v>
      </c>
      <c r="J2199" s="12">
        <v>0</v>
      </c>
      <c r="K2199" s="12">
        <v>3</v>
      </c>
      <c r="L2199" s="12">
        <v>1</v>
      </c>
      <c r="M2199" s="12" t="s">
        <v>1502</v>
      </c>
      <c r="N2199" s="12" t="s">
        <v>1508</v>
      </c>
      <c r="O2199" s="12" t="s">
        <v>1504</v>
      </c>
      <c r="P2199" s="12" t="s">
        <v>1509</v>
      </c>
      <c r="R2199" s="12" t="s">
        <v>1082</v>
      </c>
      <c r="T2199" s="12" t="s">
        <v>778</v>
      </c>
      <c r="U2199" s="12" t="s">
        <v>1506</v>
      </c>
      <c r="V2199" s="12" t="s">
        <v>1507</v>
      </c>
      <c r="W2199" s="12">
        <v>302350</v>
      </c>
      <c r="X2199" s="40">
        <v>3</v>
      </c>
      <c r="Y2199" s="40">
        <v>3</v>
      </c>
      <c r="Z2199" s="40">
        <v>2</v>
      </c>
      <c r="AA2199" s="12">
        <v>1300010</v>
      </c>
      <c r="AG2199" s="12">
        <v>5</v>
      </c>
      <c r="AH2199" s="12">
        <v>11</v>
      </c>
      <c r="AI2199" s="12">
        <v>3023</v>
      </c>
      <c r="AJ2199" s="12">
        <v>20</v>
      </c>
      <c r="AK2199" s="12">
        <v>53</v>
      </c>
      <c r="AL2199" s="12">
        <v>100</v>
      </c>
      <c r="BA2199" s="33">
        <f>VLOOKUP(C2199,knight_info!$J$7:$M$74,4,FALSE)</f>
        <v>3</v>
      </c>
      <c r="BB2199" s="51">
        <f t="shared" si="158"/>
        <v>53</v>
      </c>
      <c r="BC2199" s="51">
        <f>AL2199</f>
        <v>100</v>
      </c>
    </row>
    <row r="2200" ht="14.25" spans="1:55">
      <c r="A2200" s="12">
        <v>302309</v>
      </c>
      <c r="B2200" s="53">
        <v>3023</v>
      </c>
      <c r="C2200" s="53" t="s">
        <v>340</v>
      </c>
      <c r="D2200" s="12">
        <v>9</v>
      </c>
      <c r="E2200" s="12">
        <v>1</v>
      </c>
      <c r="F2200" s="12">
        <v>3</v>
      </c>
      <c r="H2200" s="12">
        <v>1</v>
      </c>
      <c r="I2200" s="12">
        <v>0</v>
      </c>
      <c r="J2200" s="12">
        <v>0</v>
      </c>
      <c r="K2200" s="12">
        <v>3</v>
      </c>
      <c r="M2200" s="12" t="s">
        <v>1502</v>
      </c>
      <c r="N2200" s="12" t="s">
        <v>1508</v>
      </c>
      <c r="O2200" s="12" t="s">
        <v>1504</v>
      </c>
      <c r="P2200" s="12" t="s">
        <v>1509</v>
      </c>
      <c r="U2200" s="12" t="s">
        <v>1506</v>
      </c>
      <c r="V2200" s="12" t="s">
        <v>1507</v>
      </c>
      <c r="W2200" s="12">
        <v>302350</v>
      </c>
      <c r="X2200" s="40">
        <v>3</v>
      </c>
      <c r="Y2200" s="40">
        <v>3</v>
      </c>
      <c r="Z2200" s="40">
        <v>2</v>
      </c>
      <c r="AA2200" s="12">
        <v>1300010</v>
      </c>
      <c r="AH2200" s="12">
        <v>11</v>
      </c>
      <c r="AI2200" s="12">
        <v>3023</v>
      </c>
      <c r="AJ2200" s="12">
        <v>20</v>
      </c>
      <c r="AK2200" s="12">
        <v>2</v>
      </c>
      <c r="AL2200" s="12">
        <v>430</v>
      </c>
      <c r="BA2200" s="33">
        <f>VLOOKUP(C2200,knight_info!$J$7:$M$74,4,FALSE)</f>
        <v>3</v>
      </c>
      <c r="BB2200" s="33">
        <f t="shared" si="158"/>
        <v>2</v>
      </c>
      <c r="BC2200" s="33">
        <f>ROUND(VLOOKUP($BA2200,$BD$1:$BH$5,3,FALSE)/5*AL2200,0)</f>
        <v>370</v>
      </c>
    </row>
    <row r="2201" ht="14.25" spans="1:55">
      <c r="A2201" s="12">
        <v>302310</v>
      </c>
      <c r="B2201" s="53">
        <v>3023</v>
      </c>
      <c r="C2201" s="53" t="s">
        <v>340</v>
      </c>
      <c r="D2201" s="12">
        <v>10</v>
      </c>
      <c r="E2201" s="12">
        <v>1</v>
      </c>
      <c r="F2201" s="12">
        <v>3</v>
      </c>
      <c r="H2201" s="12">
        <v>2</v>
      </c>
      <c r="I2201" s="12">
        <v>0</v>
      </c>
      <c r="J2201" s="12">
        <v>0</v>
      </c>
      <c r="K2201" s="12">
        <v>3</v>
      </c>
      <c r="M2201" s="12" t="s">
        <v>1502</v>
      </c>
      <c r="N2201" s="12" t="s">
        <v>1508</v>
      </c>
      <c r="O2201" s="12" t="s">
        <v>1504</v>
      </c>
      <c r="P2201" s="12" t="s">
        <v>1509</v>
      </c>
      <c r="U2201" s="12" t="s">
        <v>1506</v>
      </c>
      <c r="V2201" s="12" t="s">
        <v>1507</v>
      </c>
      <c r="W2201" s="12">
        <v>302350</v>
      </c>
      <c r="X2201" s="40">
        <v>3</v>
      </c>
      <c r="Y2201" s="40">
        <v>3</v>
      </c>
      <c r="Z2201" s="40">
        <v>2</v>
      </c>
      <c r="AA2201" s="12">
        <v>1300010</v>
      </c>
      <c r="AH2201" s="12">
        <v>11</v>
      </c>
      <c r="AI2201" s="12">
        <v>3023</v>
      </c>
      <c r="AJ2201" s="12">
        <v>20</v>
      </c>
      <c r="AK2201" s="12">
        <v>3</v>
      </c>
      <c r="AL2201" s="12">
        <v>350</v>
      </c>
      <c r="BA2201" s="33">
        <f>VLOOKUP(C2201,knight_info!$J$7:$M$74,4,FALSE)</f>
        <v>3</v>
      </c>
      <c r="BB2201" s="33">
        <f t="shared" si="158"/>
        <v>3</v>
      </c>
      <c r="BC2201" s="33">
        <f>ROUND(VLOOKUP($BA2201,$BD$1:$BH$5,4,FALSE)/3*AL2201,0)</f>
        <v>408</v>
      </c>
    </row>
    <row r="2202" ht="14.25" spans="1:55">
      <c r="A2202" s="12">
        <v>302311</v>
      </c>
      <c r="B2202" s="53">
        <v>3023</v>
      </c>
      <c r="C2202" s="53" t="s">
        <v>340</v>
      </c>
      <c r="D2202" s="12">
        <v>11</v>
      </c>
      <c r="E2202" s="12">
        <v>1</v>
      </c>
      <c r="F2202" s="12">
        <v>3</v>
      </c>
      <c r="H2202" s="12">
        <v>3</v>
      </c>
      <c r="I2202" s="12">
        <v>0</v>
      </c>
      <c r="J2202" s="12">
        <v>0</v>
      </c>
      <c r="K2202" s="12">
        <v>3</v>
      </c>
      <c r="M2202" s="12" t="s">
        <v>1502</v>
      </c>
      <c r="N2202" s="12" t="s">
        <v>1508</v>
      </c>
      <c r="O2202" s="12" t="s">
        <v>1504</v>
      </c>
      <c r="P2202" s="12" t="s">
        <v>1509</v>
      </c>
      <c r="U2202" s="12" t="s">
        <v>1506</v>
      </c>
      <c r="V2202" s="12" t="s">
        <v>1507</v>
      </c>
      <c r="W2202" s="12">
        <v>302350</v>
      </c>
      <c r="X2202" s="40">
        <v>3</v>
      </c>
      <c r="Y2202" s="40">
        <v>3</v>
      </c>
      <c r="Z2202" s="40">
        <v>2</v>
      </c>
      <c r="AA2202" s="12">
        <v>1300010</v>
      </c>
      <c r="AH2202" s="12">
        <v>11</v>
      </c>
      <c r="AI2202" s="12">
        <v>3023</v>
      </c>
      <c r="AJ2202" s="12">
        <v>0</v>
      </c>
      <c r="AK2202" s="12">
        <v>1</v>
      </c>
      <c r="AL2202" s="12">
        <v>2300</v>
      </c>
      <c r="BA2202" s="33">
        <f>VLOOKUP(C2202,knight_info!$J$7:$M$74,4,FALSE)</f>
        <v>3</v>
      </c>
      <c r="BB2202" s="33">
        <f t="shared" si="158"/>
        <v>1</v>
      </c>
      <c r="BC2202" s="33">
        <f>ROUND(VLOOKUP($BA2202,$BD$1:$BH$5,5,FALSE)/20*AL2202,0)</f>
        <v>2645</v>
      </c>
    </row>
    <row r="2203" ht="14.25" spans="1:55">
      <c r="A2203" s="12">
        <v>302312</v>
      </c>
      <c r="B2203" s="53">
        <v>3023</v>
      </c>
      <c r="C2203" s="53" t="s">
        <v>340</v>
      </c>
      <c r="D2203" s="12">
        <v>12</v>
      </c>
      <c r="E2203" s="12">
        <v>1</v>
      </c>
      <c r="F2203" s="12">
        <v>4</v>
      </c>
      <c r="H2203" s="12">
        <v>0</v>
      </c>
      <c r="I2203" s="12">
        <v>0</v>
      </c>
      <c r="J2203" s="12">
        <v>0</v>
      </c>
      <c r="K2203" s="12">
        <v>4</v>
      </c>
      <c r="L2203" s="12">
        <v>12</v>
      </c>
      <c r="M2203" s="12" t="s">
        <v>1502</v>
      </c>
      <c r="N2203" s="12" t="s">
        <v>1508</v>
      </c>
      <c r="O2203" s="12" t="s">
        <v>1504</v>
      </c>
      <c r="P2203" s="12" t="s">
        <v>1509</v>
      </c>
      <c r="Q2203" s="12" t="s">
        <v>1202</v>
      </c>
      <c r="S2203" s="12" t="s">
        <v>1202</v>
      </c>
      <c r="U2203" s="12" t="s">
        <v>1506</v>
      </c>
      <c r="V2203" s="12" t="s">
        <v>1507</v>
      </c>
      <c r="W2203" s="12">
        <v>302350</v>
      </c>
      <c r="X2203" s="40">
        <v>3</v>
      </c>
      <c r="Y2203" s="40">
        <v>3</v>
      </c>
      <c r="Z2203" s="40">
        <v>2</v>
      </c>
      <c r="AA2203" s="12">
        <v>1300010</v>
      </c>
      <c r="AB2203" s="12">
        <v>1302301</v>
      </c>
      <c r="AG2203" s="12">
        <v>5</v>
      </c>
      <c r="AH2203" s="12">
        <v>11</v>
      </c>
      <c r="AI2203" s="12">
        <v>3023</v>
      </c>
      <c r="AJ2203" s="12">
        <v>20</v>
      </c>
      <c r="AK2203" s="12">
        <v>53</v>
      </c>
      <c r="AL2203" s="12">
        <v>100</v>
      </c>
      <c r="BA2203" s="33">
        <f>VLOOKUP(C2203,knight_info!$J$7:$M$74,4,FALSE)</f>
        <v>3</v>
      </c>
      <c r="BB2203" s="51">
        <f t="shared" si="158"/>
        <v>53</v>
      </c>
      <c r="BC2203" s="51">
        <f>AL2203</f>
        <v>100</v>
      </c>
    </row>
    <row r="2204" ht="14.25" spans="1:55">
      <c r="A2204" s="12">
        <v>302313</v>
      </c>
      <c r="B2204" s="53">
        <v>3023</v>
      </c>
      <c r="C2204" s="53" t="s">
        <v>340</v>
      </c>
      <c r="D2204" s="12">
        <v>13</v>
      </c>
      <c r="E2204" s="12">
        <v>1</v>
      </c>
      <c r="F2204" s="12">
        <v>4</v>
      </c>
      <c r="H2204" s="12">
        <v>1</v>
      </c>
      <c r="I2204" s="12">
        <v>0</v>
      </c>
      <c r="J2204" s="12">
        <v>0</v>
      </c>
      <c r="K2204" s="12">
        <v>4</v>
      </c>
      <c r="M2204" s="12" t="s">
        <v>1502</v>
      </c>
      <c r="N2204" s="12" t="s">
        <v>1508</v>
      </c>
      <c r="O2204" s="12" t="s">
        <v>1504</v>
      </c>
      <c r="P2204" s="12" t="s">
        <v>1509</v>
      </c>
      <c r="U2204" s="12" t="s">
        <v>1506</v>
      </c>
      <c r="V2204" s="12" t="s">
        <v>1507</v>
      </c>
      <c r="W2204" s="12">
        <v>302350</v>
      </c>
      <c r="X2204" s="40">
        <v>3</v>
      </c>
      <c r="Y2204" s="40">
        <v>3</v>
      </c>
      <c r="Z2204" s="40">
        <v>2</v>
      </c>
      <c r="AA2204" s="12">
        <v>1300010</v>
      </c>
      <c r="AB2204" s="12">
        <v>1302301</v>
      </c>
      <c r="AH2204" s="12">
        <v>11</v>
      </c>
      <c r="AI2204" s="12">
        <v>3023</v>
      </c>
      <c r="AJ2204" s="12">
        <v>20</v>
      </c>
      <c r="AK2204" s="12">
        <v>2</v>
      </c>
      <c r="AL2204" s="12">
        <v>430</v>
      </c>
      <c r="BA2204" s="33">
        <f>VLOOKUP(C2204,knight_info!$J$7:$M$74,4,FALSE)</f>
        <v>3</v>
      </c>
      <c r="BB2204" s="33">
        <f t="shared" si="158"/>
        <v>2</v>
      </c>
      <c r="BC2204" s="33">
        <f>ROUND(VLOOKUP($BA2204,$BD$1:$BH$5,3,FALSE)/5*AL2204,0)</f>
        <v>370</v>
      </c>
    </row>
    <row r="2205" ht="14.25" spans="1:55">
      <c r="A2205" s="12">
        <v>302314</v>
      </c>
      <c r="B2205" s="53">
        <v>3023</v>
      </c>
      <c r="C2205" s="53" t="s">
        <v>340</v>
      </c>
      <c r="D2205" s="12">
        <v>14</v>
      </c>
      <c r="E2205" s="12">
        <v>1</v>
      </c>
      <c r="F2205" s="12">
        <v>4</v>
      </c>
      <c r="H2205" s="12">
        <v>2</v>
      </c>
      <c r="I2205" s="12">
        <v>0</v>
      </c>
      <c r="J2205" s="12">
        <v>0</v>
      </c>
      <c r="K2205" s="64">
        <v>4</v>
      </c>
      <c r="L2205" s="64"/>
      <c r="M2205" s="64" t="s">
        <v>1502</v>
      </c>
      <c r="N2205" s="64" t="s">
        <v>1508</v>
      </c>
      <c r="O2205" s="64" t="s">
        <v>1504</v>
      </c>
      <c r="P2205" s="64" t="s">
        <v>1509</v>
      </c>
      <c r="U2205" s="12" t="s">
        <v>1506</v>
      </c>
      <c r="V2205" s="12" t="s">
        <v>1507</v>
      </c>
      <c r="W2205" s="64">
        <v>302350</v>
      </c>
      <c r="X2205" s="81">
        <v>3</v>
      </c>
      <c r="Y2205" s="81">
        <v>3</v>
      </c>
      <c r="Z2205" s="81">
        <v>2</v>
      </c>
      <c r="AA2205" s="12">
        <v>1300010</v>
      </c>
      <c r="AB2205" s="64">
        <v>1302301</v>
      </c>
      <c r="AC2205" s="64"/>
      <c r="AH2205" s="12">
        <v>11</v>
      </c>
      <c r="AI2205" s="12">
        <v>3023</v>
      </c>
      <c r="AJ2205" s="12">
        <v>20</v>
      </c>
      <c r="AK2205" s="12">
        <v>3</v>
      </c>
      <c r="AL2205" s="12">
        <v>350</v>
      </c>
      <c r="BA2205" s="33">
        <f>VLOOKUP(C2205,knight_info!$J$7:$M$74,4,FALSE)</f>
        <v>3</v>
      </c>
      <c r="BB2205" s="33">
        <f t="shared" si="158"/>
        <v>3</v>
      </c>
      <c r="BC2205" s="33">
        <f>ROUND(VLOOKUP($BA2205,$BD$1:$BH$5,4,FALSE)/3*AL2205,0)</f>
        <v>408</v>
      </c>
    </row>
    <row r="2206" ht="14.25" spans="1:55">
      <c r="A2206" s="12">
        <v>302315</v>
      </c>
      <c r="B2206" s="53">
        <v>3023</v>
      </c>
      <c r="C2206" s="53" t="s">
        <v>340</v>
      </c>
      <c r="D2206" s="12">
        <v>15</v>
      </c>
      <c r="E2206" s="12">
        <v>1</v>
      </c>
      <c r="F2206" s="12">
        <v>4</v>
      </c>
      <c r="H2206" s="12">
        <v>3</v>
      </c>
      <c r="I2206" s="12">
        <v>0</v>
      </c>
      <c r="J2206" s="12">
        <v>0</v>
      </c>
      <c r="K2206" s="64">
        <v>4</v>
      </c>
      <c r="L2206" s="64"/>
      <c r="M2206" s="64" t="s">
        <v>1502</v>
      </c>
      <c r="N2206" s="64" t="s">
        <v>1508</v>
      </c>
      <c r="O2206" s="64" t="s">
        <v>1504</v>
      </c>
      <c r="P2206" s="64" t="s">
        <v>1509</v>
      </c>
      <c r="U2206" s="12" t="s">
        <v>1506</v>
      </c>
      <c r="V2206" s="12" t="s">
        <v>1507</v>
      </c>
      <c r="W2206" s="64">
        <v>302350</v>
      </c>
      <c r="X2206" s="81">
        <v>3</v>
      </c>
      <c r="Y2206" s="81">
        <v>3</v>
      </c>
      <c r="Z2206" s="81">
        <v>2</v>
      </c>
      <c r="AA2206" s="12">
        <v>1300010</v>
      </c>
      <c r="AB2206" s="64">
        <v>1302301</v>
      </c>
      <c r="AC2206" s="64"/>
      <c r="AH2206" s="12">
        <v>11</v>
      </c>
      <c r="AI2206" s="12">
        <v>3023</v>
      </c>
      <c r="AJ2206" s="12">
        <v>0</v>
      </c>
      <c r="AK2206" s="12">
        <v>1</v>
      </c>
      <c r="AL2206" s="12">
        <v>2300</v>
      </c>
      <c r="BA2206" s="33">
        <f>VLOOKUP(C2206,knight_info!$J$7:$M$74,4,FALSE)</f>
        <v>3</v>
      </c>
      <c r="BB2206" s="33">
        <f t="shared" si="158"/>
        <v>1</v>
      </c>
      <c r="BC2206" s="33">
        <f>ROUND(VLOOKUP($BA2206,$BD$1:$BH$5,5,FALSE)/20*AL2206,0)</f>
        <v>2645</v>
      </c>
    </row>
    <row r="2207" ht="14.25" spans="1:55">
      <c r="A2207" s="12">
        <v>302316</v>
      </c>
      <c r="B2207" s="53">
        <v>3023</v>
      </c>
      <c r="C2207" s="53" t="s">
        <v>340</v>
      </c>
      <c r="D2207" s="12">
        <v>16</v>
      </c>
      <c r="E2207" s="12">
        <v>1</v>
      </c>
      <c r="F2207" s="12">
        <v>5</v>
      </c>
      <c r="H2207" s="12">
        <v>0</v>
      </c>
      <c r="I2207" s="12">
        <v>1</v>
      </c>
      <c r="J2207" s="12" t="s">
        <v>1083</v>
      </c>
      <c r="K2207" s="12">
        <v>5</v>
      </c>
      <c r="L2207" s="12">
        <v>2</v>
      </c>
      <c r="M2207" s="12" t="s">
        <v>1510</v>
      </c>
      <c r="N2207" s="12" t="s">
        <v>1508</v>
      </c>
      <c r="O2207" s="12" t="s">
        <v>1511</v>
      </c>
      <c r="P2207" s="12" t="s">
        <v>1509</v>
      </c>
      <c r="Q2207" s="12" t="s">
        <v>1082</v>
      </c>
      <c r="S2207" s="12" t="s">
        <v>931</v>
      </c>
      <c r="U2207" s="12" t="s">
        <v>1512</v>
      </c>
      <c r="V2207" s="12" t="s">
        <v>1513</v>
      </c>
      <c r="W2207" s="12">
        <v>302350</v>
      </c>
      <c r="X2207" s="40">
        <v>3</v>
      </c>
      <c r="Y2207" s="40">
        <v>3</v>
      </c>
      <c r="Z2207" s="40">
        <v>2</v>
      </c>
      <c r="AA2207" s="12">
        <v>1300010</v>
      </c>
      <c r="AB2207" s="12">
        <v>1302301</v>
      </c>
      <c r="AG2207" s="12">
        <v>5</v>
      </c>
      <c r="AH2207" s="12">
        <v>11</v>
      </c>
      <c r="AI2207" s="12">
        <v>3023</v>
      </c>
      <c r="AJ2207" s="12">
        <v>40</v>
      </c>
      <c r="AK2207" s="12">
        <v>53</v>
      </c>
      <c r="AL2207" s="12">
        <v>100</v>
      </c>
      <c r="BA2207" s="33">
        <f>VLOOKUP(C2207,knight_info!$J$7:$M$74,4,FALSE)</f>
        <v>3</v>
      </c>
      <c r="BB2207" s="51">
        <f t="shared" si="158"/>
        <v>53</v>
      </c>
      <c r="BC2207" s="51">
        <f>AL2207</f>
        <v>100</v>
      </c>
    </row>
    <row r="2208" ht="14.25" spans="1:55">
      <c r="A2208" s="12">
        <v>302317</v>
      </c>
      <c r="B2208" s="53">
        <v>3023</v>
      </c>
      <c r="C2208" s="53" t="s">
        <v>340</v>
      </c>
      <c r="D2208" s="12">
        <v>17</v>
      </c>
      <c r="E2208" s="12">
        <v>1</v>
      </c>
      <c r="F2208" s="12">
        <v>5</v>
      </c>
      <c r="H2208" s="12">
        <v>1</v>
      </c>
      <c r="I2208" s="12">
        <v>0</v>
      </c>
      <c r="J2208" s="12">
        <v>0</v>
      </c>
      <c r="K2208" s="12">
        <v>5</v>
      </c>
      <c r="M2208" s="12" t="s">
        <v>1510</v>
      </c>
      <c r="N2208" s="12" t="s">
        <v>1508</v>
      </c>
      <c r="O2208" s="12" t="s">
        <v>1511</v>
      </c>
      <c r="P2208" s="12" t="s">
        <v>1509</v>
      </c>
      <c r="U2208" s="12" t="s">
        <v>1512</v>
      </c>
      <c r="V2208" s="12" t="s">
        <v>1513</v>
      </c>
      <c r="W2208" s="12">
        <v>302350</v>
      </c>
      <c r="X2208" s="40">
        <v>3</v>
      </c>
      <c r="Y2208" s="40">
        <v>3</v>
      </c>
      <c r="Z2208" s="40">
        <v>2</v>
      </c>
      <c r="AA2208" s="12">
        <v>1300010</v>
      </c>
      <c r="AB2208" s="12">
        <v>1302301</v>
      </c>
      <c r="AH2208" s="12">
        <v>11</v>
      </c>
      <c r="AI2208" s="12">
        <v>3023</v>
      </c>
      <c r="AJ2208" s="12">
        <v>40</v>
      </c>
      <c r="AK2208" s="12">
        <v>2</v>
      </c>
      <c r="AL2208" s="12">
        <v>860</v>
      </c>
      <c r="BA2208" s="33">
        <f>VLOOKUP(C2208,knight_info!$J$7:$M$74,4,FALSE)</f>
        <v>3</v>
      </c>
      <c r="BB2208" s="33">
        <f t="shared" si="158"/>
        <v>2</v>
      </c>
      <c r="BC2208" s="33">
        <f>ROUND(VLOOKUP($BA2208,$BD$1:$BH$5,3,FALSE)/5*AL2208,0)</f>
        <v>740</v>
      </c>
    </row>
    <row r="2209" ht="14.25" spans="1:55">
      <c r="A2209" s="12">
        <v>302318</v>
      </c>
      <c r="B2209" s="53">
        <v>3023</v>
      </c>
      <c r="C2209" s="53" t="s">
        <v>340</v>
      </c>
      <c r="D2209" s="12">
        <v>18</v>
      </c>
      <c r="E2209" s="12">
        <v>1</v>
      </c>
      <c r="F2209" s="12">
        <v>5</v>
      </c>
      <c r="H2209" s="12">
        <v>2</v>
      </c>
      <c r="I2209" s="12">
        <v>0</v>
      </c>
      <c r="J2209" s="12">
        <v>0</v>
      </c>
      <c r="K2209" s="12">
        <v>5</v>
      </c>
      <c r="M2209" s="12" t="s">
        <v>1510</v>
      </c>
      <c r="N2209" s="12" t="s">
        <v>1508</v>
      </c>
      <c r="O2209" s="12" t="s">
        <v>1511</v>
      </c>
      <c r="P2209" s="12" t="s">
        <v>1509</v>
      </c>
      <c r="U2209" s="12" t="s">
        <v>1512</v>
      </c>
      <c r="V2209" s="12" t="s">
        <v>1513</v>
      </c>
      <c r="W2209" s="12">
        <v>302350</v>
      </c>
      <c r="X2209" s="40">
        <v>3</v>
      </c>
      <c r="Y2209" s="40">
        <v>3</v>
      </c>
      <c r="Z2209" s="40">
        <v>2</v>
      </c>
      <c r="AA2209" s="12">
        <v>1300010</v>
      </c>
      <c r="AB2209" s="12">
        <v>1302301</v>
      </c>
      <c r="AH2209" s="12">
        <v>11</v>
      </c>
      <c r="AI2209" s="12">
        <v>3023</v>
      </c>
      <c r="AJ2209" s="12">
        <v>40</v>
      </c>
      <c r="AK2209" s="12">
        <v>3</v>
      </c>
      <c r="AL2209" s="12">
        <v>700</v>
      </c>
      <c r="BA2209" s="33">
        <f>VLOOKUP(C2209,knight_info!$J$7:$M$74,4,FALSE)</f>
        <v>3</v>
      </c>
      <c r="BB2209" s="33">
        <f t="shared" si="158"/>
        <v>3</v>
      </c>
      <c r="BC2209" s="33">
        <f>ROUND(VLOOKUP($BA2209,$BD$1:$BH$5,4,FALSE)/3*AL2209,0)</f>
        <v>817</v>
      </c>
    </row>
    <row r="2210" ht="14.25" spans="1:55">
      <c r="A2210" s="12">
        <v>302319</v>
      </c>
      <c r="B2210" s="53">
        <v>3023</v>
      </c>
      <c r="C2210" s="53" t="s">
        <v>340</v>
      </c>
      <c r="D2210" s="12">
        <v>19</v>
      </c>
      <c r="E2210" s="12">
        <v>1</v>
      </c>
      <c r="F2210" s="12">
        <v>5</v>
      </c>
      <c r="H2210" s="12">
        <v>3</v>
      </c>
      <c r="I2210" s="12">
        <v>0</v>
      </c>
      <c r="J2210" s="12">
        <v>0</v>
      </c>
      <c r="K2210" s="12">
        <v>5</v>
      </c>
      <c r="M2210" s="12" t="s">
        <v>1510</v>
      </c>
      <c r="N2210" s="12" t="s">
        <v>1508</v>
      </c>
      <c r="O2210" s="12" t="s">
        <v>1511</v>
      </c>
      <c r="P2210" s="12" t="s">
        <v>1509</v>
      </c>
      <c r="U2210" s="12" t="s">
        <v>1512</v>
      </c>
      <c r="V2210" s="12" t="s">
        <v>1513</v>
      </c>
      <c r="W2210" s="12">
        <v>302350</v>
      </c>
      <c r="X2210" s="40">
        <v>3</v>
      </c>
      <c r="Y2210" s="40">
        <v>3</v>
      </c>
      <c r="Z2210" s="40">
        <v>2</v>
      </c>
      <c r="AA2210" s="12">
        <v>1300010</v>
      </c>
      <c r="AB2210" s="12">
        <v>1302301</v>
      </c>
      <c r="AH2210" s="12">
        <v>11</v>
      </c>
      <c r="AI2210" s="12">
        <v>3023</v>
      </c>
      <c r="AJ2210" s="12">
        <v>0</v>
      </c>
      <c r="AK2210" s="12">
        <v>1</v>
      </c>
      <c r="AL2210" s="12">
        <v>4600</v>
      </c>
      <c r="BA2210" s="33">
        <f>VLOOKUP(C2210,knight_info!$J$7:$M$74,4,FALSE)</f>
        <v>3</v>
      </c>
      <c r="BB2210" s="33">
        <f t="shared" si="158"/>
        <v>1</v>
      </c>
      <c r="BC2210" s="33">
        <f>ROUND(VLOOKUP($BA2210,$BD$1:$BH$5,5,FALSE)/20*AL2210,0)</f>
        <v>5290</v>
      </c>
    </row>
    <row r="2211" ht="14.25" spans="1:55">
      <c r="A2211" s="12">
        <v>302320</v>
      </c>
      <c r="B2211" s="53">
        <v>3023</v>
      </c>
      <c r="C2211" s="53" t="s">
        <v>340</v>
      </c>
      <c r="D2211" s="12">
        <v>20</v>
      </c>
      <c r="E2211" s="12">
        <v>2</v>
      </c>
      <c r="F2211" s="12">
        <v>6</v>
      </c>
      <c r="H2211" s="12">
        <v>0</v>
      </c>
      <c r="I2211" s="12">
        <v>0</v>
      </c>
      <c r="J2211" s="12">
        <v>0</v>
      </c>
      <c r="K2211" s="12">
        <v>5</v>
      </c>
      <c r="L2211" s="12">
        <v>13</v>
      </c>
      <c r="M2211" s="12" t="s">
        <v>1510</v>
      </c>
      <c r="N2211" s="12" t="s">
        <v>1508</v>
      </c>
      <c r="O2211" s="12" t="s">
        <v>1511</v>
      </c>
      <c r="P2211" s="12" t="s">
        <v>1509</v>
      </c>
      <c r="U2211" s="12" t="s">
        <v>1512</v>
      </c>
      <c r="V2211" s="12" t="s">
        <v>1513</v>
      </c>
      <c r="W2211" s="12">
        <v>302350</v>
      </c>
      <c r="X2211" s="40">
        <v>3</v>
      </c>
      <c r="Y2211" s="40">
        <v>3</v>
      </c>
      <c r="Z2211" s="40">
        <v>2</v>
      </c>
      <c r="AA2211" s="12">
        <v>1300010</v>
      </c>
      <c r="AB2211" s="12">
        <v>1302301</v>
      </c>
      <c r="AC2211" s="12">
        <v>1302302</v>
      </c>
      <c r="AG2211" s="12">
        <v>5</v>
      </c>
      <c r="AH2211" s="12">
        <v>11</v>
      </c>
      <c r="AI2211" s="12">
        <v>3023</v>
      </c>
      <c r="AJ2211" s="12">
        <v>40</v>
      </c>
      <c r="AK2211" s="12">
        <v>53</v>
      </c>
      <c r="AL2211" s="12">
        <v>100</v>
      </c>
      <c r="BA2211" s="33">
        <f>VLOOKUP(C2211,knight_info!$J$7:$M$74,4,FALSE)</f>
        <v>3</v>
      </c>
      <c r="BB2211" s="51">
        <f t="shared" si="158"/>
        <v>53</v>
      </c>
      <c r="BC2211" s="51">
        <f>AL2211</f>
        <v>100</v>
      </c>
    </row>
    <row r="2212" ht="14.25" spans="1:55">
      <c r="A2212" s="12">
        <v>302321</v>
      </c>
      <c r="B2212" s="53">
        <v>3023</v>
      </c>
      <c r="C2212" s="53" t="s">
        <v>340</v>
      </c>
      <c r="D2212" s="12">
        <v>21</v>
      </c>
      <c r="E2212" s="12">
        <v>2</v>
      </c>
      <c r="F2212" s="12">
        <v>6</v>
      </c>
      <c r="H2212" s="12">
        <v>1</v>
      </c>
      <c r="I2212" s="12">
        <v>0</v>
      </c>
      <c r="J2212" s="12">
        <v>0</v>
      </c>
      <c r="K2212" s="12">
        <v>5</v>
      </c>
      <c r="M2212" s="12" t="s">
        <v>1510</v>
      </c>
      <c r="N2212" s="12" t="s">
        <v>1508</v>
      </c>
      <c r="O2212" s="12" t="s">
        <v>1511</v>
      </c>
      <c r="P2212" s="12" t="s">
        <v>1509</v>
      </c>
      <c r="U2212" s="12" t="s">
        <v>1512</v>
      </c>
      <c r="V2212" s="12" t="s">
        <v>1513</v>
      </c>
      <c r="W2212" s="12">
        <v>302350</v>
      </c>
      <c r="X2212" s="40">
        <v>3</v>
      </c>
      <c r="Y2212" s="40">
        <v>3</v>
      </c>
      <c r="Z2212" s="40">
        <v>2</v>
      </c>
      <c r="AA2212" s="12">
        <v>1300010</v>
      </c>
      <c r="AB2212" s="12">
        <v>1302301</v>
      </c>
      <c r="AC2212" s="12">
        <v>1302302</v>
      </c>
      <c r="AH2212" s="12">
        <v>11</v>
      </c>
      <c r="AI2212" s="12">
        <v>3023</v>
      </c>
      <c r="AJ2212" s="12">
        <v>40</v>
      </c>
      <c r="AK2212" s="12">
        <v>2</v>
      </c>
      <c r="AL2212" s="12">
        <v>860</v>
      </c>
      <c r="BA2212" s="33">
        <f>VLOOKUP(C2212,knight_info!$J$7:$M$74,4,FALSE)</f>
        <v>3</v>
      </c>
      <c r="BB2212" s="33">
        <f t="shared" si="158"/>
        <v>2</v>
      </c>
      <c r="BC2212" s="33">
        <f>ROUND(VLOOKUP($BA2212,$BD$1:$BH$5,3,FALSE)/5*AL2212,0)</f>
        <v>740</v>
      </c>
    </row>
    <row r="2213" ht="14.25" spans="1:55">
      <c r="A2213" s="12">
        <v>302322</v>
      </c>
      <c r="B2213" s="53">
        <v>3023</v>
      </c>
      <c r="C2213" s="53" t="s">
        <v>340</v>
      </c>
      <c r="D2213" s="12">
        <v>22</v>
      </c>
      <c r="E2213" s="12">
        <v>2</v>
      </c>
      <c r="F2213" s="12">
        <v>6</v>
      </c>
      <c r="H2213" s="12">
        <v>2</v>
      </c>
      <c r="I2213" s="12">
        <v>0</v>
      </c>
      <c r="J2213" s="12">
        <v>0</v>
      </c>
      <c r="K2213" s="12">
        <v>5</v>
      </c>
      <c r="M2213" s="12" t="s">
        <v>1510</v>
      </c>
      <c r="N2213" s="12" t="s">
        <v>1508</v>
      </c>
      <c r="O2213" s="12" t="s">
        <v>1511</v>
      </c>
      <c r="P2213" s="12" t="s">
        <v>1509</v>
      </c>
      <c r="U2213" s="12" t="s">
        <v>1512</v>
      </c>
      <c r="V2213" s="12" t="s">
        <v>1513</v>
      </c>
      <c r="W2213" s="12">
        <v>302350</v>
      </c>
      <c r="X2213" s="40">
        <v>3</v>
      </c>
      <c r="Y2213" s="40">
        <v>3</v>
      </c>
      <c r="Z2213" s="40">
        <v>2</v>
      </c>
      <c r="AA2213" s="12">
        <v>1300010</v>
      </c>
      <c r="AB2213" s="12">
        <v>1302301</v>
      </c>
      <c r="AC2213" s="12">
        <v>1302302</v>
      </c>
      <c r="AH2213" s="12">
        <v>11</v>
      </c>
      <c r="AI2213" s="12">
        <v>3023</v>
      </c>
      <c r="AJ2213" s="12">
        <v>40</v>
      </c>
      <c r="AK2213" s="12">
        <v>3</v>
      </c>
      <c r="AL2213" s="12">
        <v>700</v>
      </c>
      <c r="BA2213" s="33">
        <f>VLOOKUP(C2213,knight_info!$J$7:$M$74,4,FALSE)</f>
        <v>3</v>
      </c>
      <c r="BB2213" s="33">
        <f t="shared" si="158"/>
        <v>3</v>
      </c>
      <c r="BC2213" s="33">
        <f>ROUND(VLOOKUP($BA2213,$BD$1:$BH$5,4,FALSE)/3*AL2213,0)</f>
        <v>817</v>
      </c>
    </row>
    <row r="2214" ht="14.25" spans="1:55">
      <c r="A2214" s="12">
        <v>302323</v>
      </c>
      <c r="B2214" s="53">
        <v>3023</v>
      </c>
      <c r="C2214" s="53" t="s">
        <v>340</v>
      </c>
      <c r="D2214" s="12">
        <v>23</v>
      </c>
      <c r="E2214" s="12">
        <v>2</v>
      </c>
      <c r="F2214" s="12">
        <v>6</v>
      </c>
      <c r="H2214" s="12">
        <v>3</v>
      </c>
      <c r="I2214" s="12">
        <v>0</v>
      </c>
      <c r="J2214" s="12">
        <v>0</v>
      </c>
      <c r="K2214" s="12">
        <v>5</v>
      </c>
      <c r="M2214" s="12" t="s">
        <v>1510</v>
      </c>
      <c r="N2214" s="12" t="s">
        <v>1508</v>
      </c>
      <c r="O2214" s="12" t="s">
        <v>1511</v>
      </c>
      <c r="P2214" s="12" t="s">
        <v>1509</v>
      </c>
      <c r="U2214" s="12" t="s">
        <v>1512</v>
      </c>
      <c r="V2214" s="12" t="s">
        <v>1513</v>
      </c>
      <c r="W2214" s="12">
        <v>302350</v>
      </c>
      <c r="X2214" s="40">
        <v>3</v>
      </c>
      <c r="Y2214" s="40">
        <v>3</v>
      </c>
      <c r="Z2214" s="40">
        <v>2</v>
      </c>
      <c r="AA2214" s="12">
        <v>1300010</v>
      </c>
      <c r="AB2214" s="12">
        <v>1302301</v>
      </c>
      <c r="AC2214" s="12">
        <v>1302302</v>
      </c>
      <c r="AH2214" s="12">
        <v>11</v>
      </c>
      <c r="AI2214" s="12">
        <v>3023</v>
      </c>
      <c r="AJ2214" s="12">
        <v>0</v>
      </c>
      <c r="AK2214" s="12">
        <v>1</v>
      </c>
      <c r="AL2214" s="12">
        <v>4600</v>
      </c>
      <c r="BA2214" s="33">
        <f>VLOOKUP(C2214,knight_info!$J$7:$M$74,4,FALSE)</f>
        <v>3</v>
      </c>
      <c r="BB2214" s="33">
        <f t="shared" si="158"/>
        <v>1</v>
      </c>
      <c r="BC2214" s="33">
        <f>ROUND(VLOOKUP($BA2214,$BD$1:$BH$5,5,FALSE)/20*AL2214,0)</f>
        <v>5290</v>
      </c>
    </row>
    <row r="2215" ht="14.25" spans="1:55">
      <c r="A2215" s="12">
        <v>302324</v>
      </c>
      <c r="B2215" s="53">
        <v>3023</v>
      </c>
      <c r="C2215" s="53" t="s">
        <v>340</v>
      </c>
      <c r="D2215" s="12">
        <v>24</v>
      </c>
      <c r="E2215" s="12">
        <v>2</v>
      </c>
      <c r="F2215" s="12">
        <v>7</v>
      </c>
      <c r="H2215" s="12">
        <v>0</v>
      </c>
      <c r="I2215" s="12">
        <v>0</v>
      </c>
      <c r="J2215" s="12">
        <v>0</v>
      </c>
      <c r="K2215" s="12">
        <v>5</v>
      </c>
      <c r="L2215" s="12">
        <v>1</v>
      </c>
      <c r="M2215" s="12" t="s">
        <v>1510</v>
      </c>
      <c r="N2215" s="12" t="s">
        <v>1514</v>
      </c>
      <c r="O2215" s="12" t="s">
        <v>1511</v>
      </c>
      <c r="P2215" s="12" t="s">
        <v>1515</v>
      </c>
      <c r="R2215" s="12" t="s">
        <v>1082</v>
      </c>
      <c r="T2215" s="12" t="s">
        <v>778</v>
      </c>
      <c r="U2215" s="12" t="s">
        <v>1512</v>
      </c>
      <c r="V2215" s="12" t="s">
        <v>1513</v>
      </c>
      <c r="W2215" s="12">
        <v>302350</v>
      </c>
      <c r="X2215" s="40">
        <v>3</v>
      </c>
      <c r="Y2215" s="40">
        <v>3</v>
      </c>
      <c r="Z2215" s="40">
        <v>2</v>
      </c>
      <c r="AA2215" s="12">
        <v>1300010</v>
      </c>
      <c r="AB2215" s="12">
        <v>1302301</v>
      </c>
      <c r="AC2215" s="12">
        <v>1302302</v>
      </c>
      <c r="AG2215" s="12">
        <v>5</v>
      </c>
      <c r="AH2215" s="12">
        <v>11</v>
      </c>
      <c r="AI2215" s="12">
        <v>3023</v>
      </c>
      <c r="AJ2215" s="12">
        <v>40</v>
      </c>
      <c r="AK2215" s="12">
        <v>53</v>
      </c>
      <c r="AL2215" s="12">
        <v>100</v>
      </c>
      <c r="BA2215" s="33">
        <f>VLOOKUP(C2215,knight_info!$J$7:$M$74,4,FALSE)</f>
        <v>3</v>
      </c>
      <c r="BB2215" s="51">
        <f t="shared" si="158"/>
        <v>53</v>
      </c>
      <c r="BC2215" s="51">
        <f>AL2215</f>
        <v>100</v>
      </c>
    </row>
    <row r="2216" ht="14.25" spans="1:55">
      <c r="A2216" s="12">
        <v>302325</v>
      </c>
      <c r="B2216" s="53">
        <v>3023</v>
      </c>
      <c r="C2216" s="53" t="s">
        <v>340</v>
      </c>
      <c r="D2216" s="12">
        <v>25</v>
      </c>
      <c r="E2216" s="12">
        <v>2</v>
      </c>
      <c r="F2216" s="12">
        <v>7</v>
      </c>
      <c r="H2216" s="12">
        <v>1</v>
      </c>
      <c r="I2216" s="12">
        <v>0</v>
      </c>
      <c r="J2216" s="12">
        <v>0</v>
      </c>
      <c r="K2216" s="12">
        <v>5</v>
      </c>
      <c r="M2216" s="12" t="s">
        <v>1510</v>
      </c>
      <c r="N2216" s="12" t="s">
        <v>1514</v>
      </c>
      <c r="O2216" s="12" t="s">
        <v>1511</v>
      </c>
      <c r="P2216" s="12" t="s">
        <v>1515</v>
      </c>
      <c r="U2216" s="12" t="s">
        <v>1512</v>
      </c>
      <c r="V2216" s="12" t="s">
        <v>1513</v>
      </c>
      <c r="W2216" s="12">
        <v>302350</v>
      </c>
      <c r="X2216" s="40">
        <v>3</v>
      </c>
      <c r="Y2216" s="40">
        <v>3</v>
      </c>
      <c r="Z2216" s="40">
        <v>2</v>
      </c>
      <c r="AA2216" s="12">
        <v>1300010</v>
      </c>
      <c r="AB2216" s="12">
        <v>1302301</v>
      </c>
      <c r="AC2216" s="12">
        <v>1302302</v>
      </c>
      <c r="AH2216" s="12">
        <v>11</v>
      </c>
      <c r="AI2216" s="12">
        <v>3023</v>
      </c>
      <c r="AJ2216" s="12">
        <v>40</v>
      </c>
      <c r="AK2216" s="12">
        <v>2</v>
      </c>
      <c r="AL2216" s="12">
        <v>860</v>
      </c>
      <c r="BA2216" s="33">
        <f>VLOOKUP(C2216,knight_info!$J$7:$M$74,4,FALSE)</f>
        <v>3</v>
      </c>
      <c r="BB2216" s="33">
        <f t="shared" si="158"/>
        <v>2</v>
      </c>
      <c r="BC2216" s="33">
        <f>ROUND(VLOOKUP($BA2216,$BD$1:$BH$5,3,FALSE)/5*AL2216,0)</f>
        <v>740</v>
      </c>
    </row>
    <row r="2217" ht="14.25" spans="1:55">
      <c r="A2217" s="12">
        <v>302326</v>
      </c>
      <c r="B2217" s="53">
        <v>3023</v>
      </c>
      <c r="C2217" s="53" t="s">
        <v>340</v>
      </c>
      <c r="D2217" s="12">
        <v>26</v>
      </c>
      <c r="E2217" s="12">
        <v>2</v>
      </c>
      <c r="F2217" s="12">
        <v>7</v>
      </c>
      <c r="H2217" s="12">
        <v>2</v>
      </c>
      <c r="I2217" s="12">
        <v>0</v>
      </c>
      <c r="J2217" s="12">
        <v>0</v>
      </c>
      <c r="K2217" s="12">
        <v>5</v>
      </c>
      <c r="M2217" s="12" t="s">
        <v>1510</v>
      </c>
      <c r="N2217" s="12" t="s">
        <v>1514</v>
      </c>
      <c r="O2217" s="12" t="s">
        <v>1511</v>
      </c>
      <c r="P2217" s="12" t="s">
        <v>1515</v>
      </c>
      <c r="U2217" s="12" t="s">
        <v>1512</v>
      </c>
      <c r="V2217" s="12" t="s">
        <v>1513</v>
      </c>
      <c r="W2217" s="12">
        <v>302350</v>
      </c>
      <c r="X2217" s="40">
        <v>3</v>
      </c>
      <c r="Y2217" s="40">
        <v>3</v>
      </c>
      <c r="Z2217" s="40">
        <v>2</v>
      </c>
      <c r="AA2217" s="12">
        <v>1300010</v>
      </c>
      <c r="AB2217" s="12">
        <v>1302301</v>
      </c>
      <c r="AC2217" s="12">
        <v>1302302</v>
      </c>
      <c r="AH2217" s="12">
        <v>11</v>
      </c>
      <c r="AI2217" s="12">
        <v>3023</v>
      </c>
      <c r="AJ2217" s="12">
        <v>40</v>
      </c>
      <c r="AK2217" s="12">
        <v>3</v>
      </c>
      <c r="AL2217" s="12">
        <v>700</v>
      </c>
      <c r="BA2217" s="33">
        <f>VLOOKUP(C2217,knight_info!$J$7:$M$74,4,FALSE)</f>
        <v>3</v>
      </c>
      <c r="BB2217" s="33">
        <f t="shared" si="158"/>
        <v>3</v>
      </c>
      <c r="BC2217" s="33">
        <f>ROUND(VLOOKUP($BA2217,$BD$1:$BH$5,4,FALSE)/3*AL2217,0)</f>
        <v>817</v>
      </c>
    </row>
    <row r="2218" ht="14.25" spans="1:55">
      <c r="A2218" s="12">
        <v>302327</v>
      </c>
      <c r="B2218" s="53">
        <v>3023</v>
      </c>
      <c r="C2218" s="53" t="s">
        <v>340</v>
      </c>
      <c r="D2218" s="12">
        <v>27</v>
      </c>
      <c r="E2218" s="12">
        <v>2</v>
      </c>
      <c r="F2218" s="12">
        <v>7</v>
      </c>
      <c r="H2218" s="12">
        <v>3</v>
      </c>
      <c r="I2218" s="12">
        <v>0</v>
      </c>
      <c r="J2218" s="12">
        <v>0</v>
      </c>
      <c r="K2218" s="12">
        <v>5</v>
      </c>
      <c r="M2218" s="12" t="s">
        <v>1510</v>
      </c>
      <c r="N2218" s="12" t="s">
        <v>1514</v>
      </c>
      <c r="O2218" s="12" t="s">
        <v>1511</v>
      </c>
      <c r="P2218" s="12" t="s">
        <v>1515</v>
      </c>
      <c r="U2218" s="12" t="s">
        <v>1512</v>
      </c>
      <c r="V2218" s="12" t="s">
        <v>1513</v>
      </c>
      <c r="W2218" s="12">
        <v>302350</v>
      </c>
      <c r="X2218" s="40">
        <v>3</v>
      </c>
      <c r="Y2218" s="40">
        <v>3</v>
      </c>
      <c r="Z2218" s="40">
        <v>2</v>
      </c>
      <c r="AA2218" s="12">
        <v>1300010</v>
      </c>
      <c r="AB2218" s="12">
        <v>1302301</v>
      </c>
      <c r="AC2218" s="12">
        <v>1302302</v>
      </c>
      <c r="AH2218" s="12">
        <v>11</v>
      </c>
      <c r="AI2218" s="12">
        <v>3023</v>
      </c>
      <c r="AJ2218" s="12">
        <v>0</v>
      </c>
      <c r="AK2218" s="12">
        <v>1</v>
      </c>
      <c r="AL2218" s="12">
        <v>4600</v>
      </c>
      <c r="BA2218" s="33">
        <f>VLOOKUP(C2218,knight_info!$J$7:$M$74,4,FALSE)</f>
        <v>3</v>
      </c>
      <c r="BB2218" s="33">
        <f t="shared" si="158"/>
        <v>1</v>
      </c>
      <c r="BC2218" s="33">
        <f>ROUND(VLOOKUP($BA2218,$BD$1:$BH$5,5,FALSE)/20*AL2218,0)</f>
        <v>5290</v>
      </c>
    </row>
    <row r="2219" ht="14.25" spans="1:55">
      <c r="A2219" s="12">
        <v>302328</v>
      </c>
      <c r="B2219" s="53">
        <v>3023</v>
      </c>
      <c r="C2219" s="53" t="s">
        <v>340</v>
      </c>
      <c r="D2219" s="12">
        <v>28</v>
      </c>
      <c r="E2219" s="12">
        <v>2</v>
      </c>
      <c r="F2219" s="12">
        <v>8</v>
      </c>
      <c r="H2219" s="12">
        <v>0</v>
      </c>
      <c r="I2219" s="12">
        <v>0</v>
      </c>
      <c r="J2219" s="12">
        <v>0</v>
      </c>
      <c r="K2219" s="12">
        <v>5</v>
      </c>
      <c r="L2219" s="12">
        <v>14</v>
      </c>
      <c r="M2219" s="12" t="s">
        <v>1510</v>
      </c>
      <c r="N2219" s="12" t="s">
        <v>1514</v>
      </c>
      <c r="O2219" s="12" t="s">
        <v>1511</v>
      </c>
      <c r="P2219" s="12" t="s">
        <v>1515</v>
      </c>
      <c r="R2219" s="12" t="s">
        <v>1221</v>
      </c>
      <c r="T2219" s="12" t="s">
        <v>1208</v>
      </c>
      <c r="U2219" s="12" t="s">
        <v>1512</v>
      </c>
      <c r="V2219" s="12" t="s">
        <v>1513</v>
      </c>
      <c r="W2219" s="12">
        <v>302350</v>
      </c>
      <c r="X2219" s="40">
        <v>3</v>
      </c>
      <c r="Y2219" s="40">
        <v>3</v>
      </c>
      <c r="Z2219" s="40">
        <v>2</v>
      </c>
      <c r="AA2219" s="12">
        <v>1300010</v>
      </c>
      <c r="AB2219" s="12">
        <v>1302301</v>
      </c>
      <c r="AC2219" s="12">
        <v>1302302</v>
      </c>
      <c r="AD2219" s="41">
        <v>1300020</v>
      </c>
      <c r="AG2219" s="12">
        <v>5</v>
      </c>
      <c r="AH2219" s="12">
        <v>11</v>
      </c>
      <c r="AI2219" s="12">
        <v>3023</v>
      </c>
      <c r="AJ2219" s="12">
        <v>40</v>
      </c>
      <c r="AK2219" s="12">
        <v>53</v>
      </c>
      <c r="AL2219" s="12">
        <v>100</v>
      </c>
      <c r="BA2219" s="33">
        <f>VLOOKUP(C2219,knight_info!$J$7:$M$74,4,FALSE)</f>
        <v>3</v>
      </c>
      <c r="BB2219" s="51">
        <f t="shared" si="158"/>
        <v>53</v>
      </c>
      <c r="BC2219" s="51">
        <f>AL2219</f>
        <v>100</v>
      </c>
    </row>
    <row r="2220" ht="14.25" spans="1:55">
      <c r="A2220" s="12">
        <v>302329</v>
      </c>
      <c r="B2220" s="53">
        <v>3023</v>
      </c>
      <c r="C2220" s="53" t="s">
        <v>340</v>
      </c>
      <c r="D2220" s="12">
        <v>29</v>
      </c>
      <c r="E2220" s="12">
        <v>2</v>
      </c>
      <c r="F2220" s="12">
        <v>8</v>
      </c>
      <c r="H2220" s="12">
        <v>1</v>
      </c>
      <c r="I2220" s="12">
        <v>0</v>
      </c>
      <c r="J2220" s="12">
        <v>0</v>
      </c>
      <c r="K2220" s="12">
        <v>5</v>
      </c>
      <c r="M2220" s="12" t="s">
        <v>1510</v>
      </c>
      <c r="N2220" s="12" t="s">
        <v>1514</v>
      </c>
      <c r="O2220" s="12" t="s">
        <v>1511</v>
      </c>
      <c r="P2220" s="12" t="s">
        <v>1515</v>
      </c>
      <c r="U2220" s="12" t="s">
        <v>1512</v>
      </c>
      <c r="V2220" s="12" t="s">
        <v>1513</v>
      </c>
      <c r="W2220" s="12">
        <v>302350</v>
      </c>
      <c r="X2220" s="40">
        <v>3</v>
      </c>
      <c r="Y2220" s="40">
        <v>3</v>
      </c>
      <c r="Z2220" s="40">
        <v>2</v>
      </c>
      <c r="AA2220" s="12">
        <v>1300010</v>
      </c>
      <c r="AB2220" s="12">
        <v>1302301</v>
      </c>
      <c r="AC2220" s="12">
        <v>1302302</v>
      </c>
      <c r="AD2220" s="41">
        <v>1300020</v>
      </c>
      <c r="AH2220" s="12">
        <v>11</v>
      </c>
      <c r="AI2220" s="12">
        <v>3023</v>
      </c>
      <c r="AJ2220" s="12">
        <v>40</v>
      </c>
      <c r="AK2220" s="12">
        <v>2</v>
      </c>
      <c r="AL2220" s="12">
        <v>860</v>
      </c>
      <c r="BA2220" s="33">
        <f>VLOOKUP(C2220,knight_info!$J$7:$M$74,4,FALSE)</f>
        <v>3</v>
      </c>
      <c r="BB2220" s="33">
        <f t="shared" si="158"/>
        <v>2</v>
      </c>
      <c r="BC2220" s="33">
        <f>ROUND(VLOOKUP($BA2220,$BD$1:$BH$5,3,FALSE)/5*AL2220,0)</f>
        <v>740</v>
      </c>
    </row>
    <row r="2221" ht="14.25" spans="1:55">
      <c r="A2221" s="12">
        <v>302330</v>
      </c>
      <c r="B2221" s="53">
        <v>3023</v>
      </c>
      <c r="C2221" s="53" t="s">
        <v>340</v>
      </c>
      <c r="D2221" s="12">
        <v>30</v>
      </c>
      <c r="E2221" s="12">
        <v>2</v>
      </c>
      <c r="F2221" s="12">
        <v>8</v>
      </c>
      <c r="H2221" s="12">
        <v>2</v>
      </c>
      <c r="I2221" s="12">
        <v>0</v>
      </c>
      <c r="J2221" s="12">
        <v>0</v>
      </c>
      <c r="K2221" s="12">
        <v>5</v>
      </c>
      <c r="L2221" s="64"/>
      <c r="M2221" s="12" t="s">
        <v>1510</v>
      </c>
      <c r="N2221" s="12" t="s">
        <v>1514</v>
      </c>
      <c r="O2221" s="12" t="s">
        <v>1511</v>
      </c>
      <c r="P2221" s="12" t="s">
        <v>1515</v>
      </c>
      <c r="U2221" s="12" t="s">
        <v>1512</v>
      </c>
      <c r="V2221" s="12" t="s">
        <v>1513</v>
      </c>
      <c r="W2221" s="12">
        <v>302350</v>
      </c>
      <c r="X2221" s="40">
        <v>3</v>
      </c>
      <c r="Y2221" s="40">
        <v>3</v>
      </c>
      <c r="Z2221" s="40">
        <v>2</v>
      </c>
      <c r="AA2221" s="12">
        <v>1300010</v>
      </c>
      <c r="AB2221" s="12">
        <v>1302301</v>
      </c>
      <c r="AC2221" s="12">
        <v>1302302</v>
      </c>
      <c r="AD2221" s="41">
        <v>1300020</v>
      </c>
      <c r="AH2221" s="12">
        <v>11</v>
      </c>
      <c r="AI2221" s="12">
        <v>3023</v>
      </c>
      <c r="AJ2221" s="12">
        <v>40</v>
      </c>
      <c r="AK2221" s="12">
        <v>3</v>
      </c>
      <c r="AL2221" s="12">
        <v>700</v>
      </c>
      <c r="BA2221" s="33">
        <f>VLOOKUP(C2221,knight_info!$J$7:$M$74,4,FALSE)</f>
        <v>3</v>
      </c>
      <c r="BB2221" s="33">
        <f t="shared" si="158"/>
        <v>3</v>
      </c>
      <c r="BC2221" s="33">
        <f>ROUND(VLOOKUP($BA2221,$BD$1:$BH$5,4,FALSE)/3*AL2221,0)</f>
        <v>817</v>
      </c>
    </row>
    <row r="2222" ht="14.25" spans="1:55">
      <c r="A2222" s="12">
        <v>302331</v>
      </c>
      <c r="B2222" s="53">
        <v>3023</v>
      </c>
      <c r="C2222" s="53" t="s">
        <v>340</v>
      </c>
      <c r="D2222" s="12">
        <v>31</v>
      </c>
      <c r="E2222" s="12">
        <v>2</v>
      </c>
      <c r="F2222" s="12">
        <v>8</v>
      </c>
      <c r="H2222" s="12">
        <v>3</v>
      </c>
      <c r="I2222" s="12">
        <v>0</v>
      </c>
      <c r="J2222" s="12">
        <v>0</v>
      </c>
      <c r="K2222" s="12">
        <v>5</v>
      </c>
      <c r="L2222" s="64"/>
      <c r="M2222" s="12" t="s">
        <v>1510</v>
      </c>
      <c r="N2222" s="12" t="s">
        <v>1514</v>
      </c>
      <c r="O2222" s="12" t="s">
        <v>1511</v>
      </c>
      <c r="P2222" s="12" t="s">
        <v>1515</v>
      </c>
      <c r="U2222" s="12" t="s">
        <v>1512</v>
      </c>
      <c r="V2222" s="12" t="s">
        <v>1513</v>
      </c>
      <c r="W2222" s="12">
        <v>302350</v>
      </c>
      <c r="X2222" s="40">
        <v>3</v>
      </c>
      <c r="Y2222" s="40">
        <v>3</v>
      </c>
      <c r="Z2222" s="40">
        <v>2</v>
      </c>
      <c r="AA2222" s="12">
        <v>1300010</v>
      </c>
      <c r="AB2222" s="12">
        <v>1302301</v>
      </c>
      <c r="AC2222" s="12">
        <v>1302302</v>
      </c>
      <c r="AD2222" s="41">
        <v>1300020</v>
      </c>
      <c r="AH2222" s="12">
        <v>11</v>
      </c>
      <c r="AI2222" s="12">
        <v>3023</v>
      </c>
      <c r="AJ2222" s="12">
        <v>0</v>
      </c>
      <c r="AK2222" s="12">
        <v>1</v>
      </c>
      <c r="AL2222" s="12">
        <v>4600</v>
      </c>
      <c r="BA2222" s="33">
        <f>VLOOKUP(C2222,knight_info!$J$7:$M$74,4,FALSE)</f>
        <v>3</v>
      </c>
      <c r="BB2222" s="33">
        <f t="shared" si="158"/>
        <v>1</v>
      </c>
      <c r="BC2222" s="33">
        <f>ROUND(VLOOKUP($BA2222,$BD$1:$BH$5,5,FALSE)/20*AL2222,0)</f>
        <v>5290</v>
      </c>
    </row>
    <row r="2223" ht="14.25" spans="1:55">
      <c r="A2223" s="12">
        <v>302332</v>
      </c>
      <c r="B2223" s="53">
        <v>3023</v>
      </c>
      <c r="C2223" s="53" t="s">
        <v>340</v>
      </c>
      <c r="D2223" s="12">
        <v>32</v>
      </c>
      <c r="E2223" s="12">
        <v>2</v>
      </c>
      <c r="F2223" s="12">
        <v>9</v>
      </c>
      <c r="H2223" s="12">
        <v>0</v>
      </c>
      <c r="I2223" s="12">
        <v>1</v>
      </c>
      <c r="J2223" s="12" t="s">
        <v>1086</v>
      </c>
      <c r="K2223" s="12">
        <v>5</v>
      </c>
      <c r="L2223" s="12">
        <v>2</v>
      </c>
      <c r="M2223" s="12" t="s">
        <v>1516</v>
      </c>
      <c r="N2223" s="12" t="s">
        <v>1514</v>
      </c>
      <c r="O2223" s="12" t="s">
        <v>1517</v>
      </c>
      <c r="P2223" s="12" t="s">
        <v>1515</v>
      </c>
      <c r="Q2223" s="12" t="s">
        <v>1082</v>
      </c>
      <c r="S2223" s="12" t="s">
        <v>931</v>
      </c>
      <c r="U2223" s="12" t="s">
        <v>1518</v>
      </c>
      <c r="V2223" s="12" t="s">
        <v>1519</v>
      </c>
      <c r="W2223" s="12">
        <v>302350</v>
      </c>
      <c r="X2223" s="40">
        <v>3</v>
      </c>
      <c r="Y2223" s="40">
        <v>3</v>
      </c>
      <c r="Z2223" s="40">
        <v>2</v>
      </c>
      <c r="AA2223" s="12">
        <v>1300010</v>
      </c>
      <c r="AB2223" s="12">
        <v>1302301</v>
      </c>
      <c r="AC2223" s="12">
        <v>1302302</v>
      </c>
      <c r="AD2223" s="41">
        <v>1300020</v>
      </c>
      <c r="AG2223" s="12">
        <v>5</v>
      </c>
      <c r="AH2223" s="12">
        <v>11</v>
      </c>
      <c r="AI2223" s="12">
        <v>3023</v>
      </c>
      <c r="AJ2223" s="12">
        <v>60</v>
      </c>
      <c r="AK2223" s="12">
        <v>53</v>
      </c>
      <c r="AL2223" s="12">
        <v>100</v>
      </c>
      <c r="BA2223" s="33">
        <f>VLOOKUP(C2223,knight_info!$J$7:$M$74,4,FALSE)</f>
        <v>3</v>
      </c>
      <c r="BB2223" s="51">
        <f t="shared" si="158"/>
        <v>53</v>
      </c>
      <c r="BC2223" s="51">
        <f>AL2223</f>
        <v>100</v>
      </c>
    </row>
    <row r="2224" ht="14.25" spans="1:55">
      <c r="A2224" s="12">
        <v>302333</v>
      </c>
      <c r="B2224" s="53">
        <v>3023</v>
      </c>
      <c r="C2224" s="53" t="s">
        <v>340</v>
      </c>
      <c r="D2224" s="12">
        <v>33</v>
      </c>
      <c r="E2224" s="12">
        <v>2</v>
      </c>
      <c r="F2224" s="12">
        <v>9</v>
      </c>
      <c r="H2224" s="12">
        <v>1</v>
      </c>
      <c r="I2224" s="12">
        <v>0</v>
      </c>
      <c r="J2224" s="12">
        <v>0</v>
      </c>
      <c r="K2224" s="12">
        <v>5</v>
      </c>
      <c r="M2224" s="12" t="s">
        <v>1516</v>
      </c>
      <c r="N2224" s="12" t="s">
        <v>1514</v>
      </c>
      <c r="O2224" s="12" t="s">
        <v>1517</v>
      </c>
      <c r="P2224" s="12" t="s">
        <v>1515</v>
      </c>
      <c r="U2224" s="12" t="s">
        <v>1518</v>
      </c>
      <c r="V2224" s="12" t="s">
        <v>1519</v>
      </c>
      <c r="W2224" s="12">
        <v>302350</v>
      </c>
      <c r="X2224" s="40">
        <v>3</v>
      </c>
      <c r="Y2224" s="40">
        <v>3</v>
      </c>
      <c r="Z2224" s="40">
        <v>2</v>
      </c>
      <c r="AA2224" s="12">
        <v>1300010</v>
      </c>
      <c r="AB2224" s="12">
        <v>1302301</v>
      </c>
      <c r="AC2224" s="12">
        <v>1302302</v>
      </c>
      <c r="AD2224" s="41">
        <v>1300020</v>
      </c>
      <c r="AH2224" s="12">
        <v>11</v>
      </c>
      <c r="AI2224" s="12">
        <v>3023</v>
      </c>
      <c r="AJ2224" s="12">
        <v>60</v>
      </c>
      <c r="AK2224" s="12">
        <v>2</v>
      </c>
      <c r="AL2224" s="12">
        <v>1290</v>
      </c>
      <c r="BA2224" s="33">
        <f>VLOOKUP(C2224,knight_info!$J$7:$M$74,4,FALSE)</f>
        <v>3</v>
      </c>
      <c r="BB2224" s="33">
        <f t="shared" si="158"/>
        <v>2</v>
      </c>
      <c r="BC2224" s="33">
        <f>ROUND(VLOOKUP($BA2224,$BD$1:$BH$5,3,FALSE)/5*AL2224,0)</f>
        <v>1109</v>
      </c>
    </row>
    <row r="2225" ht="14.25" spans="1:55">
      <c r="A2225" s="12">
        <v>302334</v>
      </c>
      <c r="B2225" s="53">
        <v>3023</v>
      </c>
      <c r="C2225" s="53" t="s">
        <v>340</v>
      </c>
      <c r="D2225" s="12">
        <v>34</v>
      </c>
      <c r="E2225" s="12">
        <v>2</v>
      </c>
      <c r="F2225" s="12">
        <v>9</v>
      </c>
      <c r="H2225" s="12">
        <v>2</v>
      </c>
      <c r="I2225" s="12">
        <v>0</v>
      </c>
      <c r="J2225" s="12">
        <v>0</v>
      </c>
      <c r="K2225" s="12">
        <v>5</v>
      </c>
      <c r="M2225" s="12" t="s">
        <v>1516</v>
      </c>
      <c r="N2225" s="12" t="s">
        <v>1514</v>
      </c>
      <c r="O2225" s="12" t="s">
        <v>1517</v>
      </c>
      <c r="P2225" s="12" t="s">
        <v>1515</v>
      </c>
      <c r="U2225" s="12" t="s">
        <v>1518</v>
      </c>
      <c r="V2225" s="12" t="s">
        <v>1519</v>
      </c>
      <c r="W2225" s="12">
        <v>302350</v>
      </c>
      <c r="X2225" s="40">
        <v>3</v>
      </c>
      <c r="Y2225" s="40">
        <v>3</v>
      </c>
      <c r="Z2225" s="40">
        <v>2</v>
      </c>
      <c r="AA2225" s="12">
        <v>1300010</v>
      </c>
      <c r="AB2225" s="12">
        <v>1302301</v>
      </c>
      <c r="AC2225" s="12">
        <v>1302302</v>
      </c>
      <c r="AD2225" s="41">
        <v>1300020</v>
      </c>
      <c r="AH2225" s="12">
        <v>11</v>
      </c>
      <c r="AI2225" s="12">
        <v>3023</v>
      </c>
      <c r="AJ2225" s="12">
        <v>60</v>
      </c>
      <c r="AK2225" s="12">
        <v>3</v>
      </c>
      <c r="AL2225" s="12">
        <v>1050</v>
      </c>
      <c r="BA2225" s="33">
        <f>VLOOKUP(C2225,knight_info!$J$7:$M$74,4,FALSE)</f>
        <v>3</v>
      </c>
      <c r="BB2225" s="33">
        <f t="shared" si="158"/>
        <v>3</v>
      </c>
      <c r="BC2225" s="33">
        <f>ROUND(VLOOKUP($BA2225,$BD$1:$BH$5,4,FALSE)/3*AL2225,0)</f>
        <v>1225</v>
      </c>
    </row>
    <row r="2226" ht="14.25" spans="1:55">
      <c r="A2226" s="12">
        <v>302335</v>
      </c>
      <c r="B2226" s="53">
        <v>3023</v>
      </c>
      <c r="C2226" s="53" t="s">
        <v>340</v>
      </c>
      <c r="D2226" s="12">
        <v>35</v>
      </c>
      <c r="E2226" s="12">
        <v>2</v>
      </c>
      <c r="F2226" s="12">
        <v>9</v>
      </c>
      <c r="H2226" s="12">
        <v>3</v>
      </c>
      <c r="I2226" s="12">
        <v>0</v>
      </c>
      <c r="J2226" s="12">
        <v>0</v>
      </c>
      <c r="K2226" s="12">
        <v>5</v>
      </c>
      <c r="M2226" s="12" t="s">
        <v>1516</v>
      </c>
      <c r="N2226" s="12" t="s">
        <v>1514</v>
      </c>
      <c r="O2226" s="12" t="s">
        <v>1517</v>
      </c>
      <c r="P2226" s="12" t="s">
        <v>1515</v>
      </c>
      <c r="U2226" s="12" t="s">
        <v>1518</v>
      </c>
      <c r="V2226" s="12" t="s">
        <v>1519</v>
      </c>
      <c r="W2226" s="12">
        <v>302350</v>
      </c>
      <c r="X2226" s="40">
        <v>3</v>
      </c>
      <c r="Y2226" s="40">
        <v>3</v>
      </c>
      <c r="Z2226" s="40">
        <v>2</v>
      </c>
      <c r="AA2226" s="12">
        <v>1300010</v>
      </c>
      <c r="AB2226" s="12">
        <v>1302301</v>
      </c>
      <c r="AC2226" s="12">
        <v>1302302</v>
      </c>
      <c r="AD2226" s="41">
        <v>1300020</v>
      </c>
      <c r="AH2226" s="12">
        <v>11</v>
      </c>
      <c r="AI2226" s="12">
        <v>3023</v>
      </c>
      <c r="AJ2226" s="12">
        <v>0</v>
      </c>
      <c r="AK2226" s="12">
        <v>1</v>
      </c>
      <c r="AL2226" s="12">
        <v>6900</v>
      </c>
      <c r="BA2226" s="33">
        <f>VLOOKUP(C2226,knight_info!$J$7:$M$74,4,FALSE)</f>
        <v>3</v>
      </c>
      <c r="BB2226" s="33">
        <f t="shared" si="158"/>
        <v>1</v>
      </c>
      <c r="BC2226" s="33">
        <f>ROUND(VLOOKUP($BA2226,$BD$1:$BH$5,5,FALSE)/20*AL2226,0)</f>
        <v>7935</v>
      </c>
    </row>
    <row r="2227" ht="14.25" spans="1:55">
      <c r="A2227" s="12">
        <v>302336</v>
      </c>
      <c r="B2227" s="53">
        <v>3023</v>
      </c>
      <c r="C2227" s="53" t="s">
        <v>340</v>
      </c>
      <c r="D2227" s="12">
        <v>36</v>
      </c>
      <c r="E2227" s="12">
        <v>2</v>
      </c>
      <c r="F2227" s="12">
        <v>10</v>
      </c>
      <c r="H2227" s="12">
        <v>0</v>
      </c>
      <c r="I2227" s="12">
        <v>0</v>
      </c>
      <c r="J2227" s="12">
        <v>0</v>
      </c>
      <c r="K2227" s="12">
        <v>5</v>
      </c>
      <c r="L2227" s="12">
        <v>15</v>
      </c>
      <c r="M2227" s="12" t="s">
        <v>1516</v>
      </c>
      <c r="N2227" s="12" t="s">
        <v>1514</v>
      </c>
      <c r="O2227" s="12" t="s">
        <v>1517</v>
      </c>
      <c r="P2227" s="12" t="s">
        <v>1515</v>
      </c>
      <c r="U2227" s="12" t="s">
        <v>1518</v>
      </c>
      <c r="V2227" s="12" t="s">
        <v>1519</v>
      </c>
      <c r="W2227" s="12">
        <v>302350</v>
      </c>
      <c r="X2227" s="40">
        <v>3</v>
      </c>
      <c r="Y2227" s="40">
        <v>3</v>
      </c>
      <c r="Z2227" s="40">
        <v>2</v>
      </c>
      <c r="AA2227" s="12">
        <v>1300010</v>
      </c>
      <c r="AB2227" s="12">
        <v>1302301</v>
      </c>
      <c r="AC2227" s="12">
        <v>1302302</v>
      </c>
      <c r="AD2227" s="41">
        <v>1300020</v>
      </c>
      <c r="AE2227" s="12">
        <v>1302303</v>
      </c>
      <c r="AG2227" s="12">
        <v>5</v>
      </c>
      <c r="AH2227" s="12">
        <v>11</v>
      </c>
      <c r="AI2227" s="12">
        <v>3023</v>
      </c>
      <c r="AJ2227" s="12">
        <v>0</v>
      </c>
      <c r="AK2227" s="12">
        <v>53</v>
      </c>
      <c r="AL2227" s="12">
        <v>100</v>
      </c>
      <c r="BA2227" s="33">
        <f>VLOOKUP(C2227,knight_info!$J$7:$M$74,4,FALSE)</f>
        <v>3</v>
      </c>
      <c r="BB2227" s="51">
        <f t="shared" si="158"/>
        <v>53</v>
      </c>
      <c r="BC2227" s="51">
        <f>AL2227</f>
        <v>100</v>
      </c>
    </row>
    <row r="2228" ht="14.25" spans="1:55">
      <c r="A2228" s="12">
        <v>302337</v>
      </c>
      <c r="B2228" s="53">
        <v>3023</v>
      </c>
      <c r="C2228" s="53" t="s">
        <v>340</v>
      </c>
      <c r="D2228" s="14">
        <v>37</v>
      </c>
      <c r="E2228" s="14">
        <v>3</v>
      </c>
      <c r="F2228" s="14">
        <v>11</v>
      </c>
      <c r="G2228" s="14">
        <v>1</v>
      </c>
      <c r="H2228" s="14"/>
      <c r="I2228" s="14"/>
      <c r="J2228" s="14"/>
      <c r="K2228" s="14"/>
      <c r="L2228" s="14"/>
      <c r="M2228" s="12" t="s">
        <v>1516</v>
      </c>
      <c r="N2228" s="12" t="s">
        <v>1520</v>
      </c>
      <c r="O2228" s="12" t="s">
        <v>1517</v>
      </c>
      <c r="P2228" s="12" t="s">
        <v>1521</v>
      </c>
      <c r="R2228" s="12" t="s">
        <v>1082</v>
      </c>
      <c r="T2228" s="12" t="s">
        <v>778</v>
      </c>
      <c r="U2228" s="12" t="s">
        <v>1518</v>
      </c>
      <c r="V2228" s="12" t="s">
        <v>1519</v>
      </c>
      <c r="W2228" s="12">
        <v>302350</v>
      </c>
      <c r="X2228" s="40">
        <v>3</v>
      </c>
      <c r="Y2228" s="40">
        <v>3</v>
      </c>
      <c r="Z2228" s="40">
        <v>2</v>
      </c>
      <c r="AA2228" s="12">
        <v>1300010</v>
      </c>
      <c r="AB2228" s="12">
        <v>1302301</v>
      </c>
      <c r="AC2228" s="12">
        <v>1302302</v>
      </c>
      <c r="AD2228" s="41">
        <v>1300020</v>
      </c>
      <c r="AE2228" s="12">
        <v>1302303</v>
      </c>
      <c r="AG2228" s="12">
        <v>5</v>
      </c>
      <c r="AH2228" s="12">
        <v>11</v>
      </c>
      <c r="AI2228" s="12">
        <v>3023</v>
      </c>
      <c r="AJ2228" s="14"/>
      <c r="AK2228" s="14"/>
      <c r="AL2228" s="14"/>
      <c r="BA2228" s="33"/>
      <c r="BB2228" s="51"/>
      <c r="BC2228" s="51"/>
    </row>
    <row r="2229" ht="14.25" spans="1:55">
      <c r="A2229" s="12">
        <v>302338</v>
      </c>
      <c r="B2229" s="53">
        <v>3023</v>
      </c>
      <c r="C2229" s="53" t="s">
        <v>340</v>
      </c>
      <c r="D2229" s="14">
        <v>38</v>
      </c>
      <c r="E2229" s="14">
        <v>3</v>
      </c>
      <c r="F2229" s="14">
        <v>12</v>
      </c>
      <c r="G2229" s="14">
        <v>2</v>
      </c>
      <c r="H2229" s="14"/>
      <c r="I2229" s="14"/>
      <c r="J2229" s="14"/>
      <c r="K2229" s="14"/>
      <c r="L2229" s="14"/>
      <c r="M2229" s="12" t="s">
        <v>1516</v>
      </c>
      <c r="N2229" s="12" t="s">
        <v>1520</v>
      </c>
      <c r="O2229" s="12" t="s">
        <v>1517</v>
      </c>
      <c r="P2229" s="12" t="s">
        <v>1521</v>
      </c>
      <c r="U2229" s="12" t="s">
        <v>1518</v>
      </c>
      <c r="V2229" s="12" t="s">
        <v>1519</v>
      </c>
      <c r="W2229" s="12">
        <v>302350</v>
      </c>
      <c r="X2229" s="40">
        <v>3</v>
      </c>
      <c r="Y2229" s="40">
        <v>3</v>
      </c>
      <c r="Z2229" s="40">
        <v>2</v>
      </c>
      <c r="AA2229" s="12">
        <v>1300010</v>
      </c>
      <c r="AB2229" s="12">
        <v>1302301</v>
      </c>
      <c r="AC2229" s="12">
        <v>1302302</v>
      </c>
      <c r="AD2229" s="41">
        <v>1300020</v>
      </c>
      <c r="AE2229" s="12">
        <v>1302303</v>
      </c>
      <c r="AG2229" s="12">
        <v>5</v>
      </c>
      <c r="AH2229" s="12">
        <v>11</v>
      </c>
      <c r="AI2229" s="12">
        <v>3023</v>
      </c>
      <c r="AJ2229" s="14"/>
      <c r="AK2229" s="14"/>
      <c r="AL2229" s="14"/>
      <c r="BA2229" s="33"/>
      <c r="BB2229" s="51"/>
      <c r="BC2229" s="51"/>
    </row>
    <row r="2230" ht="14.25" spans="1:55">
      <c r="A2230" s="12">
        <v>302339</v>
      </c>
      <c r="B2230" s="53">
        <v>3023</v>
      </c>
      <c r="C2230" s="53" t="s">
        <v>340</v>
      </c>
      <c r="D2230" s="14">
        <v>39</v>
      </c>
      <c r="E2230" s="14">
        <v>3</v>
      </c>
      <c r="F2230" s="14">
        <v>13</v>
      </c>
      <c r="G2230" s="14">
        <v>3</v>
      </c>
      <c r="H2230" s="14"/>
      <c r="I2230" s="14"/>
      <c r="J2230" s="14"/>
      <c r="K2230" s="14"/>
      <c r="L2230" s="14"/>
      <c r="M2230" s="12" t="s">
        <v>1522</v>
      </c>
      <c r="N2230" s="12" t="s">
        <v>1520</v>
      </c>
      <c r="O2230" s="12" t="s">
        <v>1523</v>
      </c>
      <c r="P2230" s="12" t="s">
        <v>1521</v>
      </c>
      <c r="Q2230" s="12" t="s">
        <v>1082</v>
      </c>
      <c r="S2230" s="12" t="s">
        <v>931</v>
      </c>
      <c r="U2230" s="12" t="s">
        <v>1524</v>
      </c>
      <c r="V2230" s="12" t="s">
        <v>1525</v>
      </c>
      <c r="W2230" s="12">
        <v>302350</v>
      </c>
      <c r="X2230" s="40">
        <v>3</v>
      </c>
      <c r="Y2230" s="40">
        <v>3</v>
      </c>
      <c r="Z2230" s="40">
        <v>2</v>
      </c>
      <c r="AA2230" s="12">
        <v>1300010</v>
      </c>
      <c r="AB2230" s="12">
        <v>1302301</v>
      </c>
      <c r="AC2230" s="12">
        <v>1302302</v>
      </c>
      <c r="AD2230" s="41">
        <v>1300020</v>
      </c>
      <c r="AE2230" s="12">
        <v>1302303</v>
      </c>
      <c r="AG2230" s="12">
        <v>5</v>
      </c>
      <c r="AH2230" s="12">
        <v>11</v>
      </c>
      <c r="AI2230" s="12">
        <v>3023</v>
      </c>
      <c r="AJ2230" s="14"/>
      <c r="AK2230" s="14"/>
      <c r="AL2230" s="14"/>
      <c r="BA2230" s="33"/>
      <c r="BB2230" s="51"/>
      <c r="BC2230" s="51"/>
    </row>
    <row r="2231" ht="14.25" spans="1:55">
      <c r="A2231" s="12">
        <v>302340</v>
      </c>
      <c r="B2231" s="53">
        <v>3023</v>
      </c>
      <c r="C2231" s="53" t="s">
        <v>340</v>
      </c>
      <c r="D2231" s="14">
        <v>40</v>
      </c>
      <c r="E2231" s="14">
        <v>3</v>
      </c>
      <c r="F2231" s="14">
        <v>14</v>
      </c>
      <c r="G2231" s="14">
        <v>4</v>
      </c>
      <c r="H2231" s="14"/>
      <c r="I2231" s="14"/>
      <c r="J2231" s="14"/>
      <c r="K2231" s="14"/>
      <c r="L2231" s="14"/>
      <c r="M2231" s="12" t="s">
        <v>1522</v>
      </c>
      <c r="N2231" s="12" t="s">
        <v>1526</v>
      </c>
      <c r="O2231" s="12" t="s">
        <v>1523</v>
      </c>
      <c r="P2231" s="12" t="s">
        <v>1527</v>
      </c>
      <c r="R2231" s="12" t="s">
        <v>1082</v>
      </c>
      <c r="T2231" s="12" t="s">
        <v>778</v>
      </c>
      <c r="U2231" s="12" t="s">
        <v>1524</v>
      </c>
      <c r="V2231" s="12" t="s">
        <v>1525</v>
      </c>
      <c r="W2231" s="12">
        <v>302350</v>
      </c>
      <c r="X2231" s="40">
        <v>3</v>
      </c>
      <c r="Y2231" s="40">
        <v>3</v>
      </c>
      <c r="Z2231" s="40">
        <v>2</v>
      </c>
      <c r="AA2231" s="12">
        <v>1300010</v>
      </c>
      <c r="AB2231" s="12">
        <v>1302301</v>
      </c>
      <c r="AC2231" s="12">
        <v>1302302</v>
      </c>
      <c r="AD2231" s="41">
        <v>1300020</v>
      </c>
      <c r="AE2231" s="12">
        <v>1302303</v>
      </c>
      <c r="AG2231" s="12">
        <v>5</v>
      </c>
      <c r="AH2231" s="12">
        <v>11</v>
      </c>
      <c r="AI2231" s="12">
        <v>3023</v>
      </c>
      <c r="AJ2231" s="14"/>
      <c r="AK2231" s="14"/>
      <c r="AL2231" s="14"/>
      <c r="BA2231" s="33"/>
      <c r="BB2231" s="51"/>
      <c r="BC2231" s="51"/>
    </row>
    <row r="2232" ht="14.25" spans="1:55">
      <c r="A2232" s="12">
        <v>302341</v>
      </c>
      <c r="B2232" s="53">
        <v>3023</v>
      </c>
      <c r="C2232" s="53" t="s">
        <v>340</v>
      </c>
      <c r="D2232" s="14">
        <v>41</v>
      </c>
      <c r="E2232" s="14">
        <v>3</v>
      </c>
      <c r="F2232" s="14">
        <v>15</v>
      </c>
      <c r="G2232" s="14">
        <v>5</v>
      </c>
      <c r="H2232" s="14"/>
      <c r="I2232" s="14"/>
      <c r="J2232" s="14"/>
      <c r="K2232" s="14"/>
      <c r="L2232" s="14"/>
      <c r="M2232" s="12" t="s">
        <v>1522</v>
      </c>
      <c r="N2232" s="12" t="s">
        <v>1526</v>
      </c>
      <c r="O2232" s="12" t="s">
        <v>1523</v>
      </c>
      <c r="P2232" s="12" t="s">
        <v>1527</v>
      </c>
      <c r="U2232" s="12" t="s">
        <v>1524</v>
      </c>
      <c r="V2232" s="12" t="s">
        <v>1525</v>
      </c>
      <c r="W2232" s="12">
        <v>302350</v>
      </c>
      <c r="X2232" s="40">
        <v>3</v>
      </c>
      <c r="Y2232" s="40">
        <v>3</v>
      </c>
      <c r="Z2232" s="40">
        <v>2</v>
      </c>
      <c r="AA2232" s="12">
        <v>1300010</v>
      </c>
      <c r="AB2232" s="12">
        <v>1302301</v>
      </c>
      <c r="AC2232" s="12">
        <v>1302302</v>
      </c>
      <c r="AD2232" s="41">
        <v>1300020</v>
      </c>
      <c r="AE2232" s="12">
        <v>1302303</v>
      </c>
      <c r="AG2232" s="12">
        <v>5</v>
      </c>
      <c r="AH2232" s="12">
        <v>11</v>
      </c>
      <c r="AI2232" s="12">
        <v>3023</v>
      </c>
      <c r="AJ2232" s="14"/>
      <c r="AK2232" s="14"/>
      <c r="AL2232" s="14"/>
      <c r="BA2232" s="33"/>
      <c r="BB2232" s="51"/>
      <c r="BC2232" s="51"/>
    </row>
    <row r="2233" s="35" customFormat="1" ht="14.25" spans="1:65">
      <c r="A2233" s="34">
        <v>302400</v>
      </c>
      <c r="B2233" s="82">
        <v>3024</v>
      </c>
      <c r="C2233" s="82" t="s">
        <v>345</v>
      </c>
      <c r="D2233" s="34">
        <v>0</v>
      </c>
      <c r="E2233" s="34">
        <v>1</v>
      </c>
      <c r="F2233" s="34">
        <v>1</v>
      </c>
      <c r="G2233" s="34"/>
      <c r="H2233" s="34">
        <v>0</v>
      </c>
      <c r="I2233" s="12">
        <v>0</v>
      </c>
      <c r="J2233" s="12">
        <v>0</v>
      </c>
      <c r="K2233" s="34">
        <v>1</v>
      </c>
      <c r="L2233" s="51"/>
      <c r="M2233" s="34" t="s">
        <v>1528</v>
      </c>
      <c r="N2233" s="34" t="s">
        <v>1529</v>
      </c>
      <c r="O2233" s="34">
        <v>302430</v>
      </c>
      <c r="P2233" s="34">
        <v>302440</v>
      </c>
      <c r="Q2233" s="34"/>
      <c r="R2233" s="34"/>
      <c r="S2233" s="34"/>
      <c r="T2233" s="34"/>
      <c r="U2233" s="12" t="s">
        <v>1530</v>
      </c>
      <c r="V2233" s="12" t="s">
        <v>1531</v>
      </c>
      <c r="W2233" s="34">
        <v>302450</v>
      </c>
      <c r="X2233" s="96">
        <v>3</v>
      </c>
      <c r="Y2233" s="96">
        <v>3</v>
      </c>
      <c r="Z2233" s="96">
        <v>2</v>
      </c>
      <c r="AA2233" s="51"/>
      <c r="AB2233" s="51"/>
      <c r="AC2233" s="51"/>
      <c r="AD2233" s="87"/>
      <c r="AE2233" s="51"/>
      <c r="AF2233" s="168" t="s">
        <v>1532</v>
      </c>
      <c r="AG2233" s="51"/>
      <c r="AH2233" s="34">
        <v>11</v>
      </c>
      <c r="AI2233" s="34">
        <v>3024</v>
      </c>
      <c r="AJ2233" s="34">
        <v>20</v>
      </c>
      <c r="AK2233" s="34">
        <v>2</v>
      </c>
      <c r="AL2233" s="88">
        <v>512</v>
      </c>
      <c r="AM2233" s="88">
        <v>3</v>
      </c>
      <c r="AN2233" s="88">
        <v>384</v>
      </c>
      <c r="AO2233" s="88">
        <v>1</v>
      </c>
      <c r="AP2233" s="88">
        <v>2560</v>
      </c>
      <c r="AQ2233" s="34">
        <v>58</v>
      </c>
      <c r="AR2233" s="34">
        <v>16</v>
      </c>
      <c r="AS2233" s="34">
        <v>59</v>
      </c>
      <c r="AT2233" s="34">
        <v>12</v>
      </c>
      <c r="AU2233" s="34">
        <v>57</v>
      </c>
      <c r="AV2233" s="34">
        <v>80</v>
      </c>
      <c r="BA2233" s="33">
        <f>VLOOKUP(C2233,knight_info!$J$7:$M$74,4,FALSE)</f>
        <v>5</v>
      </c>
      <c r="BB2233" s="33">
        <f t="shared" ref="BB2233:BF2233" si="159">AK2233</f>
        <v>2</v>
      </c>
      <c r="BC2233" s="33">
        <f>ROUND(VLOOKUP($BA2233,$BD$1:$BH$5,3,FALSE)/5*AL2233,0)</f>
        <v>410</v>
      </c>
      <c r="BD2233" s="33">
        <f t="shared" si="159"/>
        <v>3</v>
      </c>
      <c r="BE2233" s="33">
        <f>ROUND(VLOOKUP($BA2233,$BD$1:$BH$5,4,FALSE)/3*AN2233,0)</f>
        <v>384</v>
      </c>
      <c r="BF2233" s="33">
        <f t="shared" si="159"/>
        <v>1</v>
      </c>
      <c r="BG2233" s="33">
        <f>ROUND(VLOOKUP($BA2233,$BD$1:$BH$5,5,FALSE)/20*AP2233,0)</f>
        <v>2560</v>
      </c>
      <c r="BH2233" s="33">
        <f t="shared" ref="BH2233:BL2233" si="160">AQ2233</f>
        <v>58</v>
      </c>
      <c r="BI2233" s="33">
        <f>ROUND(VLOOKUP($BA2233,$BD$1:$BH$5,3,FALSE)/5*AR2233,0)</f>
        <v>13</v>
      </c>
      <c r="BJ2233" s="33">
        <f t="shared" si="160"/>
        <v>59</v>
      </c>
      <c r="BK2233" s="33">
        <f>ROUND(VLOOKUP($BA2233,$BD$1:$BH$5,4,FALSE)/3*AT2233,0)</f>
        <v>12</v>
      </c>
      <c r="BL2233" s="33">
        <f t="shared" si="160"/>
        <v>57</v>
      </c>
      <c r="BM2233" s="33">
        <f>ROUND(VLOOKUP($BA2233,$BD$1:$BH$5,5,FALSE)/20*AV2233,0)</f>
        <v>80</v>
      </c>
    </row>
    <row r="2234" ht="14.25" spans="1:55">
      <c r="A2234" s="12">
        <v>302401</v>
      </c>
      <c r="B2234" s="53">
        <v>3024</v>
      </c>
      <c r="C2234" s="53" t="s">
        <v>345</v>
      </c>
      <c r="D2234" s="12">
        <v>1</v>
      </c>
      <c r="E2234" s="12">
        <v>1</v>
      </c>
      <c r="F2234" s="12">
        <v>1</v>
      </c>
      <c r="H2234" s="12">
        <v>1</v>
      </c>
      <c r="I2234" s="12">
        <v>0</v>
      </c>
      <c r="J2234" s="12">
        <v>0</v>
      </c>
      <c r="K2234" s="12">
        <v>1</v>
      </c>
      <c r="M2234" s="12" t="s">
        <v>1528</v>
      </c>
      <c r="N2234" s="12" t="s">
        <v>1529</v>
      </c>
      <c r="O2234" s="12">
        <v>302430</v>
      </c>
      <c r="P2234" s="12">
        <v>302440</v>
      </c>
      <c r="U2234" s="12" t="s">
        <v>1530</v>
      </c>
      <c r="V2234" s="12" t="s">
        <v>1531</v>
      </c>
      <c r="W2234" s="12">
        <v>302450</v>
      </c>
      <c r="X2234" s="40">
        <v>3</v>
      </c>
      <c r="Y2234" s="40">
        <v>3</v>
      </c>
      <c r="Z2234" s="40">
        <v>2</v>
      </c>
      <c r="AF2234" s="168" t="s">
        <v>1532</v>
      </c>
      <c r="AH2234" s="12">
        <v>11</v>
      </c>
      <c r="AI2234" s="12">
        <v>3024</v>
      </c>
      <c r="AJ2234" s="12">
        <v>20</v>
      </c>
      <c r="AK2234" s="12">
        <v>2</v>
      </c>
      <c r="AL2234" s="12">
        <v>400</v>
      </c>
      <c r="BA2234" s="33">
        <f>VLOOKUP(C2234,knight_info!$J$7:$M$74,4,FALSE)</f>
        <v>5</v>
      </c>
      <c r="BB2234" s="33">
        <f t="shared" ref="BB2234:BB2269" si="161">AK2234</f>
        <v>2</v>
      </c>
      <c r="BC2234" s="33">
        <f>ROUND(VLOOKUP($BA2234,$BD$1:$BH$5,3,FALSE)/5*AL2234,0)</f>
        <v>320</v>
      </c>
    </row>
    <row r="2235" ht="14.25" spans="1:55">
      <c r="A2235" s="12">
        <v>302402</v>
      </c>
      <c r="B2235" s="53">
        <v>3024</v>
      </c>
      <c r="C2235" s="53" t="s">
        <v>345</v>
      </c>
      <c r="D2235" s="12">
        <v>2</v>
      </c>
      <c r="E2235" s="12">
        <v>1</v>
      </c>
      <c r="F2235" s="12">
        <v>1</v>
      </c>
      <c r="H2235" s="12">
        <v>2</v>
      </c>
      <c r="I2235" s="12">
        <v>0</v>
      </c>
      <c r="J2235" s="12">
        <v>0</v>
      </c>
      <c r="K2235" s="12">
        <v>1</v>
      </c>
      <c r="M2235" s="12" t="s">
        <v>1528</v>
      </c>
      <c r="N2235" s="12" t="s">
        <v>1529</v>
      </c>
      <c r="O2235" s="12">
        <v>302430</v>
      </c>
      <c r="P2235" s="12">
        <v>302440</v>
      </c>
      <c r="U2235" s="12" t="s">
        <v>1530</v>
      </c>
      <c r="V2235" s="12" t="s">
        <v>1531</v>
      </c>
      <c r="W2235" s="12">
        <v>302450</v>
      </c>
      <c r="X2235" s="40">
        <v>3</v>
      </c>
      <c r="Y2235" s="40">
        <v>3</v>
      </c>
      <c r="Z2235" s="40">
        <v>2</v>
      </c>
      <c r="AF2235" s="168" t="s">
        <v>1532</v>
      </c>
      <c r="AH2235" s="12">
        <v>11</v>
      </c>
      <c r="AI2235" s="12">
        <v>3024</v>
      </c>
      <c r="AJ2235" s="12">
        <v>20</v>
      </c>
      <c r="AK2235" s="12">
        <v>3</v>
      </c>
      <c r="AL2235" s="12">
        <v>300</v>
      </c>
      <c r="BA2235" s="33">
        <f>VLOOKUP(C2235,knight_info!$J$7:$M$74,4,FALSE)</f>
        <v>5</v>
      </c>
      <c r="BB2235" s="33">
        <f t="shared" si="161"/>
        <v>3</v>
      </c>
      <c r="BC2235" s="33">
        <f>ROUND(VLOOKUP($BA2235,$BD$1:$BH$5,4,FALSE)/3*AL2235,0)</f>
        <v>300</v>
      </c>
    </row>
    <row r="2236" ht="14.25" spans="1:55">
      <c r="A2236" s="12">
        <v>302403</v>
      </c>
      <c r="B2236" s="53">
        <v>3024</v>
      </c>
      <c r="C2236" s="53" t="s">
        <v>345</v>
      </c>
      <c r="D2236" s="12">
        <v>3</v>
      </c>
      <c r="E2236" s="12">
        <v>1</v>
      </c>
      <c r="F2236" s="12">
        <v>1</v>
      </c>
      <c r="H2236" s="12">
        <v>3</v>
      </c>
      <c r="I2236" s="12">
        <v>0</v>
      </c>
      <c r="J2236" s="12">
        <v>0</v>
      </c>
      <c r="K2236" s="12">
        <v>1</v>
      </c>
      <c r="M2236" s="12" t="s">
        <v>1528</v>
      </c>
      <c r="N2236" s="12" t="s">
        <v>1529</v>
      </c>
      <c r="O2236" s="12">
        <v>302430</v>
      </c>
      <c r="P2236" s="12">
        <v>302440</v>
      </c>
      <c r="U2236" s="12" t="s">
        <v>1530</v>
      </c>
      <c r="V2236" s="12" t="s">
        <v>1531</v>
      </c>
      <c r="W2236" s="12">
        <v>302450</v>
      </c>
      <c r="X2236" s="40">
        <v>3</v>
      </c>
      <c r="Y2236" s="40">
        <v>3</v>
      </c>
      <c r="Z2236" s="40">
        <v>2</v>
      </c>
      <c r="AF2236" s="168" t="s">
        <v>1532</v>
      </c>
      <c r="AH2236" s="12">
        <v>11</v>
      </c>
      <c r="AI2236" s="12">
        <v>3024</v>
      </c>
      <c r="AJ2236" s="12">
        <v>0</v>
      </c>
      <c r="AK2236" s="12">
        <v>1</v>
      </c>
      <c r="AL2236" s="12">
        <v>2000</v>
      </c>
      <c r="BA2236" s="33">
        <f>VLOOKUP(C2236,knight_info!$J$7:$M$74,4,FALSE)</f>
        <v>5</v>
      </c>
      <c r="BB2236" s="33">
        <f t="shared" si="161"/>
        <v>1</v>
      </c>
      <c r="BC2236" s="33">
        <f>ROUND(VLOOKUP($BA2236,$BD$1:$BH$5,5,FALSE)/20*AL2236,0)</f>
        <v>2000</v>
      </c>
    </row>
    <row r="2237" ht="14.25" spans="1:55">
      <c r="A2237" s="12">
        <v>302404</v>
      </c>
      <c r="B2237" s="53">
        <v>3024</v>
      </c>
      <c r="C2237" s="53" t="s">
        <v>345</v>
      </c>
      <c r="D2237" s="12">
        <v>4</v>
      </c>
      <c r="E2237" s="12">
        <v>1</v>
      </c>
      <c r="F2237" s="12">
        <v>2</v>
      </c>
      <c r="H2237" s="12">
        <v>0</v>
      </c>
      <c r="I2237" s="12">
        <v>0</v>
      </c>
      <c r="J2237" s="12">
        <v>0</v>
      </c>
      <c r="K2237" s="12">
        <v>2</v>
      </c>
      <c r="L2237" s="12">
        <v>11</v>
      </c>
      <c r="M2237" s="54" t="s">
        <v>1528</v>
      </c>
      <c r="N2237" s="54" t="s">
        <v>1529</v>
      </c>
      <c r="O2237" s="54">
        <v>302430</v>
      </c>
      <c r="P2237" s="54">
        <v>302440</v>
      </c>
      <c r="U2237" s="12" t="s">
        <v>1530</v>
      </c>
      <c r="V2237" s="12" t="s">
        <v>1531</v>
      </c>
      <c r="W2237" s="12">
        <v>302450</v>
      </c>
      <c r="X2237" s="40">
        <v>3</v>
      </c>
      <c r="Y2237" s="40">
        <v>3</v>
      </c>
      <c r="Z2237" s="40">
        <v>2</v>
      </c>
      <c r="AA2237" s="12">
        <v>1300010</v>
      </c>
      <c r="AF2237" s="168" t="s">
        <v>1532</v>
      </c>
      <c r="AG2237" s="12">
        <v>5</v>
      </c>
      <c r="AH2237" s="12">
        <v>11</v>
      </c>
      <c r="AI2237" s="12">
        <v>3024</v>
      </c>
      <c r="AJ2237" s="12">
        <v>20</v>
      </c>
      <c r="AK2237" s="12">
        <v>53</v>
      </c>
      <c r="AL2237" s="12">
        <v>100</v>
      </c>
      <c r="BA2237" s="33">
        <f>VLOOKUP(C2237,knight_info!$J$7:$M$74,4,FALSE)</f>
        <v>5</v>
      </c>
      <c r="BB2237" s="51">
        <f t="shared" si="161"/>
        <v>53</v>
      </c>
      <c r="BC2237" s="51">
        <f>AL2237</f>
        <v>100</v>
      </c>
    </row>
    <row r="2238" ht="14.25" spans="1:55">
      <c r="A2238" s="12">
        <v>302405</v>
      </c>
      <c r="B2238" s="53">
        <v>3024</v>
      </c>
      <c r="C2238" s="53" t="s">
        <v>345</v>
      </c>
      <c r="D2238" s="12">
        <v>5</v>
      </c>
      <c r="E2238" s="12">
        <v>1</v>
      </c>
      <c r="F2238" s="12">
        <v>2</v>
      </c>
      <c r="H2238" s="12">
        <v>1</v>
      </c>
      <c r="I2238" s="12">
        <v>0</v>
      </c>
      <c r="J2238" s="12">
        <v>0</v>
      </c>
      <c r="K2238" s="12">
        <v>2</v>
      </c>
      <c r="M2238" s="54" t="s">
        <v>1528</v>
      </c>
      <c r="N2238" s="54" t="s">
        <v>1529</v>
      </c>
      <c r="O2238" s="54">
        <v>302430</v>
      </c>
      <c r="P2238" s="54">
        <v>302440</v>
      </c>
      <c r="U2238" s="12" t="s">
        <v>1530</v>
      </c>
      <c r="V2238" s="12" t="s">
        <v>1531</v>
      </c>
      <c r="W2238" s="12">
        <v>302450</v>
      </c>
      <c r="X2238" s="40">
        <v>3</v>
      </c>
      <c r="Y2238" s="40">
        <v>3</v>
      </c>
      <c r="Z2238" s="40">
        <v>2</v>
      </c>
      <c r="AA2238" s="12">
        <v>1300010</v>
      </c>
      <c r="AF2238" s="168" t="s">
        <v>1532</v>
      </c>
      <c r="AH2238" s="12">
        <v>11</v>
      </c>
      <c r="AI2238" s="12">
        <v>3024</v>
      </c>
      <c r="AJ2238" s="12">
        <v>20</v>
      </c>
      <c r="AK2238" s="12">
        <v>2</v>
      </c>
      <c r="AL2238" s="12">
        <v>400</v>
      </c>
      <c r="BA2238" s="33">
        <f>VLOOKUP(C2238,knight_info!$J$7:$M$74,4,FALSE)</f>
        <v>5</v>
      </c>
      <c r="BB2238" s="33">
        <f t="shared" si="161"/>
        <v>2</v>
      </c>
      <c r="BC2238" s="33">
        <f>ROUND(VLOOKUP($BA2238,$BD$1:$BH$5,3,FALSE)/5*AL2238,0)</f>
        <v>320</v>
      </c>
    </row>
    <row r="2239" ht="14.25" spans="1:55">
      <c r="A2239" s="12">
        <v>302406</v>
      </c>
      <c r="B2239" s="53">
        <v>3024</v>
      </c>
      <c r="C2239" s="53" t="s">
        <v>345</v>
      </c>
      <c r="D2239" s="12">
        <v>6</v>
      </c>
      <c r="E2239" s="12">
        <v>1</v>
      </c>
      <c r="F2239" s="12">
        <v>2</v>
      </c>
      <c r="H2239" s="12">
        <v>2</v>
      </c>
      <c r="I2239" s="12">
        <v>0</v>
      </c>
      <c r="J2239" s="12">
        <v>0</v>
      </c>
      <c r="K2239" s="12">
        <v>2</v>
      </c>
      <c r="M2239" s="54" t="s">
        <v>1528</v>
      </c>
      <c r="N2239" s="54" t="s">
        <v>1529</v>
      </c>
      <c r="O2239" s="54">
        <v>302430</v>
      </c>
      <c r="P2239" s="54">
        <v>302440</v>
      </c>
      <c r="U2239" s="12" t="s">
        <v>1530</v>
      </c>
      <c r="V2239" s="12" t="s">
        <v>1531</v>
      </c>
      <c r="W2239" s="12">
        <v>302450</v>
      </c>
      <c r="X2239" s="40">
        <v>3</v>
      </c>
      <c r="Y2239" s="40">
        <v>3</v>
      </c>
      <c r="Z2239" s="40">
        <v>2</v>
      </c>
      <c r="AA2239" s="12">
        <v>1300010</v>
      </c>
      <c r="AF2239" s="168" t="s">
        <v>1532</v>
      </c>
      <c r="AH2239" s="12">
        <v>11</v>
      </c>
      <c r="AI2239" s="12">
        <v>3024</v>
      </c>
      <c r="AJ2239" s="12">
        <v>20</v>
      </c>
      <c r="AK2239" s="12">
        <v>3</v>
      </c>
      <c r="AL2239" s="12">
        <v>300</v>
      </c>
      <c r="BA2239" s="33">
        <f>VLOOKUP(C2239,knight_info!$J$7:$M$74,4,FALSE)</f>
        <v>5</v>
      </c>
      <c r="BB2239" s="33">
        <f t="shared" si="161"/>
        <v>3</v>
      </c>
      <c r="BC2239" s="33">
        <f>ROUND(VLOOKUP($BA2239,$BD$1:$BH$5,4,FALSE)/3*AL2239,0)</f>
        <v>300</v>
      </c>
    </row>
    <row r="2240" ht="14.25" spans="1:55">
      <c r="A2240" s="12">
        <v>302407</v>
      </c>
      <c r="B2240" s="53">
        <v>3024</v>
      </c>
      <c r="C2240" s="53" t="s">
        <v>345</v>
      </c>
      <c r="D2240" s="12">
        <v>7</v>
      </c>
      <c r="E2240" s="12">
        <v>1</v>
      </c>
      <c r="F2240" s="12">
        <v>2</v>
      </c>
      <c r="H2240" s="12">
        <v>3</v>
      </c>
      <c r="I2240" s="12">
        <v>0</v>
      </c>
      <c r="J2240" s="12">
        <v>0</v>
      </c>
      <c r="K2240" s="12">
        <v>2</v>
      </c>
      <c r="M2240" s="54" t="s">
        <v>1528</v>
      </c>
      <c r="N2240" s="54" t="s">
        <v>1529</v>
      </c>
      <c r="O2240" s="54">
        <v>302430</v>
      </c>
      <c r="P2240" s="54">
        <v>302440</v>
      </c>
      <c r="U2240" s="12" t="s">
        <v>1530</v>
      </c>
      <c r="V2240" s="12" t="s">
        <v>1531</v>
      </c>
      <c r="W2240" s="12">
        <v>302450</v>
      </c>
      <c r="X2240" s="40">
        <v>3</v>
      </c>
      <c r="Y2240" s="40">
        <v>3</v>
      </c>
      <c r="Z2240" s="40">
        <v>2</v>
      </c>
      <c r="AA2240" s="12">
        <v>1300010</v>
      </c>
      <c r="AF2240" s="168" t="s">
        <v>1532</v>
      </c>
      <c r="AH2240" s="12">
        <v>11</v>
      </c>
      <c r="AI2240" s="12">
        <v>3024</v>
      </c>
      <c r="AJ2240" s="12">
        <v>0</v>
      </c>
      <c r="AK2240" s="12">
        <v>1</v>
      </c>
      <c r="AL2240" s="12">
        <v>2000</v>
      </c>
      <c r="BA2240" s="33">
        <f>VLOOKUP(C2240,knight_info!$J$7:$M$74,4,FALSE)</f>
        <v>5</v>
      </c>
      <c r="BB2240" s="33">
        <f t="shared" si="161"/>
        <v>1</v>
      </c>
      <c r="BC2240" s="33">
        <f>ROUND(VLOOKUP($BA2240,$BD$1:$BH$5,5,FALSE)/20*AL2240,0)</f>
        <v>2000</v>
      </c>
    </row>
    <row r="2241" ht="14.25" spans="1:55">
      <c r="A2241" s="12">
        <v>302408</v>
      </c>
      <c r="B2241" s="53">
        <v>3024</v>
      </c>
      <c r="C2241" s="53" t="s">
        <v>345</v>
      </c>
      <c r="D2241" s="12">
        <v>8</v>
      </c>
      <c r="E2241" s="12">
        <v>1</v>
      </c>
      <c r="F2241" s="12">
        <v>3</v>
      </c>
      <c r="H2241" s="12">
        <v>0</v>
      </c>
      <c r="I2241" s="12">
        <v>0</v>
      </c>
      <c r="J2241" s="12">
        <v>0</v>
      </c>
      <c r="K2241" s="12">
        <v>3</v>
      </c>
      <c r="L2241" s="12">
        <v>1</v>
      </c>
      <c r="M2241" s="54" t="s">
        <v>1528</v>
      </c>
      <c r="N2241" s="12" t="s">
        <v>1533</v>
      </c>
      <c r="O2241" s="54">
        <v>302430</v>
      </c>
      <c r="P2241" s="12">
        <v>302441</v>
      </c>
      <c r="R2241" s="12" t="s">
        <v>1131</v>
      </c>
      <c r="T2241" s="12" t="s">
        <v>1131</v>
      </c>
      <c r="U2241" s="12" t="s">
        <v>1530</v>
      </c>
      <c r="V2241" s="12" t="s">
        <v>1531</v>
      </c>
      <c r="W2241" s="12">
        <v>302450</v>
      </c>
      <c r="X2241" s="40">
        <v>3</v>
      </c>
      <c r="Y2241" s="40">
        <v>3</v>
      </c>
      <c r="Z2241" s="40">
        <v>2</v>
      </c>
      <c r="AA2241" s="12">
        <v>1300010</v>
      </c>
      <c r="AF2241" s="168" t="s">
        <v>1532</v>
      </c>
      <c r="AG2241" s="12">
        <v>5</v>
      </c>
      <c r="AH2241" s="12">
        <v>11</v>
      </c>
      <c r="AI2241" s="12">
        <v>3024</v>
      </c>
      <c r="AJ2241" s="12">
        <v>20</v>
      </c>
      <c r="AK2241" s="12">
        <v>53</v>
      </c>
      <c r="AL2241" s="12">
        <v>100</v>
      </c>
      <c r="BA2241" s="33">
        <f>VLOOKUP(C2241,knight_info!$J$7:$M$74,4,FALSE)</f>
        <v>5</v>
      </c>
      <c r="BB2241" s="51">
        <f t="shared" si="161"/>
        <v>53</v>
      </c>
      <c r="BC2241" s="51">
        <f>AL2241</f>
        <v>100</v>
      </c>
    </row>
    <row r="2242" ht="14.25" spans="1:55">
      <c r="A2242" s="12">
        <v>302409</v>
      </c>
      <c r="B2242" s="53">
        <v>3024</v>
      </c>
      <c r="C2242" s="53" t="s">
        <v>345</v>
      </c>
      <c r="D2242" s="12">
        <v>9</v>
      </c>
      <c r="E2242" s="12">
        <v>1</v>
      </c>
      <c r="F2242" s="12">
        <v>3</v>
      </c>
      <c r="H2242" s="12">
        <v>1</v>
      </c>
      <c r="I2242" s="12">
        <v>0</v>
      </c>
      <c r="J2242" s="12">
        <v>0</v>
      </c>
      <c r="K2242" s="12">
        <v>3</v>
      </c>
      <c r="M2242" s="54" t="s">
        <v>1528</v>
      </c>
      <c r="N2242" s="12" t="s">
        <v>1533</v>
      </c>
      <c r="O2242" s="54">
        <v>302430</v>
      </c>
      <c r="P2242" s="12">
        <v>302441</v>
      </c>
      <c r="U2242" s="12" t="s">
        <v>1530</v>
      </c>
      <c r="V2242" s="12" t="s">
        <v>1531</v>
      </c>
      <c r="W2242" s="12">
        <v>302450</v>
      </c>
      <c r="X2242" s="40">
        <v>3</v>
      </c>
      <c r="Y2242" s="40">
        <v>3</v>
      </c>
      <c r="Z2242" s="40">
        <v>2</v>
      </c>
      <c r="AA2242" s="12">
        <v>1300010</v>
      </c>
      <c r="AF2242" s="168" t="s">
        <v>1532</v>
      </c>
      <c r="AH2242" s="12">
        <v>11</v>
      </c>
      <c r="AI2242" s="12">
        <v>3024</v>
      </c>
      <c r="AJ2242" s="12">
        <v>20</v>
      </c>
      <c r="AK2242" s="12">
        <v>2</v>
      </c>
      <c r="AL2242" s="12">
        <v>400</v>
      </c>
      <c r="BA2242" s="33">
        <f>VLOOKUP(C2242,knight_info!$J$7:$M$74,4,FALSE)</f>
        <v>5</v>
      </c>
      <c r="BB2242" s="33">
        <f t="shared" si="161"/>
        <v>2</v>
      </c>
      <c r="BC2242" s="33">
        <f>ROUND(VLOOKUP($BA2242,$BD$1:$BH$5,3,FALSE)/5*AL2242,0)</f>
        <v>320</v>
      </c>
    </row>
    <row r="2243" ht="14.25" spans="1:55">
      <c r="A2243" s="12">
        <v>302410</v>
      </c>
      <c r="B2243" s="53">
        <v>3024</v>
      </c>
      <c r="C2243" s="53" t="s">
        <v>345</v>
      </c>
      <c r="D2243" s="12">
        <v>10</v>
      </c>
      <c r="E2243" s="12">
        <v>1</v>
      </c>
      <c r="F2243" s="12">
        <v>3</v>
      </c>
      <c r="H2243" s="12">
        <v>2</v>
      </c>
      <c r="I2243" s="12">
        <v>0</v>
      </c>
      <c r="J2243" s="12">
        <v>0</v>
      </c>
      <c r="K2243" s="12">
        <v>3</v>
      </c>
      <c r="M2243" s="54" t="s">
        <v>1528</v>
      </c>
      <c r="N2243" s="12" t="s">
        <v>1533</v>
      </c>
      <c r="O2243" s="54">
        <v>302430</v>
      </c>
      <c r="P2243" s="12">
        <v>302441</v>
      </c>
      <c r="U2243" s="12" t="s">
        <v>1530</v>
      </c>
      <c r="V2243" s="12" t="s">
        <v>1531</v>
      </c>
      <c r="W2243" s="12">
        <v>302450</v>
      </c>
      <c r="X2243" s="40">
        <v>3</v>
      </c>
      <c r="Y2243" s="40">
        <v>3</v>
      </c>
      <c r="Z2243" s="40">
        <v>2</v>
      </c>
      <c r="AA2243" s="12">
        <v>1300010</v>
      </c>
      <c r="AF2243" s="168" t="s">
        <v>1532</v>
      </c>
      <c r="AH2243" s="12">
        <v>11</v>
      </c>
      <c r="AI2243" s="12">
        <v>3024</v>
      </c>
      <c r="AJ2243" s="12">
        <v>20</v>
      </c>
      <c r="AK2243" s="12">
        <v>3</v>
      </c>
      <c r="AL2243" s="12">
        <v>300</v>
      </c>
      <c r="BA2243" s="33">
        <f>VLOOKUP(C2243,knight_info!$J$7:$M$74,4,FALSE)</f>
        <v>5</v>
      </c>
      <c r="BB2243" s="33">
        <f t="shared" si="161"/>
        <v>3</v>
      </c>
      <c r="BC2243" s="33">
        <f>ROUND(VLOOKUP($BA2243,$BD$1:$BH$5,4,FALSE)/3*AL2243,0)</f>
        <v>300</v>
      </c>
    </row>
    <row r="2244" ht="14.25" spans="1:55">
      <c r="A2244" s="12">
        <v>302411</v>
      </c>
      <c r="B2244" s="53">
        <v>3024</v>
      </c>
      <c r="C2244" s="53" t="s">
        <v>345</v>
      </c>
      <c r="D2244" s="12">
        <v>11</v>
      </c>
      <c r="E2244" s="12">
        <v>1</v>
      </c>
      <c r="F2244" s="12">
        <v>3</v>
      </c>
      <c r="H2244" s="12">
        <v>3</v>
      </c>
      <c r="I2244" s="12">
        <v>0</v>
      </c>
      <c r="J2244" s="12">
        <v>0</v>
      </c>
      <c r="K2244" s="12">
        <v>3</v>
      </c>
      <c r="M2244" s="54" t="s">
        <v>1528</v>
      </c>
      <c r="N2244" s="12" t="s">
        <v>1533</v>
      </c>
      <c r="O2244" s="54">
        <v>302430</v>
      </c>
      <c r="P2244" s="12">
        <v>302441</v>
      </c>
      <c r="U2244" s="12" t="s">
        <v>1530</v>
      </c>
      <c r="V2244" s="12" t="s">
        <v>1531</v>
      </c>
      <c r="W2244" s="12">
        <v>302450</v>
      </c>
      <c r="X2244" s="40">
        <v>3</v>
      </c>
      <c r="Y2244" s="40">
        <v>3</v>
      </c>
      <c r="Z2244" s="40">
        <v>2</v>
      </c>
      <c r="AA2244" s="12">
        <v>1300010</v>
      </c>
      <c r="AF2244" s="168" t="s">
        <v>1532</v>
      </c>
      <c r="AH2244" s="12">
        <v>11</v>
      </c>
      <c r="AI2244" s="12">
        <v>3024</v>
      </c>
      <c r="AJ2244" s="12">
        <v>0</v>
      </c>
      <c r="AK2244" s="12">
        <v>1</v>
      </c>
      <c r="AL2244" s="12">
        <v>2000</v>
      </c>
      <c r="BA2244" s="33">
        <f>VLOOKUP(C2244,knight_info!$J$7:$M$74,4,FALSE)</f>
        <v>5</v>
      </c>
      <c r="BB2244" s="33">
        <f t="shared" si="161"/>
        <v>1</v>
      </c>
      <c r="BC2244" s="33">
        <f>ROUND(VLOOKUP($BA2244,$BD$1:$BH$5,5,FALSE)/20*AL2244,0)</f>
        <v>2000</v>
      </c>
    </row>
    <row r="2245" ht="14.25" spans="1:55">
      <c r="A2245" s="12">
        <v>302412</v>
      </c>
      <c r="B2245" s="53">
        <v>3024</v>
      </c>
      <c r="C2245" s="53" t="s">
        <v>345</v>
      </c>
      <c r="D2245" s="12">
        <v>12</v>
      </c>
      <c r="E2245" s="12">
        <v>1</v>
      </c>
      <c r="F2245" s="12">
        <v>4</v>
      </c>
      <c r="H2245" s="12">
        <v>0</v>
      </c>
      <c r="I2245" s="12">
        <v>0</v>
      </c>
      <c r="J2245" s="12">
        <v>0</v>
      </c>
      <c r="K2245" s="12">
        <v>4</v>
      </c>
      <c r="L2245" s="12">
        <v>12</v>
      </c>
      <c r="M2245" s="12">
        <v>302411</v>
      </c>
      <c r="N2245" s="12">
        <v>302422</v>
      </c>
      <c r="O2245" s="12">
        <v>302431</v>
      </c>
      <c r="P2245" s="12">
        <v>302442</v>
      </c>
      <c r="Q2245" s="12" t="s">
        <v>1250</v>
      </c>
      <c r="S2245" s="12" t="s">
        <v>1251</v>
      </c>
      <c r="U2245" s="12" t="s">
        <v>1534</v>
      </c>
      <c r="V2245" s="12" t="s">
        <v>1535</v>
      </c>
      <c r="W2245" s="12">
        <v>302450</v>
      </c>
      <c r="X2245" s="40">
        <v>3</v>
      </c>
      <c r="Y2245" s="40">
        <v>3</v>
      </c>
      <c r="Z2245" s="40">
        <v>2</v>
      </c>
      <c r="AA2245" s="12">
        <v>1300010</v>
      </c>
      <c r="AB2245" s="12">
        <v>1302401</v>
      </c>
      <c r="AF2245" s="168" t="s">
        <v>1532</v>
      </c>
      <c r="AG2245" s="12">
        <v>5</v>
      </c>
      <c r="AH2245" s="12">
        <v>11</v>
      </c>
      <c r="AI2245" s="12">
        <v>3024</v>
      </c>
      <c r="AJ2245" s="12">
        <v>20</v>
      </c>
      <c r="AK2245" s="12">
        <v>53</v>
      </c>
      <c r="AL2245" s="12">
        <v>100</v>
      </c>
      <c r="BA2245" s="33">
        <f>VLOOKUP(C2245,knight_info!$J$7:$M$74,4,FALSE)</f>
        <v>5</v>
      </c>
      <c r="BB2245" s="51">
        <f t="shared" si="161"/>
        <v>53</v>
      </c>
      <c r="BC2245" s="51">
        <f>AL2245</f>
        <v>100</v>
      </c>
    </row>
    <row r="2246" ht="14.25" spans="1:55">
      <c r="A2246" s="12">
        <v>302413</v>
      </c>
      <c r="B2246" s="53">
        <v>3024</v>
      </c>
      <c r="C2246" s="53" t="s">
        <v>345</v>
      </c>
      <c r="D2246" s="12">
        <v>13</v>
      </c>
      <c r="E2246" s="12">
        <v>1</v>
      </c>
      <c r="F2246" s="12">
        <v>4</v>
      </c>
      <c r="H2246" s="12">
        <v>1</v>
      </c>
      <c r="I2246" s="12">
        <v>0</v>
      </c>
      <c r="J2246" s="12">
        <v>0</v>
      </c>
      <c r="K2246" s="12">
        <v>4</v>
      </c>
      <c r="M2246" s="12">
        <v>302411</v>
      </c>
      <c r="N2246" s="12">
        <v>302422</v>
      </c>
      <c r="O2246" s="12">
        <v>302431</v>
      </c>
      <c r="P2246" s="12">
        <v>302442</v>
      </c>
      <c r="U2246" s="12" t="s">
        <v>1534</v>
      </c>
      <c r="V2246" s="12" t="s">
        <v>1535</v>
      </c>
      <c r="W2246" s="12">
        <v>302450</v>
      </c>
      <c r="X2246" s="40">
        <v>3</v>
      </c>
      <c r="Y2246" s="40">
        <v>3</v>
      </c>
      <c r="Z2246" s="40">
        <v>2</v>
      </c>
      <c r="AA2246" s="12">
        <v>1300010</v>
      </c>
      <c r="AB2246" s="12">
        <v>1302401</v>
      </c>
      <c r="AF2246" s="168" t="s">
        <v>1532</v>
      </c>
      <c r="AH2246" s="12">
        <v>11</v>
      </c>
      <c r="AI2246" s="12">
        <v>3024</v>
      </c>
      <c r="AJ2246" s="12">
        <v>20</v>
      </c>
      <c r="AK2246" s="12">
        <v>2</v>
      </c>
      <c r="AL2246" s="12">
        <v>400</v>
      </c>
      <c r="BA2246" s="33">
        <f>VLOOKUP(C2246,knight_info!$J$7:$M$74,4,FALSE)</f>
        <v>5</v>
      </c>
      <c r="BB2246" s="33">
        <f t="shared" si="161"/>
        <v>2</v>
      </c>
      <c r="BC2246" s="33">
        <f>ROUND(VLOOKUP($BA2246,$BD$1:$BH$5,3,FALSE)/5*AL2246,0)</f>
        <v>320</v>
      </c>
    </row>
    <row r="2247" ht="14.25" spans="1:55">
      <c r="A2247" s="12">
        <v>302414</v>
      </c>
      <c r="B2247" s="53">
        <v>3024</v>
      </c>
      <c r="C2247" s="53" t="s">
        <v>345</v>
      </c>
      <c r="D2247" s="12">
        <v>14</v>
      </c>
      <c r="E2247" s="12">
        <v>1</v>
      </c>
      <c r="F2247" s="12">
        <v>4</v>
      </c>
      <c r="H2247" s="12">
        <v>2</v>
      </c>
      <c r="I2247" s="12">
        <v>0</v>
      </c>
      <c r="J2247" s="12">
        <v>0</v>
      </c>
      <c r="K2247" s="64">
        <v>4</v>
      </c>
      <c r="L2247" s="64"/>
      <c r="M2247" s="12">
        <v>302411</v>
      </c>
      <c r="N2247" s="12">
        <v>302422</v>
      </c>
      <c r="O2247" s="12">
        <v>302431</v>
      </c>
      <c r="P2247" s="12">
        <v>302442</v>
      </c>
      <c r="U2247" s="12" t="s">
        <v>1534</v>
      </c>
      <c r="V2247" s="12" t="s">
        <v>1535</v>
      </c>
      <c r="W2247" s="64">
        <v>302450</v>
      </c>
      <c r="X2247" s="81">
        <v>3</v>
      </c>
      <c r="Y2247" s="81">
        <v>3</v>
      </c>
      <c r="Z2247" s="81">
        <v>2</v>
      </c>
      <c r="AA2247" s="12">
        <v>1300010</v>
      </c>
      <c r="AB2247" s="64">
        <v>1302401</v>
      </c>
      <c r="AC2247" s="64"/>
      <c r="AF2247" s="168" t="s">
        <v>1532</v>
      </c>
      <c r="AH2247" s="12">
        <v>11</v>
      </c>
      <c r="AI2247" s="12">
        <v>3024</v>
      </c>
      <c r="AJ2247" s="12">
        <v>20</v>
      </c>
      <c r="AK2247" s="12">
        <v>3</v>
      </c>
      <c r="AL2247" s="12">
        <v>300</v>
      </c>
      <c r="BA2247" s="33">
        <f>VLOOKUP(C2247,knight_info!$J$7:$M$74,4,FALSE)</f>
        <v>5</v>
      </c>
      <c r="BB2247" s="33">
        <f t="shared" si="161"/>
        <v>3</v>
      </c>
      <c r="BC2247" s="33">
        <f>ROUND(VLOOKUP($BA2247,$BD$1:$BH$5,4,FALSE)/3*AL2247,0)</f>
        <v>300</v>
      </c>
    </row>
    <row r="2248" ht="14.25" spans="1:55">
      <c r="A2248" s="12">
        <v>302415</v>
      </c>
      <c r="B2248" s="53">
        <v>3024</v>
      </c>
      <c r="C2248" s="53" t="s">
        <v>345</v>
      </c>
      <c r="D2248" s="12">
        <v>15</v>
      </c>
      <c r="E2248" s="12">
        <v>1</v>
      </c>
      <c r="F2248" s="12">
        <v>4</v>
      </c>
      <c r="H2248" s="12">
        <v>3</v>
      </c>
      <c r="I2248" s="12">
        <v>0</v>
      </c>
      <c r="J2248" s="12">
        <v>0</v>
      </c>
      <c r="K2248" s="64">
        <v>4</v>
      </c>
      <c r="L2248" s="64"/>
      <c r="M2248" s="12">
        <v>302411</v>
      </c>
      <c r="N2248" s="12">
        <v>302422</v>
      </c>
      <c r="O2248" s="12">
        <v>302431</v>
      </c>
      <c r="P2248" s="12">
        <v>302442</v>
      </c>
      <c r="U2248" s="12" t="s">
        <v>1534</v>
      </c>
      <c r="V2248" s="12" t="s">
        <v>1535</v>
      </c>
      <c r="W2248" s="64">
        <v>302450</v>
      </c>
      <c r="X2248" s="81">
        <v>3</v>
      </c>
      <c r="Y2248" s="81">
        <v>3</v>
      </c>
      <c r="Z2248" s="81">
        <v>2</v>
      </c>
      <c r="AA2248" s="12">
        <v>1300010</v>
      </c>
      <c r="AB2248" s="64">
        <v>1302401</v>
      </c>
      <c r="AC2248" s="64"/>
      <c r="AF2248" s="168" t="s">
        <v>1532</v>
      </c>
      <c r="AH2248" s="12">
        <v>11</v>
      </c>
      <c r="AI2248" s="12">
        <v>3024</v>
      </c>
      <c r="AJ2248" s="12">
        <v>0</v>
      </c>
      <c r="AK2248" s="12">
        <v>1</v>
      </c>
      <c r="AL2248" s="12">
        <v>2000</v>
      </c>
      <c r="BA2248" s="33">
        <f>VLOOKUP(C2248,knight_info!$J$7:$M$74,4,FALSE)</f>
        <v>5</v>
      </c>
      <c r="BB2248" s="33">
        <f t="shared" si="161"/>
        <v>1</v>
      </c>
      <c r="BC2248" s="33">
        <f>ROUND(VLOOKUP($BA2248,$BD$1:$BH$5,5,FALSE)/20*AL2248,0)</f>
        <v>2000</v>
      </c>
    </row>
    <row r="2249" ht="14.25" spans="1:55">
      <c r="A2249" s="12">
        <v>302416</v>
      </c>
      <c r="B2249" s="53">
        <v>3024</v>
      </c>
      <c r="C2249" s="53" t="s">
        <v>345</v>
      </c>
      <c r="D2249" s="12">
        <v>16</v>
      </c>
      <c r="E2249" s="12">
        <v>1</v>
      </c>
      <c r="F2249" s="12">
        <v>5</v>
      </c>
      <c r="H2249" s="12">
        <v>0</v>
      </c>
      <c r="I2249" s="12">
        <v>1</v>
      </c>
      <c r="J2249" s="12" t="s">
        <v>1083</v>
      </c>
      <c r="K2249" s="12">
        <v>5</v>
      </c>
      <c r="L2249" s="12">
        <v>2</v>
      </c>
      <c r="M2249" s="12">
        <v>302412</v>
      </c>
      <c r="N2249" s="12">
        <v>302422</v>
      </c>
      <c r="O2249" s="12">
        <v>302432</v>
      </c>
      <c r="P2249" s="12">
        <v>302442</v>
      </c>
      <c r="Q2249" s="12" t="s">
        <v>1131</v>
      </c>
      <c r="S2249" s="12" t="s">
        <v>1254</v>
      </c>
      <c r="U2249" s="12" t="s">
        <v>1536</v>
      </c>
      <c r="V2249" s="12" t="s">
        <v>1537</v>
      </c>
      <c r="W2249" s="12">
        <v>302450</v>
      </c>
      <c r="X2249" s="40">
        <v>3</v>
      </c>
      <c r="Y2249" s="40">
        <v>3</v>
      </c>
      <c r="Z2249" s="40">
        <v>2</v>
      </c>
      <c r="AA2249" s="12">
        <v>1300010</v>
      </c>
      <c r="AB2249" s="12">
        <v>1302401</v>
      </c>
      <c r="AF2249" s="168" t="s">
        <v>1532</v>
      </c>
      <c r="AG2249" s="12">
        <v>5</v>
      </c>
      <c r="AH2249" s="12">
        <v>11</v>
      </c>
      <c r="AI2249" s="12">
        <v>3024</v>
      </c>
      <c r="AJ2249" s="12">
        <v>40</v>
      </c>
      <c r="AK2249" s="12">
        <v>53</v>
      </c>
      <c r="AL2249" s="12">
        <v>100</v>
      </c>
      <c r="BA2249" s="33">
        <f>VLOOKUP(C2249,knight_info!$J$7:$M$74,4,FALSE)</f>
        <v>5</v>
      </c>
      <c r="BB2249" s="51">
        <f t="shared" si="161"/>
        <v>53</v>
      </c>
      <c r="BC2249" s="51">
        <f>AL2249</f>
        <v>100</v>
      </c>
    </row>
    <row r="2250" ht="14.25" spans="1:55">
      <c r="A2250" s="12">
        <v>302417</v>
      </c>
      <c r="B2250" s="53">
        <v>3024</v>
      </c>
      <c r="C2250" s="53" t="s">
        <v>345</v>
      </c>
      <c r="D2250" s="12">
        <v>17</v>
      </c>
      <c r="E2250" s="12">
        <v>1</v>
      </c>
      <c r="F2250" s="12">
        <v>5</v>
      </c>
      <c r="H2250" s="12">
        <v>1</v>
      </c>
      <c r="I2250" s="12">
        <v>0</v>
      </c>
      <c r="J2250" s="12">
        <v>0</v>
      </c>
      <c r="K2250" s="12">
        <v>5</v>
      </c>
      <c r="M2250" s="12">
        <v>302412</v>
      </c>
      <c r="N2250" s="12">
        <v>302422</v>
      </c>
      <c r="O2250" s="12">
        <v>302432</v>
      </c>
      <c r="P2250" s="12">
        <v>302442</v>
      </c>
      <c r="U2250" s="12" t="s">
        <v>1536</v>
      </c>
      <c r="V2250" s="12" t="s">
        <v>1537</v>
      </c>
      <c r="W2250" s="12">
        <v>302450</v>
      </c>
      <c r="X2250" s="40">
        <v>3</v>
      </c>
      <c r="Y2250" s="40">
        <v>3</v>
      </c>
      <c r="Z2250" s="40">
        <v>2</v>
      </c>
      <c r="AA2250" s="12">
        <v>1300010</v>
      </c>
      <c r="AB2250" s="12">
        <v>1302401</v>
      </c>
      <c r="AF2250" s="168" t="s">
        <v>1532</v>
      </c>
      <c r="AH2250" s="12">
        <v>11</v>
      </c>
      <c r="AI2250" s="12">
        <v>3024</v>
      </c>
      <c r="AJ2250" s="12">
        <v>40</v>
      </c>
      <c r="AK2250" s="12">
        <v>2</v>
      </c>
      <c r="AL2250" s="12">
        <v>800</v>
      </c>
      <c r="BA2250" s="33">
        <f>VLOOKUP(C2250,knight_info!$J$7:$M$74,4,FALSE)</f>
        <v>5</v>
      </c>
      <c r="BB2250" s="33">
        <f t="shared" si="161"/>
        <v>2</v>
      </c>
      <c r="BC2250" s="33">
        <f>ROUND(VLOOKUP($BA2250,$BD$1:$BH$5,3,FALSE)/5*AL2250,0)</f>
        <v>640</v>
      </c>
    </row>
    <row r="2251" ht="14.25" spans="1:55">
      <c r="A2251" s="12">
        <v>302418</v>
      </c>
      <c r="B2251" s="53">
        <v>3024</v>
      </c>
      <c r="C2251" s="53" t="s">
        <v>345</v>
      </c>
      <c r="D2251" s="12">
        <v>18</v>
      </c>
      <c r="E2251" s="12">
        <v>1</v>
      </c>
      <c r="F2251" s="12">
        <v>5</v>
      </c>
      <c r="H2251" s="12">
        <v>2</v>
      </c>
      <c r="I2251" s="12">
        <v>0</v>
      </c>
      <c r="J2251" s="12">
        <v>0</v>
      </c>
      <c r="K2251" s="12">
        <v>5</v>
      </c>
      <c r="M2251" s="12">
        <v>302412</v>
      </c>
      <c r="N2251" s="12">
        <v>302422</v>
      </c>
      <c r="O2251" s="12">
        <v>302432</v>
      </c>
      <c r="P2251" s="12">
        <v>302442</v>
      </c>
      <c r="U2251" s="12" t="s">
        <v>1536</v>
      </c>
      <c r="V2251" s="12" t="s">
        <v>1537</v>
      </c>
      <c r="W2251" s="12">
        <v>302450</v>
      </c>
      <c r="X2251" s="40">
        <v>3</v>
      </c>
      <c r="Y2251" s="40">
        <v>3</v>
      </c>
      <c r="Z2251" s="40">
        <v>2</v>
      </c>
      <c r="AA2251" s="12">
        <v>1300010</v>
      </c>
      <c r="AB2251" s="12">
        <v>1302401</v>
      </c>
      <c r="AF2251" s="168" t="s">
        <v>1532</v>
      </c>
      <c r="AH2251" s="12">
        <v>11</v>
      </c>
      <c r="AI2251" s="12">
        <v>3024</v>
      </c>
      <c r="AJ2251" s="12">
        <v>40</v>
      </c>
      <c r="AK2251" s="12">
        <v>3</v>
      </c>
      <c r="AL2251" s="12">
        <v>600</v>
      </c>
      <c r="BA2251" s="33">
        <f>VLOOKUP(C2251,knight_info!$J$7:$M$74,4,FALSE)</f>
        <v>5</v>
      </c>
      <c r="BB2251" s="33">
        <f t="shared" si="161"/>
        <v>3</v>
      </c>
      <c r="BC2251" s="33">
        <f>ROUND(VLOOKUP($BA2251,$BD$1:$BH$5,4,FALSE)/3*AL2251,0)</f>
        <v>600</v>
      </c>
    </row>
    <row r="2252" ht="14.25" spans="1:55">
      <c r="A2252" s="12">
        <v>302419</v>
      </c>
      <c r="B2252" s="53">
        <v>3024</v>
      </c>
      <c r="C2252" s="53" t="s">
        <v>345</v>
      </c>
      <c r="D2252" s="12">
        <v>19</v>
      </c>
      <c r="E2252" s="12">
        <v>1</v>
      </c>
      <c r="F2252" s="12">
        <v>5</v>
      </c>
      <c r="H2252" s="12">
        <v>3</v>
      </c>
      <c r="I2252" s="12">
        <v>0</v>
      </c>
      <c r="J2252" s="12">
        <v>0</v>
      </c>
      <c r="K2252" s="12">
        <v>5</v>
      </c>
      <c r="M2252" s="12">
        <v>302412</v>
      </c>
      <c r="N2252" s="12">
        <v>302422</v>
      </c>
      <c r="O2252" s="12">
        <v>302432</v>
      </c>
      <c r="P2252" s="12">
        <v>302442</v>
      </c>
      <c r="U2252" s="12" t="s">
        <v>1536</v>
      </c>
      <c r="V2252" s="12" t="s">
        <v>1537</v>
      </c>
      <c r="W2252" s="12">
        <v>302450</v>
      </c>
      <c r="X2252" s="40">
        <v>3</v>
      </c>
      <c r="Y2252" s="40">
        <v>3</v>
      </c>
      <c r="Z2252" s="40">
        <v>2</v>
      </c>
      <c r="AA2252" s="12">
        <v>1300010</v>
      </c>
      <c r="AB2252" s="12">
        <v>1302401</v>
      </c>
      <c r="AF2252" s="168" t="s">
        <v>1532</v>
      </c>
      <c r="AH2252" s="12">
        <v>11</v>
      </c>
      <c r="AI2252" s="12">
        <v>3024</v>
      </c>
      <c r="AJ2252" s="12">
        <v>0</v>
      </c>
      <c r="AK2252" s="12">
        <v>1</v>
      </c>
      <c r="AL2252" s="12">
        <v>4000</v>
      </c>
      <c r="BA2252" s="33">
        <f>VLOOKUP(C2252,knight_info!$J$7:$M$74,4,FALSE)</f>
        <v>5</v>
      </c>
      <c r="BB2252" s="33">
        <f t="shared" si="161"/>
        <v>1</v>
      </c>
      <c r="BC2252" s="33">
        <f>ROUND(VLOOKUP($BA2252,$BD$1:$BH$5,5,FALSE)/20*AL2252,0)</f>
        <v>4000</v>
      </c>
    </row>
    <row r="2253" ht="14.25" spans="1:55">
      <c r="A2253" s="12">
        <v>302420</v>
      </c>
      <c r="B2253" s="53">
        <v>3024</v>
      </c>
      <c r="C2253" s="53" t="s">
        <v>345</v>
      </c>
      <c r="D2253" s="12">
        <v>20</v>
      </c>
      <c r="E2253" s="12">
        <v>2</v>
      </c>
      <c r="F2253" s="12">
        <v>6</v>
      </c>
      <c r="H2253" s="12">
        <v>0</v>
      </c>
      <c r="I2253" s="12">
        <v>0</v>
      </c>
      <c r="J2253" s="12">
        <v>0</v>
      </c>
      <c r="K2253" s="12">
        <v>5</v>
      </c>
      <c r="L2253" s="12">
        <v>13</v>
      </c>
      <c r="M2253" s="12">
        <v>302412</v>
      </c>
      <c r="N2253" s="12">
        <v>302422</v>
      </c>
      <c r="O2253" s="12">
        <v>302432</v>
      </c>
      <c r="P2253" s="12">
        <v>302442</v>
      </c>
      <c r="U2253" s="12" t="s">
        <v>1536</v>
      </c>
      <c r="V2253" s="12" t="s">
        <v>1537</v>
      </c>
      <c r="W2253" s="12">
        <v>302450</v>
      </c>
      <c r="X2253" s="40">
        <v>3</v>
      </c>
      <c r="Y2253" s="40">
        <v>3</v>
      </c>
      <c r="Z2253" s="40">
        <v>2</v>
      </c>
      <c r="AA2253" s="12">
        <v>1300010</v>
      </c>
      <c r="AB2253" s="12">
        <v>1302401</v>
      </c>
      <c r="AC2253" s="12">
        <v>1302402</v>
      </c>
      <c r="AF2253" s="92"/>
      <c r="AG2253" s="12">
        <v>5</v>
      </c>
      <c r="AH2253" s="12">
        <v>11</v>
      </c>
      <c r="AI2253" s="12">
        <v>3024</v>
      </c>
      <c r="AJ2253" s="12">
        <v>40</v>
      </c>
      <c r="AK2253" s="12">
        <v>53</v>
      </c>
      <c r="AL2253" s="12">
        <v>100</v>
      </c>
      <c r="BA2253" s="33">
        <f>VLOOKUP(C2253,knight_info!$J$7:$M$74,4,FALSE)</f>
        <v>5</v>
      </c>
      <c r="BB2253" s="51">
        <f t="shared" si="161"/>
        <v>53</v>
      </c>
      <c r="BC2253" s="51">
        <f>AL2253</f>
        <v>100</v>
      </c>
    </row>
    <row r="2254" ht="14.25" spans="1:55">
      <c r="A2254" s="12">
        <v>302421</v>
      </c>
      <c r="B2254" s="53">
        <v>3024</v>
      </c>
      <c r="C2254" s="53" t="s">
        <v>345</v>
      </c>
      <c r="D2254" s="12">
        <v>21</v>
      </c>
      <c r="E2254" s="12">
        <v>2</v>
      </c>
      <c r="F2254" s="12">
        <v>6</v>
      </c>
      <c r="H2254" s="12">
        <v>1</v>
      </c>
      <c r="I2254" s="12">
        <v>0</v>
      </c>
      <c r="J2254" s="12">
        <v>0</v>
      </c>
      <c r="K2254" s="12">
        <v>5</v>
      </c>
      <c r="M2254" s="12">
        <v>302412</v>
      </c>
      <c r="N2254" s="12">
        <v>302422</v>
      </c>
      <c r="O2254" s="12">
        <v>302432</v>
      </c>
      <c r="P2254" s="12">
        <v>302442</v>
      </c>
      <c r="U2254" s="12" t="s">
        <v>1536</v>
      </c>
      <c r="V2254" s="12" t="s">
        <v>1537</v>
      </c>
      <c r="W2254" s="12">
        <v>302450</v>
      </c>
      <c r="X2254" s="40">
        <v>3</v>
      </c>
      <c r="Y2254" s="40">
        <v>3</v>
      </c>
      <c r="Z2254" s="40">
        <v>2</v>
      </c>
      <c r="AA2254" s="12">
        <v>1300010</v>
      </c>
      <c r="AB2254" s="12">
        <v>1302401</v>
      </c>
      <c r="AC2254" s="12">
        <v>1302402</v>
      </c>
      <c r="AF2254" s="92"/>
      <c r="AH2254" s="12">
        <v>11</v>
      </c>
      <c r="AI2254" s="12">
        <v>3024</v>
      </c>
      <c r="AJ2254" s="12">
        <v>40</v>
      </c>
      <c r="AK2254" s="12">
        <v>2</v>
      </c>
      <c r="AL2254" s="12">
        <v>800</v>
      </c>
      <c r="BA2254" s="33">
        <f>VLOOKUP(C2254,knight_info!$J$7:$M$74,4,FALSE)</f>
        <v>5</v>
      </c>
      <c r="BB2254" s="33">
        <f t="shared" si="161"/>
        <v>2</v>
      </c>
      <c r="BC2254" s="33">
        <f>ROUND(VLOOKUP($BA2254,$BD$1:$BH$5,3,FALSE)/5*AL2254,0)</f>
        <v>640</v>
      </c>
    </row>
    <row r="2255" ht="14.25" spans="1:55">
      <c r="A2255" s="12">
        <v>302422</v>
      </c>
      <c r="B2255" s="53">
        <v>3024</v>
      </c>
      <c r="C2255" s="53" t="s">
        <v>345</v>
      </c>
      <c r="D2255" s="12">
        <v>22</v>
      </c>
      <c r="E2255" s="12">
        <v>2</v>
      </c>
      <c r="F2255" s="12">
        <v>6</v>
      </c>
      <c r="H2255" s="12">
        <v>2</v>
      </c>
      <c r="I2255" s="12">
        <v>0</v>
      </c>
      <c r="J2255" s="12">
        <v>0</v>
      </c>
      <c r="K2255" s="12">
        <v>5</v>
      </c>
      <c r="M2255" s="12">
        <v>302412</v>
      </c>
      <c r="N2255" s="12">
        <v>302422</v>
      </c>
      <c r="O2255" s="12">
        <v>302432</v>
      </c>
      <c r="P2255" s="12">
        <v>302442</v>
      </c>
      <c r="U2255" s="12" t="s">
        <v>1536</v>
      </c>
      <c r="V2255" s="12" t="s">
        <v>1537</v>
      </c>
      <c r="W2255" s="12">
        <v>302450</v>
      </c>
      <c r="X2255" s="40">
        <v>3</v>
      </c>
      <c r="Y2255" s="40">
        <v>3</v>
      </c>
      <c r="Z2255" s="40">
        <v>2</v>
      </c>
      <c r="AA2255" s="12">
        <v>1300010</v>
      </c>
      <c r="AB2255" s="12">
        <v>1302401</v>
      </c>
      <c r="AC2255" s="12">
        <v>1302402</v>
      </c>
      <c r="AF2255" s="92"/>
      <c r="AH2255" s="12">
        <v>11</v>
      </c>
      <c r="AI2255" s="12">
        <v>3024</v>
      </c>
      <c r="AJ2255" s="12">
        <v>40</v>
      </c>
      <c r="AK2255" s="12">
        <v>3</v>
      </c>
      <c r="AL2255" s="12">
        <v>600</v>
      </c>
      <c r="BA2255" s="33">
        <f>VLOOKUP(C2255,knight_info!$J$7:$M$74,4,FALSE)</f>
        <v>5</v>
      </c>
      <c r="BB2255" s="33">
        <f t="shared" si="161"/>
        <v>3</v>
      </c>
      <c r="BC2255" s="33">
        <f>ROUND(VLOOKUP($BA2255,$BD$1:$BH$5,4,FALSE)/3*AL2255,0)</f>
        <v>600</v>
      </c>
    </row>
    <row r="2256" ht="14.25" spans="1:55">
      <c r="A2256" s="12">
        <v>302423</v>
      </c>
      <c r="B2256" s="53">
        <v>3024</v>
      </c>
      <c r="C2256" s="53" t="s">
        <v>345</v>
      </c>
      <c r="D2256" s="12">
        <v>23</v>
      </c>
      <c r="E2256" s="12">
        <v>2</v>
      </c>
      <c r="F2256" s="12">
        <v>6</v>
      </c>
      <c r="H2256" s="12">
        <v>3</v>
      </c>
      <c r="I2256" s="12">
        <v>0</v>
      </c>
      <c r="J2256" s="12">
        <v>0</v>
      </c>
      <c r="K2256" s="12">
        <v>5</v>
      </c>
      <c r="M2256" s="12">
        <v>302412</v>
      </c>
      <c r="N2256" s="12">
        <v>302422</v>
      </c>
      <c r="O2256" s="12">
        <v>302432</v>
      </c>
      <c r="P2256" s="12">
        <v>302442</v>
      </c>
      <c r="U2256" s="12" t="s">
        <v>1536</v>
      </c>
      <c r="V2256" s="12" t="s">
        <v>1537</v>
      </c>
      <c r="W2256" s="12">
        <v>302450</v>
      </c>
      <c r="X2256" s="40">
        <v>3</v>
      </c>
      <c r="Y2256" s="40">
        <v>3</v>
      </c>
      <c r="Z2256" s="40">
        <v>2</v>
      </c>
      <c r="AA2256" s="12">
        <v>1300010</v>
      </c>
      <c r="AB2256" s="12">
        <v>1302401</v>
      </c>
      <c r="AC2256" s="12">
        <v>1302402</v>
      </c>
      <c r="AF2256" s="92"/>
      <c r="AH2256" s="12">
        <v>11</v>
      </c>
      <c r="AI2256" s="12">
        <v>3024</v>
      </c>
      <c r="AJ2256" s="12">
        <v>0</v>
      </c>
      <c r="AK2256" s="12">
        <v>1</v>
      </c>
      <c r="AL2256" s="12">
        <v>4000</v>
      </c>
      <c r="BA2256" s="33">
        <f>VLOOKUP(C2256,knight_info!$J$7:$M$74,4,FALSE)</f>
        <v>5</v>
      </c>
      <c r="BB2256" s="33">
        <f t="shared" si="161"/>
        <v>1</v>
      </c>
      <c r="BC2256" s="33">
        <f>ROUND(VLOOKUP($BA2256,$BD$1:$BH$5,5,FALSE)/20*AL2256,0)</f>
        <v>4000</v>
      </c>
    </row>
    <row r="2257" ht="14.25" spans="1:55">
      <c r="A2257" s="12">
        <v>302424</v>
      </c>
      <c r="B2257" s="53">
        <v>3024</v>
      </c>
      <c r="C2257" s="53" t="s">
        <v>345</v>
      </c>
      <c r="D2257" s="12">
        <v>24</v>
      </c>
      <c r="E2257" s="12">
        <v>2</v>
      </c>
      <c r="F2257" s="12">
        <v>7</v>
      </c>
      <c r="H2257" s="12">
        <v>0</v>
      </c>
      <c r="I2257" s="12">
        <v>0</v>
      </c>
      <c r="J2257" s="12">
        <v>0</v>
      </c>
      <c r="K2257" s="12">
        <v>5</v>
      </c>
      <c r="L2257" s="12">
        <v>1</v>
      </c>
      <c r="M2257" s="12">
        <v>302412</v>
      </c>
      <c r="N2257" s="12">
        <v>302423</v>
      </c>
      <c r="O2257" s="12">
        <v>302432</v>
      </c>
      <c r="P2257" s="12">
        <v>302443</v>
      </c>
      <c r="R2257" s="12" t="s">
        <v>1131</v>
      </c>
      <c r="T2257" s="12" t="s">
        <v>1131</v>
      </c>
      <c r="U2257" s="12" t="s">
        <v>1536</v>
      </c>
      <c r="V2257" s="12" t="s">
        <v>1537</v>
      </c>
      <c r="W2257" s="12">
        <v>302450</v>
      </c>
      <c r="X2257" s="40">
        <v>3</v>
      </c>
      <c r="Y2257" s="40">
        <v>3</v>
      </c>
      <c r="Z2257" s="40">
        <v>2</v>
      </c>
      <c r="AA2257" s="12">
        <v>1300010</v>
      </c>
      <c r="AB2257" s="12">
        <v>1302401</v>
      </c>
      <c r="AC2257" s="12">
        <v>1302402</v>
      </c>
      <c r="AF2257" s="92"/>
      <c r="AG2257" s="12">
        <v>5</v>
      </c>
      <c r="AH2257" s="12">
        <v>11</v>
      </c>
      <c r="AI2257" s="12">
        <v>3024</v>
      </c>
      <c r="AJ2257" s="12">
        <v>40</v>
      </c>
      <c r="AK2257" s="12">
        <v>53</v>
      </c>
      <c r="AL2257" s="12">
        <v>100</v>
      </c>
      <c r="BA2257" s="33">
        <f>VLOOKUP(C2257,knight_info!$J$7:$M$74,4,FALSE)</f>
        <v>5</v>
      </c>
      <c r="BB2257" s="51">
        <f t="shared" si="161"/>
        <v>53</v>
      </c>
      <c r="BC2257" s="51">
        <f>AL2257</f>
        <v>100</v>
      </c>
    </row>
    <row r="2258" ht="14.25" spans="1:55">
      <c r="A2258" s="12">
        <v>302425</v>
      </c>
      <c r="B2258" s="53">
        <v>3024</v>
      </c>
      <c r="C2258" s="53" t="s">
        <v>345</v>
      </c>
      <c r="D2258" s="12">
        <v>25</v>
      </c>
      <c r="E2258" s="12">
        <v>2</v>
      </c>
      <c r="F2258" s="12">
        <v>7</v>
      </c>
      <c r="H2258" s="12">
        <v>1</v>
      </c>
      <c r="I2258" s="12">
        <v>0</v>
      </c>
      <c r="J2258" s="12">
        <v>0</v>
      </c>
      <c r="K2258" s="12">
        <v>5</v>
      </c>
      <c r="M2258" s="12">
        <v>302412</v>
      </c>
      <c r="N2258" s="12">
        <v>302423</v>
      </c>
      <c r="O2258" s="12">
        <v>302432</v>
      </c>
      <c r="P2258" s="12">
        <v>302443</v>
      </c>
      <c r="U2258" s="12" t="s">
        <v>1536</v>
      </c>
      <c r="V2258" s="12" t="s">
        <v>1537</v>
      </c>
      <c r="W2258" s="12">
        <v>302450</v>
      </c>
      <c r="X2258" s="40">
        <v>3</v>
      </c>
      <c r="Y2258" s="40">
        <v>3</v>
      </c>
      <c r="Z2258" s="40">
        <v>2</v>
      </c>
      <c r="AA2258" s="12">
        <v>1300010</v>
      </c>
      <c r="AB2258" s="12">
        <v>1302401</v>
      </c>
      <c r="AC2258" s="12">
        <v>1302402</v>
      </c>
      <c r="AF2258" s="92"/>
      <c r="AH2258" s="12">
        <v>11</v>
      </c>
      <c r="AI2258" s="12">
        <v>3024</v>
      </c>
      <c r="AJ2258" s="12">
        <v>40</v>
      </c>
      <c r="AK2258" s="12">
        <v>2</v>
      </c>
      <c r="AL2258" s="12">
        <v>800</v>
      </c>
      <c r="BA2258" s="33">
        <f>VLOOKUP(C2258,knight_info!$J$7:$M$74,4,FALSE)</f>
        <v>5</v>
      </c>
      <c r="BB2258" s="33">
        <f t="shared" si="161"/>
        <v>2</v>
      </c>
      <c r="BC2258" s="33">
        <f>ROUND(VLOOKUP($BA2258,$BD$1:$BH$5,3,FALSE)/5*AL2258,0)</f>
        <v>640</v>
      </c>
    </row>
    <row r="2259" ht="14.25" spans="1:55">
      <c r="A2259" s="12">
        <v>302426</v>
      </c>
      <c r="B2259" s="53">
        <v>3024</v>
      </c>
      <c r="C2259" s="53" t="s">
        <v>345</v>
      </c>
      <c r="D2259" s="12">
        <v>26</v>
      </c>
      <c r="E2259" s="12">
        <v>2</v>
      </c>
      <c r="F2259" s="12">
        <v>7</v>
      </c>
      <c r="H2259" s="12">
        <v>2</v>
      </c>
      <c r="I2259" s="12">
        <v>0</v>
      </c>
      <c r="J2259" s="12">
        <v>0</v>
      </c>
      <c r="K2259" s="12">
        <v>5</v>
      </c>
      <c r="M2259" s="12">
        <v>302412</v>
      </c>
      <c r="N2259" s="12">
        <v>302423</v>
      </c>
      <c r="O2259" s="12">
        <v>302432</v>
      </c>
      <c r="P2259" s="12">
        <v>302443</v>
      </c>
      <c r="U2259" s="12" t="s">
        <v>1536</v>
      </c>
      <c r="V2259" s="12" t="s">
        <v>1537</v>
      </c>
      <c r="W2259" s="12">
        <v>302450</v>
      </c>
      <c r="X2259" s="40">
        <v>3</v>
      </c>
      <c r="Y2259" s="40">
        <v>3</v>
      </c>
      <c r="Z2259" s="40">
        <v>2</v>
      </c>
      <c r="AA2259" s="12">
        <v>1300010</v>
      </c>
      <c r="AB2259" s="12">
        <v>1302401</v>
      </c>
      <c r="AC2259" s="12">
        <v>1302402</v>
      </c>
      <c r="AF2259" s="92"/>
      <c r="AH2259" s="12">
        <v>11</v>
      </c>
      <c r="AI2259" s="12">
        <v>3024</v>
      </c>
      <c r="AJ2259" s="12">
        <v>40</v>
      </c>
      <c r="AK2259" s="12">
        <v>3</v>
      </c>
      <c r="AL2259" s="12">
        <v>600</v>
      </c>
      <c r="BA2259" s="33">
        <f>VLOOKUP(C2259,knight_info!$J$7:$M$74,4,FALSE)</f>
        <v>5</v>
      </c>
      <c r="BB2259" s="33">
        <f t="shared" si="161"/>
        <v>3</v>
      </c>
      <c r="BC2259" s="33">
        <f>ROUND(VLOOKUP($BA2259,$BD$1:$BH$5,4,FALSE)/3*AL2259,0)</f>
        <v>600</v>
      </c>
    </row>
    <row r="2260" ht="14.25" spans="1:55">
      <c r="A2260" s="12">
        <v>302427</v>
      </c>
      <c r="B2260" s="53">
        <v>3024</v>
      </c>
      <c r="C2260" s="53" t="s">
        <v>345</v>
      </c>
      <c r="D2260" s="12">
        <v>27</v>
      </c>
      <c r="E2260" s="12">
        <v>2</v>
      </c>
      <c r="F2260" s="12">
        <v>7</v>
      </c>
      <c r="H2260" s="12">
        <v>3</v>
      </c>
      <c r="I2260" s="12">
        <v>0</v>
      </c>
      <c r="J2260" s="12">
        <v>0</v>
      </c>
      <c r="K2260" s="12">
        <v>5</v>
      </c>
      <c r="M2260" s="12">
        <v>302412</v>
      </c>
      <c r="N2260" s="12">
        <v>302423</v>
      </c>
      <c r="O2260" s="12">
        <v>302432</v>
      </c>
      <c r="P2260" s="12">
        <v>302443</v>
      </c>
      <c r="U2260" s="12" t="s">
        <v>1536</v>
      </c>
      <c r="V2260" s="12" t="s">
        <v>1537</v>
      </c>
      <c r="W2260" s="12">
        <v>302450</v>
      </c>
      <c r="X2260" s="40">
        <v>3</v>
      </c>
      <c r="Y2260" s="40">
        <v>3</v>
      </c>
      <c r="Z2260" s="40">
        <v>2</v>
      </c>
      <c r="AA2260" s="12">
        <v>1300010</v>
      </c>
      <c r="AB2260" s="12">
        <v>1302401</v>
      </c>
      <c r="AC2260" s="12">
        <v>1302402</v>
      </c>
      <c r="AF2260" s="92"/>
      <c r="AH2260" s="12">
        <v>11</v>
      </c>
      <c r="AI2260" s="12">
        <v>3024</v>
      </c>
      <c r="AJ2260" s="12">
        <v>0</v>
      </c>
      <c r="AK2260" s="12">
        <v>1</v>
      </c>
      <c r="AL2260" s="12">
        <v>4000</v>
      </c>
      <c r="BA2260" s="33">
        <f>VLOOKUP(C2260,knight_info!$J$7:$M$74,4,FALSE)</f>
        <v>5</v>
      </c>
      <c r="BB2260" s="33">
        <f t="shared" si="161"/>
        <v>1</v>
      </c>
      <c r="BC2260" s="33">
        <f>ROUND(VLOOKUP($BA2260,$BD$1:$BH$5,5,FALSE)/20*AL2260,0)</f>
        <v>4000</v>
      </c>
    </row>
    <row r="2261" ht="14.25" spans="1:55">
      <c r="A2261" s="12">
        <v>302428</v>
      </c>
      <c r="B2261" s="53">
        <v>3024</v>
      </c>
      <c r="C2261" s="53" t="s">
        <v>345</v>
      </c>
      <c r="D2261" s="12">
        <v>28</v>
      </c>
      <c r="E2261" s="12">
        <v>2</v>
      </c>
      <c r="F2261" s="12">
        <v>8</v>
      </c>
      <c r="H2261" s="12">
        <v>0</v>
      </c>
      <c r="I2261" s="12">
        <v>0</v>
      </c>
      <c r="J2261" s="12">
        <v>0</v>
      </c>
      <c r="K2261" s="12">
        <v>5</v>
      </c>
      <c r="L2261" s="12">
        <v>14</v>
      </c>
      <c r="M2261" s="12">
        <v>302412</v>
      </c>
      <c r="N2261" s="12">
        <v>302423</v>
      </c>
      <c r="O2261" s="12">
        <v>302432</v>
      </c>
      <c r="P2261" s="12">
        <v>302443</v>
      </c>
      <c r="R2261" s="12" t="s">
        <v>1250</v>
      </c>
      <c r="T2261" s="12" t="s">
        <v>1251</v>
      </c>
      <c r="U2261" s="12" t="s">
        <v>1536</v>
      </c>
      <c r="V2261" s="12" t="s">
        <v>1537</v>
      </c>
      <c r="W2261" s="12">
        <v>302450</v>
      </c>
      <c r="X2261" s="40">
        <v>3</v>
      </c>
      <c r="Y2261" s="40">
        <v>3</v>
      </c>
      <c r="Z2261" s="40">
        <v>2</v>
      </c>
      <c r="AA2261" s="12">
        <v>1300010</v>
      </c>
      <c r="AB2261" s="12">
        <v>1302401</v>
      </c>
      <c r="AC2261" s="12">
        <v>1302402</v>
      </c>
      <c r="AD2261" s="41">
        <v>1300020</v>
      </c>
      <c r="AF2261" s="92"/>
      <c r="AG2261" s="12">
        <v>5</v>
      </c>
      <c r="AH2261" s="12">
        <v>11</v>
      </c>
      <c r="AI2261" s="12">
        <v>3024</v>
      </c>
      <c r="AJ2261" s="12">
        <v>40</v>
      </c>
      <c r="AK2261" s="12">
        <v>53</v>
      </c>
      <c r="AL2261" s="12">
        <v>100</v>
      </c>
      <c r="BA2261" s="33">
        <f>VLOOKUP(C2261,knight_info!$J$7:$M$74,4,FALSE)</f>
        <v>5</v>
      </c>
      <c r="BB2261" s="51">
        <f t="shared" si="161"/>
        <v>53</v>
      </c>
      <c r="BC2261" s="51">
        <f>AL2261</f>
        <v>100</v>
      </c>
    </row>
    <row r="2262" ht="14.25" spans="1:55">
      <c r="A2262" s="12">
        <v>302429</v>
      </c>
      <c r="B2262" s="53">
        <v>3024</v>
      </c>
      <c r="C2262" s="53" t="s">
        <v>345</v>
      </c>
      <c r="D2262" s="12">
        <v>29</v>
      </c>
      <c r="E2262" s="12">
        <v>2</v>
      </c>
      <c r="F2262" s="12">
        <v>8</v>
      </c>
      <c r="H2262" s="12">
        <v>1</v>
      </c>
      <c r="I2262" s="12">
        <v>0</v>
      </c>
      <c r="J2262" s="12">
        <v>0</v>
      </c>
      <c r="K2262" s="12">
        <v>5</v>
      </c>
      <c r="M2262" s="12">
        <v>302412</v>
      </c>
      <c r="N2262" s="12">
        <v>302423</v>
      </c>
      <c r="O2262" s="12">
        <v>302432</v>
      </c>
      <c r="P2262" s="12">
        <v>302443</v>
      </c>
      <c r="U2262" s="12" t="s">
        <v>1536</v>
      </c>
      <c r="V2262" s="12" t="s">
        <v>1537</v>
      </c>
      <c r="W2262" s="12">
        <v>302450</v>
      </c>
      <c r="X2262" s="40">
        <v>3</v>
      </c>
      <c r="Y2262" s="40">
        <v>3</v>
      </c>
      <c r="Z2262" s="40">
        <v>2</v>
      </c>
      <c r="AA2262" s="12">
        <v>1300010</v>
      </c>
      <c r="AB2262" s="12">
        <v>1302401</v>
      </c>
      <c r="AC2262" s="12">
        <v>1302402</v>
      </c>
      <c r="AD2262" s="41">
        <v>1300020</v>
      </c>
      <c r="AF2262" s="92"/>
      <c r="AH2262" s="12">
        <v>11</v>
      </c>
      <c r="AI2262" s="12">
        <v>3024</v>
      </c>
      <c r="AJ2262" s="12">
        <v>40</v>
      </c>
      <c r="AK2262" s="12">
        <v>2</v>
      </c>
      <c r="AL2262" s="12">
        <v>800</v>
      </c>
      <c r="BA2262" s="33">
        <f>VLOOKUP(C2262,knight_info!$J$7:$M$74,4,FALSE)</f>
        <v>5</v>
      </c>
      <c r="BB2262" s="33">
        <f t="shared" si="161"/>
        <v>2</v>
      </c>
      <c r="BC2262" s="33">
        <f>ROUND(VLOOKUP($BA2262,$BD$1:$BH$5,3,FALSE)/5*AL2262,0)</f>
        <v>640</v>
      </c>
    </row>
    <row r="2263" ht="14.25" spans="1:55">
      <c r="A2263" s="12">
        <v>302430</v>
      </c>
      <c r="B2263" s="53">
        <v>3024</v>
      </c>
      <c r="C2263" s="53" t="s">
        <v>345</v>
      </c>
      <c r="D2263" s="12">
        <v>30</v>
      </c>
      <c r="E2263" s="12">
        <v>2</v>
      </c>
      <c r="F2263" s="12">
        <v>8</v>
      </c>
      <c r="H2263" s="12">
        <v>2</v>
      </c>
      <c r="I2263" s="12">
        <v>0</v>
      </c>
      <c r="J2263" s="12">
        <v>0</v>
      </c>
      <c r="K2263" s="12">
        <v>5</v>
      </c>
      <c r="L2263" s="64"/>
      <c r="M2263" s="12">
        <v>302412</v>
      </c>
      <c r="N2263" s="12">
        <v>302423</v>
      </c>
      <c r="O2263" s="12">
        <v>302432</v>
      </c>
      <c r="P2263" s="12">
        <v>302443</v>
      </c>
      <c r="U2263" s="12" t="s">
        <v>1536</v>
      </c>
      <c r="V2263" s="12" t="s">
        <v>1537</v>
      </c>
      <c r="W2263" s="12">
        <v>302450</v>
      </c>
      <c r="X2263" s="40">
        <v>3</v>
      </c>
      <c r="Y2263" s="40">
        <v>3</v>
      </c>
      <c r="Z2263" s="40">
        <v>2</v>
      </c>
      <c r="AA2263" s="12">
        <v>1300010</v>
      </c>
      <c r="AB2263" s="12">
        <v>1302401</v>
      </c>
      <c r="AC2263" s="12">
        <v>1302402</v>
      </c>
      <c r="AD2263" s="41">
        <v>1300020</v>
      </c>
      <c r="AF2263" s="92"/>
      <c r="AH2263" s="12">
        <v>11</v>
      </c>
      <c r="AI2263" s="12">
        <v>3024</v>
      </c>
      <c r="AJ2263" s="12">
        <v>40</v>
      </c>
      <c r="AK2263" s="12">
        <v>3</v>
      </c>
      <c r="AL2263" s="12">
        <v>600</v>
      </c>
      <c r="BA2263" s="33">
        <f>VLOOKUP(C2263,knight_info!$J$7:$M$74,4,FALSE)</f>
        <v>5</v>
      </c>
      <c r="BB2263" s="33">
        <f t="shared" si="161"/>
        <v>3</v>
      </c>
      <c r="BC2263" s="33">
        <f>ROUND(VLOOKUP($BA2263,$BD$1:$BH$5,4,FALSE)/3*AL2263,0)</f>
        <v>600</v>
      </c>
    </row>
    <row r="2264" ht="14.25" spans="1:55">
      <c r="A2264" s="12">
        <v>302431</v>
      </c>
      <c r="B2264" s="53">
        <v>3024</v>
      </c>
      <c r="C2264" s="53" t="s">
        <v>345</v>
      </c>
      <c r="D2264" s="12">
        <v>31</v>
      </c>
      <c r="E2264" s="12">
        <v>2</v>
      </c>
      <c r="F2264" s="12">
        <v>8</v>
      </c>
      <c r="H2264" s="12">
        <v>3</v>
      </c>
      <c r="I2264" s="12">
        <v>0</v>
      </c>
      <c r="J2264" s="12">
        <v>0</v>
      </c>
      <c r="K2264" s="12">
        <v>5</v>
      </c>
      <c r="L2264" s="64"/>
      <c r="M2264" s="12">
        <v>302412</v>
      </c>
      <c r="N2264" s="12">
        <v>302423</v>
      </c>
      <c r="O2264" s="12">
        <v>302432</v>
      </c>
      <c r="P2264" s="12">
        <v>302443</v>
      </c>
      <c r="U2264" s="12" t="s">
        <v>1536</v>
      </c>
      <c r="V2264" s="12" t="s">
        <v>1537</v>
      </c>
      <c r="W2264" s="12">
        <v>302450</v>
      </c>
      <c r="X2264" s="40">
        <v>3</v>
      </c>
      <c r="Y2264" s="40">
        <v>3</v>
      </c>
      <c r="Z2264" s="40">
        <v>2</v>
      </c>
      <c r="AA2264" s="12">
        <v>1300010</v>
      </c>
      <c r="AB2264" s="12">
        <v>1302401</v>
      </c>
      <c r="AC2264" s="12">
        <v>1302402</v>
      </c>
      <c r="AD2264" s="41">
        <v>1300020</v>
      </c>
      <c r="AF2264" s="92"/>
      <c r="AH2264" s="12">
        <v>11</v>
      </c>
      <c r="AI2264" s="12">
        <v>3024</v>
      </c>
      <c r="AJ2264" s="12">
        <v>0</v>
      </c>
      <c r="AK2264" s="12">
        <v>1</v>
      </c>
      <c r="AL2264" s="12">
        <v>4000</v>
      </c>
      <c r="BA2264" s="33">
        <f>VLOOKUP(C2264,knight_info!$J$7:$M$74,4,FALSE)</f>
        <v>5</v>
      </c>
      <c r="BB2264" s="33">
        <f t="shared" si="161"/>
        <v>1</v>
      </c>
      <c r="BC2264" s="33">
        <f>ROUND(VLOOKUP($BA2264,$BD$1:$BH$5,5,FALSE)/20*AL2264,0)</f>
        <v>4000</v>
      </c>
    </row>
    <row r="2265" ht="14.25" spans="1:55">
      <c r="A2265" s="12">
        <v>302432</v>
      </c>
      <c r="B2265" s="53">
        <v>3024</v>
      </c>
      <c r="C2265" s="53" t="s">
        <v>345</v>
      </c>
      <c r="D2265" s="12">
        <v>32</v>
      </c>
      <c r="E2265" s="12">
        <v>2</v>
      </c>
      <c r="F2265" s="12">
        <v>9</v>
      </c>
      <c r="H2265" s="12">
        <v>0</v>
      </c>
      <c r="I2265" s="12">
        <v>1</v>
      </c>
      <c r="J2265" s="12" t="s">
        <v>1086</v>
      </c>
      <c r="K2265" s="12">
        <v>5</v>
      </c>
      <c r="L2265" s="12">
        <v>2</v>
      </c>
      <c r="M2265" s="12">
        <v>302413</v>
      </c>
      <c r="N2265" s="12">
        <v>302423</v>
      </c>
      <c r="O2265" s="12">
        <v>302433</v>
      </c>
      <c r="P2265" s="12">
        <v>302443</v>
      </c>
      <c r="Q2265" s="12" t="s">
        <v>1131</v>
      </c>
      <c r="S2265" s="12" t="s">
        <v>1254</v>
      </c>
      <c r="U2265" s="12" t="s">
        <v>1538</v>
      </c>
      <c r="V2265" s="12" t="s">
        <v>1539</v>
      </c>
      <c r="W2265" s="12">
        <v>302450</v>
      </c>
      <c r="X2265" s="40">
        <v>3</v>
      </c>
      <c r="Y2265" s="40">
        <v>3</v>
      </c>
      <c r="Z2265" s="40">
        <v>2</v>
      </c>
      <c r="AA2265" s="12">
        <v>1300010</v>
      </c>
      <c r="AB2265" s="12">
        <v>1302401</v>
      </c>
      <c r="AC2265" s="12">
        <v>1302402</v>
      </c>
      <c r="AD2265" s="41">
        <v>1300020</v>
      </c>
      <c r="AF2265" s="92"/>
      <c r="AG2265" s="12">
        <v>5</v>
      </c>
      <c r="AH2265" s="12">
        <v>11</v>
      </c>
      <c r="AI2265" s="12">
        <v>3024</v>
      </c>
      <c r="AJ2265" s="12">
        <v>60</v>
      </c>
      <c r="AK2265" s="12">
        <v>53</v>
      </c>
      <c r="AL2265" s="12">
        <v>100</v>
      </c>
      <c r="BA2265" s="33">
        <f>VLOOKUP(C2265,knight_info!$J$7:$M$74,4,FALSE)</f>
        <v>5</v>
      </c>
      <c r="BB2265" s="51">
        <f t="shared" si="161"/>
        <v>53</v>
      </c>
      <c r="BC2265" s="51">
        <f>AL2265</f>
        <v>100</v>
      </c>
    </row>
    <row r="2266" ht="14.25" spans="1:55">
      <c r="A2266" s="12">
        <v>302433</v>
      </c>
      <c r="B2266" s="53">
        <v>3024</v>
      </c>
      <c r="C2266" s="53" t="s">
        <v>345</v>
      </c>
      <c r="D2266" s="12">
        <v>33</v>
      </c>
      <c r="E2266" s="12">
        <v>2</v>
      </c>
      <c r="F2266" s="12">
        <v>9</v>
      </c>
      <c r="H2266" s="12">
        <v>1</v>
      </c>
      <c r="I2266" s="12">
        <v>0</v>
      </c>
      <c r="J2266" s="12">
        <v>0</v>
      </c>
      <c r="K2266" s="12">
        <v>5</v>
      </c>
      <c r="M2266" s="12">
        <v>302413</v>
      </c>
      <c r="N2266" s="12">
        <v>302423</v>
      </c>
      <c r="O2266" s="12">
        <v>302433</v>
      </c>
      <c r="P2266" s="12">
        <v>302443</v>
      </c>
      <c r="U2266" s="12" t="s">
        <v>1538</v>
      </c>
      <c r="V2266" s="12" t="s">
        <v>1539</v>
      </c>
      <c r="W2266" s="12">
        <v>302450</v>
      </c>
      <c r="X2266" s="40">
        <v>3</v>
      </c>
      <c r="Y2266" s="40">
        <v>3</v>
      </c>
      <c r="Z2266" s="40">
        <v>2</v>
      </c>
      <c r="AA2266" s="12">
        <v>1300010</v>
      </c>
      <c r="AB2266" s="12">
        <v>1302401</v>
      </c>
      <c r="AC2266" s="12">
        <v>1302402</v>
      </c>
      <c r="AD2266" s="41">
        <v>1300020</v>
      </c>
      <c r="AF2266" s="92"/>
      <c r="AH2266" s="12">
        <v>11</v>
      </c>
      <c r="AI2266" s="12">
        <v>3024</v>
      </c>
      <c r="AJ2266" s="12">
        <v>60</v>
      </c>
      <c r="AK2266" s="12">
        <v>2</v>
      </c>
      <c r="AL2266" s="12">
        <v>1200</v>
      </c>
      <c r="BA2266" s="33">
        <f>VLOOKUP(C2266,knight_info!$J$7:$M$74,4,FALSE)</f>
        <v>5</v>
      </c>
      <c r="BB2266" s="33">
        <f t="shared" si="161"/>
        <v>2</v>
      </c>
      <c r="BC2266" s="33">
        <f>ROUND(VLOOKUP($BA2266,$BD$1:$BH$5,3,FALSE)/5*AL2266,0)</f>
        <v>960</v>
      </c>
    </row>
    <row r="2267" ht="14.25" spans="1:55">
      <c r="A2267" s="12">
        <v>302434</v>
      </c>
      <c r="B2267" s="53">
        <v>3024</v>
      </c>
      <c r="C2267" s="53" t="s">
        <v>345</v>
      </c>
      <c r="D2267" s="12">
        <v>34</v>
      </c>
      <c r="E2267" s="12">
        <v>2</v>
      </c>
      <c r="F2267" s="12">
        <v>9</v>
      </c>
      <c r="H2267" s="12">
        <v>2</v>
      </c>
      <c r="I2267" s="12">
        <v>0</v>
      </c>
      <c r="J2267" s="12">
        <v>0</v>
      </c>
      <c r="K2267" s="12">
        <v>5</v>
      </c>
      <c r="M2267" s="12">
        <v>302413</v>
      </c>
      <c r="N2267" s="12">
        <v>302423</v>
      </c>
      <c r="O2267" s="12">
        <v>302433</v>
      </c>
      <c r="P2267" s="12">
        <v>302443</v>
      </c>
      <c r="U2267" s="12" t="s">
        <v>1538</v>
      </c>
      <c r="V2267" s="12" t="s">
        <v>1539</v>
      </c>
      <c r="W2267" s="12">
        <v>302450</v>
      </c>
      <c r="X2267" s="40">
        <v>3</v>
      </c>
      <c r="Y2267" s="40">
        <v>3</v>
      </c>
      <c r="Z2267" s="40">
        <v>2</v>
      </c>
      <c r="AA2267" s="12">
        <v>1300010</v>
      </c>
      <c r="AB2267" s="12">
        <v>1302401</v>
      </c>
      <c r="AC2267" s="12">
        <v>1302402</v>
      </c>
      <c r="AD2267" s="41">
        <v>1300020</v>
      </c>
      <c r="AF2267" s="92"/>
      <c r="AH2267" s="12">
        <v>11</v>
      </c>
      <c r="AI2267" s="12">
        <v>3024</v>
      </c>
      <c r="AJ2267" s="12">
        <v>60</v>
      </c>
      <c r="AK2267" s="12">
        <v>3</v>
      </c>
      <c r="AL2267" s="12">
        <v>900</v>
      </c>
      <c r="BA2267" s="33">
        <f>VLOOKUP(C2267,knight_info!$J$7:$M$74,4,FALSE)</f>
        <v>5</v>
      </c>
      <c r="BB2267" s="33">
        <f t="shared" si="161"/>
        <v>3</v>
      </c>
      <c r="BC2267" s="33">
        <f>ROUND(VLOOKUP($BA2267,$BD$1:$BH$5,4,FALSE)/3*AL2267,0)</f>
        <v>900</v>
      </c>
    </row>
    <row r="2268" ht="14.25" spans="1:55">
      <c r="A2268" s="12">
        <v>302435</v>
      </c>
      <c r="B2268" s="53">
        <v>3024</v>
      </c>
      <c r="C2268" s="53" t="s">
        <v>345</v>
      </c>
      <c r="D2268" s="12">
        <v>35</v>
      </c>
      <c r="E2268" s="12">
        <v>2</v>
      </c>
      <c r="F2268" s="12">
        <v>9</v>
      </c>
      <c r="H2268" s="12">
        <v>3</v>
      </c>
      <c r="I2268" s="12">
        <v>0</v>
      </c>
      <c r="J2268" s="12">
        <v>0</v>
      </c>
      <c r="K2268" s="12">
        <v>5</v>
      </c>
      <c r="M2268" s="12">
        <v>302413</v>
      </c>
      <c r="N2268" s="12">
        <v>302423</v>
      </c>
      <c r="O2268" s="12">
        <v>302433</v>
      </c>
      <c r="P2268" s="12">
        <v>302443</v>
      </c>
      <c r="U2268" s="12" t="s">
        <v>1538</v>
      </c>
      <c r="V2268" s="12" t="s">
        <v>1539</v>
      </c>
      <c r="W2268" s="12">
        <v>302450</v>
      </c>
      <c r="X2268" s="40">
        <v>3</v>
      </c>
      <c r="Y2268" s="40">
        <v>3</v>
      </c>
      <c r="Z2268" s="40">
        <v>2</v>
      </c>
      <c r="AA2268" s="12">
        <v>1300010</v>
      </c>
      <c r="AB2268" s="12">
        <v>1302401</v>
      </c>
      <c r="AC2268" s="12">
        <v>1302402</v>
      </c>
      <c r="AD2268" s="41">
        <v>1300020</v>
      </c>
      <c r="AF2268" s="92"/>
      <c r="AH2268" s="12">
        <v>11</v>
      </c>
      <c r="AI2268" s="12">
        <v>3024</v>
      </c>
      <c r="AJ2268" s="12">
        <v>0</v>
      </c>
      <c r="AK2268" s="12">
        <v>1</v>
      </c>
      <c r="AL2268" s="12">
        <v>6000</v>
      </c>
      <c r="BA2268" s="33">
        <f>VLOOKUP(C2268,knight_info!$J$7:$M$74,4,FALSE)</f>
        <v>5</v>
      </c>
      <c r="BB2268" s="33">
        <f t="shared" si="161"/>
        <v>1</v>
      </c>
      <c r="BC2268" s="33">
        <f>ROUND(VLOOKUP($BA2268,$BD$1:$BH$5,5,FALSE)/20*AL2268,0)</f>
        <v>6000</v>
      </c>
    </row>
    <row r="2269" ht="14.25" spans="1:55">
      <c r="A2269" s="12">
        <v>302436</v>
      </c>
      <c r="B2269" s="53">
        <v>3024</v>
      </c>
      <c r="C2269" s="53" t="s">
        <v>345</v>
      </c>
      <c r="D2269" s="12">
        <v>36</v>
      </c>
      <c r="E2269" s="12">
        <v>2</v>
      </c>
      <c r="F2269" s="12">
        <v>10</v>
      </c>
      <c r="H2269" s="12">
        <v>0</v>
      </c>
      <c r="I2269" s="12">
        <v>0</v>
      </c>
      <c r="J2269" s="12">
        <v>0</v>
      </c>
      <c r="K2269" s="12">
        <v>5</v>
      </c>
      <c r="L2269" s="12">
        <v>15</v>
      </c>
      <c r="M2269" s="12">
        <v>302413</v>
      </c>
      <c r="N2269" s="12">
        <v>302423</v>
      </c>
      <c r="O2269" s="12">
        <v>302433</v>
      </c>
      <c r="P2269" s="12">
        <v>302443</v>
      </c>
      <c r="U2269" s="12" t="s">
        <v>1538</v>
      </c>
      <c r="V2269" s="12" t="s">
        <v>1539</v>
      </c>
      <c r="W2269" s="12">
        <v>302450</v>
      </c>
      <c r="X2269" s="40">
        <v>3</v>
      </c>
      <c r="Y2269" s="40">
        <v>3</v>
      </c>
      <c r="Z2269" s="40">
        <v>2</v>
      </c>
      <c r="AA2269" s="12">
        <v>1300010</v>
      </c>
      <c r="AB2269" s="12">
        <v>1302401</v>
      </c>
      <c r="AC2269" s="12">
        <v>1302402</v>
      </c>
      <c r="AD2269" s="41">
        <v>1300020</v>
      </c>
      <c r="AE2269" s="12">
        <v>1302403</v>
      </c>
      <c r="AF2269" s="92"/>
      <c r="AG2269" s="12">
        <v>5</v>
      </c>
      <c r="AH2269" s="12">
        <v>11</v>
      </c>
      <c r="AI2269" s="12">
        <v>3024</v>
      </c>
      <c r="AJ2269" s="12">
        <v>0</v>
      </c>
      <c r="AK2269" s="12">
        <v>53</v>
      </c>
      <c r="AL2269" s="12">
        <v>100</v>
      </c>
      <c r="BA2269" s="33">
        <f>VLOOKUP(C2269,knight_info!$J$7:$M$74,4,FALSE)</f>
        <v>5</v>
      </c>
      <c r="BB2269" s="51">
        <f t="shared" si="161"/>
        <v>53</v>
      </c>
      <c r="BC2269" s="51">
        <f>AL2269</f>
        <v>100</v>
      </c>
    </row>
    <row r="2270" ht="14.25" spans="1:55">
      <c r="A2270" s="12">
        <v>302437</v>
      </c>
      <c r="B2270" s="53">
        <v>3024</v>
      </c>
      <c r="C2270" s="53" t="s">
        <v>345</v>
      </c>
      <c r="D2270" s="14">
        <v>37</v>
      </c>
      <c r="E2270" s="14">
        <v>3</v>
      </c>
      <c r="F2270" s="14">
        <v>11</v>
      </c>
      <c r="G2270" s="14">
        <v>1</v>
      </c>
      <c r="H2270" s="14"/>
      <c r="I2270" s="14"/>
      <c r="J2270" s="14"/>
      <c r="K2270" s="14"/>
      <c r="L2270" s="14"/>
      <c r="M2270" s="12">
        <v>302413</v>
      </c>
      <c r="N2270" s="12">
        <v>302424</v>
      </c>
      <c r="O2270" s="12">
        <v>302433</v>
      </c>
      <c r="P2270" s="12">
        <v>302444</v>
      </c>
      <c r="R2270" s="12" t="s">
        <v>1131</v>
      </c>
      <c r="T2270" s="12" t="s">
        <v>1131</v>
      </c>
      <c r="U2270" s="12" t="s">
        <v>1538</v>
      </c>
      <c r="V2270" s="12" t="s">
        <v>1539</v>
      </c>
      <c r="W2270" s="12">
        <v>302450</v>
      </c>
      <c r="X2270" s="40">
        <v>3</v>
      </c>
      <c r="Y2270" s="40">
        <v>3</v>
      </c>
      <c r="Z2270" s="40">
        <v>2</v>
      </c>
      <c r="AA2270" s="12">
        <v>1300010</v>
      </c>
      <c r="AB2270" s="12">
        <v>1302401</v>
      </c>
      <c r="AC2270" s="12">
        <v>1302402</v>
      </c>
      <c r="AD2270" s="41">
        <v>1300020</v>
      </c>
      <c r="AE2270" s="12">
        <v>1302403</v>
      </c>
      <c r="AF2270" s="92"/>
      <c r="AG2270" s="12">
        <v>5</v>
      </c>
      <c r="AH2270" s="12">
        <v>11</v>
      </c>
      <c r="AI2270" s="12">
        <v>3024</v>
      </c>
      <c r="AJ2270" s="14"/>
      <c r="AK2270" s="14"/>
      <c r="AL2270" s="14"/>
      <c r="BA2270" s="33"/>
      <c r="BB2270" s="51"/>
      <c r="BC2270" s="51"/>
    </row>
    <row r="2271" ht="14.25" spans="1:55">
      <c r="A2271" s="12">
        <v>302438</v>
      </c>
      <c r="B2271" s="53">
        <v>3024</v>
      </c>
      <c r="C2271" s="53" t="s">
        <v>345</v>
      </c>
      <c r="D2271" s="14">
        <v>38</v>
      </c>
      <c r="E2271" s="14">
        <v>3</v>
      </c>
      <c r="F2271" s="14">
        <v>12</v>
      </c>
      <c r="G2271" s="14">
        <v>2</v>
      </c>
      <c r="H2271" s="14"/>
      <c r="I2271" s="14"/>
      <c r="J2271" s="14"/>
      <c r="K2271" s="14"/>
      <c r="L2271" s="14"/>
      <c r="M2271" s="12">
        <v>302413</v>
      </c>
      <c r="N2271" s="12">
        <v>302424</v>
      </c>
      <c r="O2271" s="12">
        <v>302433</v>
      </c>
      <c r="P2271" s="12">
        <v>302444</v>
      </c>
      <c r="U2271" s="12" t="s">
        <v>1538</v>
      </c>
      <c r="V2271" s="12" t="s">
        <v>1539</v>
      </c>
      <c r="W2271" s="12">
        <v>302450</v>
      </c>
      <c r="X2271" s="40">
        <v>3</v>
      </c>
      <c r="Y2271" s="40">
        <v>3</v>
      </c>
      <c r="Z2271" s="40">
        <v>2</v>
      </c>
      <c r="AA2271" s="12">
        <v>1300010</v>
      </c>
      <c r="AB2271" s="12">
        <v>1302401</v>
      </c>
      <c r="AC2271" s="12">
        <v>1302402</v>
      </c>
      <c r="AD2271" s="41">
        <v>1300020</v>
      </c>
      <c r="AE2271" s="12">
        <v>1302403</v>
      </c>
      <c r="AF2271" s="92"/>
      <c r="AG2271" s="12">
        <v>5</v>
      </c>
      <c r="AH2271" s="12">
        <v>11</v>
      </c>
      <c r="AI2271" s="12">
        <v>3024</v>
      </c>
      <c r="AJ2271" s="14"/>
      <c r="AK2271" s="14"/>
      <c r="AL2271" s="14"/>
      <c r="BA2271" s="33"/>
      <c r="BB2271" s="51"/>
      <c r="BC2271" s="51"/>
    </row>
    <row r="2272" ht="14.25" spans="1:55">
      <c r="A2272" s="12">
        <v>302439</v>
      </c>
      <c r="B2272" s="53">
        <v>3024</v>
      </c>
      <c r="C2272" s="53" t="s">
        <v>345</v>
      </c>
      <c r="D2272" s="14">
        <v>39</v>
      </c>
      <c r="E2272" s="14">
        <v>3</v>
      </c>
      <c r="F2272" s="14">
        <v>13</v>
      </c>
      <c r="G2272" s="14">
        <v>3</v>
      </c>
      <c r="H2272" s="14"/>
      <c r="I2272" s="14"/>
      <c r="J2272" s="14"/>
      <c r="K2272" s="14"/>
      <c r="L2272" s="14"/>
      <c r="M2272" s="12">
        <v>302414</v>
      </c>
      <c r="N2272" s="12">
        <v>302424</v>
      </c>
      <c r="O2272" s="12">
        <v>302434</v>
      </c>
      <c r="P2272" s="12">
        <v>302444</v>
      </c>
      <c r="Q2272" s="12" t="s">
        <v>1131</v>
      </c>
      <c r="S2272" s="12" t="s">
        <v>1254</v>
      </c>
      <c r="U2272" s="12" t="s">
        <v>1540</v>
      </c>
      <c r="V2272" s="12" t="s">
        <v>1541</v>
      </c>
      <c r="W2272" s="12">
        <v>302450</v>
      </c>
      <c r="X2272" s="40">
        <v>3</v>
      </c>
      <c r="Y2272" s="40">
        <v>3</v>
      </c>
      <c r="Z2272" s="40">
        <v>2</v>
      </c>
      <c r="AA2272" s="12">
        <v>1300010</v>
      </c>
      <c r="AB2272" s="12">
        <v>1302401</v>
      </c>
      <c r="AC2272" s="12">
        <v>1302402</v>
      </c>
      <c r="AD2272" s="41">
        <v>1300020</v>
      </c>
      <c r="AE2272" s="12">
        <v>1302403</v>
      </c>
      <c r="AF2272" s="92"/>
      <c r="AG2272" s="12">
        <v>5</v>
      </c>
      <c r="AH2272" s="12">
        <v>11</v>
      </c>
      <c r="AI2272" s="12">
        <v>3024</v>
      </c>
      <c r="AJ2272" s="14"/>
      <c r="AK2272" s="14"/>
      <c r="AL2272" s="14"/>
      <c r="BA2272" s="33"/>
      <c r="BB2272" s="51"/>
      <c r="BC2272" s="51"/>
    </row>
    <row r="2273" ht="14.25" spans="1:55">
      <c r="A2273" s="12">
        <v>302440</v>
      </c>
      <c r="B2273" s="53">
        <v>3024</v>
      </c>
      <c r="C2273" s="53" t="s">
        <v>345</v>
      </c>
      <c r="D2273" s="14">
        <v>40</v>
      </c>
      <c r="E2273" s="14">
        <v>3</v>
      </c>
      <c r="F2273" s="14">
        <v>14</v>
      </c>
      <c r="G2273" s="14">
        <v>4</v>
      </c>
      <c r="H2273" s="14"/>
      <c r="I2273" s="14"/>
      <c r="J2273" s="14"/>
      <c r="K2273" s="14"/>
      <c r="L2273" s="14"/>
      <c r="M2273" s="12">
        <v>302414</v>
      </c>
      <c r="N2273" s="12">
        <v>302425</v>
      </c>
      <c r="O2273" s="12">
        <v>302434</v>
      </c>
      <c r="P2273" s="12">
        <v>302445</v>
      </c>
      <c r="R2273" s="12" t="s">
        <v>1131</v>
      </c>
      <c r="T2273" s="12" t="s">
        <v>1131</v>
      </c>
      <c r="U2273" s="12" t="s">
        <v>1540</v>
      </c>
      <c r="V2273" s="12" t="s">
        <v>1541</v>
      </c>
      <c r="W2273" s="12">
        <v>302450</v>
      </c>
      <c r="X2273" s="40">
        <v>3</v>
      </c>
      <c r="Y2273" s="40">
        <v>3</v>
      </c>
      <c r="Z2273" s="40">
        <v>2</v>
      </c>
      <c r="AA2273" s="12">
        <v>1300010</v>
      </c>
      <c r="AB2273" s="12">
        <v>1302401</v>
      </c>
      <c r="AC2273" s="12">
        <v>1302402</v>
      </c>
      <c r="AD2273" s="41">
        <v>1300020</v>
      </c>
      <c r="AE2273" s="12">
        <v>1302403</v>
      </c>
      <c r="AF2273" s="92"/>
      <c r="AG2273" s="12">
        <v>5</v>
      </c>
      <c r="AH2273" s="12">
        <v>11</v>
      </c>
      <c r="AI2273" s="12">
        <v>3024</v>
      </c>
      <c r="AJ2273" s="14"/>
      <c r="AK2273" s="14"/>
      <c r="AL2273" s="14"/>
      <c r="BA2273" s="33"/>
      <c r="BB2273" s="51"/>
      <c r="BC2273" s="51"/>
    </row>
    <row r="2274" ht="14.25" spans="1:55">
      <c r="A2274" s="12">
        <v>302441</v>
      </c>
      <c r="B2274" s="53">
        <v>3024</v>
      </c>
      <c r="C2274" s="53" t="s">
        <v>345</v>
      </c>
      <c r="D2274" s="14">
        <v>41</v>
      </c>
      <c r="E2274" s="14">
        <v>3</v>
      </c>
      <c r="F2274" s="14">
        <v>15</v>
      </c>
      <c r="G2274" s="14">
        <v>5</v>
      </c>
      <c r="H2274" s="14"/>
      <c r="I2274" s="14"/>
      <c r="J2274" s="14"/>
      <c r="K2274" s="14"/>
      <c r="L2274" s="14"/>
      <c r="M2274" s="12">
        <v>302414</v>
      </c>
      <c r="N2274" s="12">
        <v>302425</v>
      </c>
      <c r="O2274" s="12">
        <v>302434</v>
      </c>
      <c r="P2274" s="12">
        <v>302445</v>
      </c>
      <c r="U2274" s="12" t="s">
        <v>1540</v>
      </c>
      <c r="V2274" s="12" t="s">
        <v>1541</v>
      </c>
      <c r="W2274" s="12">
        <v>302450</v>
      </c>
      <c r="X2274" s="40">
        <v>3</v>
      </c>
      <c r="Y2274" s="40">
        <v>3</v>
      </c>
      <c r="Z2274" s="40">
        <v>2</v>
      </c>
      <c r="AA2274" s="12">
        <v>1300010</v>
      </c>
      <c r="AB2274" s="12">
        <v>1302401</v>
      </c>
      <c r="AC2274" s="12">
        <v>1302402</v>
      </c>
      <c r="AD2274" s="41">
        <v>1300020</v>
      </c>
      <c r="AE2274" s="12">
        <v>1302403</v>
      </c>
      <c r="AF2274" s="92"/>
      <c r="AG2274" s="12">
        <v>5</v>
      </c>
      <c r="AH2274" s="12">
        <v>11</v>
      </c>
      <c r="AI2274" s="12">
        <v>3024</v>
      </c>
      <c r="AJ2274" s="14"/>
      <c r="AK2274" s="14"/>
      <c r="AL2274" s="14"/>
      <c r="BA2274" s="33"/>
      <c r="BB2274" s="51"/>
      <c r="BC2274" s="51"/>
    </row>
    <row r="2275" s="35" customFormat="1" ht="14.25" spans="1:65">
      <c r="A2275" s="34">
        <v>302500</v>
      </c>
      <c r="B2275" s="82">
        <v>3025</v>
      </c>
      <c r="C2275" s="82" t="s">
        <v>350</v>
      </c>
      <c r="D2275" s="34">
        <v>0</v>
      </c>
      <c r="E2275" s="34">
        <v>1</v>
      </c>
      <c r="F2275" s="34">
        <v>1</v>
      </c>
      <c r="G2275" s="34"/>
      <c r="H2275" s="34">
        <v>0</v>
      </c>
      <c r="I2275" s="12">
        <v>0</v>
      </c>
      <c r="J2275" s="12">
        <v>0</v>
      </c>
      <c r="K2275" s="34">
        <v>1</v>
      </c>
      <c r="L2275" s="51"/>
      <c r="M2275" s="34" t="s">
        <v>1542</v>
      </c>
      <c r="N2275" s="34" t="s">
        <v>1543</v>
      </c>
      <c r="O2275" s="34" t="s">
        <v>1544</v>
      </c>
      <c r="P2275" s="34" t="s">
        <v>1545</v>
      </c>
      <c r="Q2275" s="34"/>
      <c r="R2275" s="34"/>
      <c r="S2275" s="34"/>
      <c r="T2275" s="34"/>
      <c r="U2275" s="12" t="s">
        <v>1546</v>
      </c>
      <c r="V2275" s="12" t="s">
        <v>1547</v>
      </c>
      <c r="W2275" s="34">
        <v>302550</v>
      </c>
      <c r="X2275" s="96">
        <v>3</v>
      </c>
      <c r="Y2275" s="96">
        <v>3</v>
      </c>
      <c r="Z2275" s="96">
        <v>2</v>
      </c>
      <c r="AA2275" s="51"/>
      <c r="AB2275" s="51"/>
      <c r="AC2275" s="51"/>
      <c r="AD2275" s="87"/>
      <c r="AE2275" s="51"/>
      <c r="AF2275" s="42" t="s">
        <v>1548</v>
      </c>
      <c r="AG2275" s="51"/>
      <c r="AH2275" s="34">
        <v>11</v>
      </c>
      <c r="AI2275" s="34">
        <v>3025</v>
      </c>
      <c r="AJ2275" s="34">
        <v>20</v>
      </c>
      <c r="AK2275" s="34">
        <v>2</v>
      </c>
      <c r="AL2275" s="88">
        <v>512</v>
      </c>
      <c r="AM2275" s="88">
        <v>3</v>
      </c>
      <c r="AN2275" s="88">
        <v>384</v>
      </c>
      <c r="AO2275" s="88">
        <v>1</v>
      </c>
      <c r="AP2275" s="88">
        <v>2560</v>
      </c>
      <c r="AQ2275" s="34">
        <v>58</v>
      </c>
      <c r="AR2275" s="34">
        <v>16</v>
      </c>
      <c r="AS2275" s="34">
        <v>59</v>
      </c>
      <c r="AT2275" s="34">
        <v>12</v>
      </c>
      <c r="AU2275" s="34">
        <v>57</v>
      </c>
      <c r="AV2275" s="34">
        <v>80</v>
      </c>
      <c r="BA2275" s="33">
        <f>VLOOKUP(C2275,knight_info!$J$7:$M$74,4,FALSE)</f>
        <v>5</v>
      </c>
      <c r="BB2275" s="33">
        <f t="shared" ref="BB2275:BF2275" si="162">AK2275</f>
        <v>2</v>
      </c>
      <c r="BC2275" s="33">
        <f>ROUND(VLOOKUP($BA2275,$BD$1:$BH$5,3,FALSE)/5*AL2275,0)</f>
        <v>410</v>
      </c>
      <c r="BD2275" s="33">
        <f t="shared" si="162"/>
        <v>3</v>
      </c>
      <c r="BE2275" s="33">
        <f>ROUND(VLOOKUP($BA2275,$BD$1:$BH$5,4,FALSE)/3*AN2275,0)</f>
        <v>384</v>
      </c>
      <c r="BF2275" s="33">
        <f t="shared" si="162"/>
        <v>1</v>
      </c>
      <c r="BG2275" s="33">
        <f>ROUND(VLOOKUP($BA2275,$BD$1:$BH$5,5,FALSE)/20*AP2275,0)</f>
        <v>2560</v>
      </c>
      <c r="BH2275" s="33">
        <f t="shared" ref="BH2275:BL2275" si="163">AQ2275</f>
        <v>58</v>
      </c>
      <c r="BI2275" s="33">
        <f>ROUND(VLOOKUP($BA2275,$BD$1:$BH$5,3,FALSE)/5*AR2275,0)</f>
        <v>13</v>
      </c>
      <c r="BJ2275" s="33">
        <f t="shared" si="163"/>
        <v>59</v>
      </c>
      <c r="BK2275" s="33">
        <f>ROUND(VLOOKUP($BA2275,$BD$1:$BH$5,4,FALSE)/3*AT2275,0)</f>
        <v>12</v>
      </c>
      <c r="BL2275" s="33">
        <f t="shared" si="163"/>
        <v>57</v>
      </c>
      <c r="BM2275" s="33">
        <f>ROUND(VLOOKUP($BA2275,$BD$1:$BH$5,5,FALSE)/20*AV2275,0)</f>
        <v>80</v>
      </c>
    </row>
    <row r="2276" s="34" customFormat="1" ht="14.25" spans="1:65">
      <c r="A2276" s="34">
        <v>302501</v>
      </c>
      <c r="B2276" s="82">
        <v>3025</v>
      </c>
      <c r="C2276" s="82" t="s">
        <v>350</v>
      </c>
      <c r="D2276" s="34">
        <v>1</v>
      </c>
      <c r="E2276" s="12">
        <v>1</v>
      </c>
      <c r="F2276" s="12">
        <v>1</v>
      </c>
      <c r="G2276" s="12"/>
      <c r="H2276" s="12">
        <v>1</v>
      </c>
      <c r="I2276" s="12">
        <v>0</v>
      </c>
      <c r="J2276" s="12">
        <v>0</v>
      </c>
      <c r="K2276" s="12">
        <v>1</v>
      </c>
      <c r="L2276" s="12"/>
      <c r="M2276" s="12" t="s">
        <v>1542</v>
      </c>
      <c r="N2276" s="12" t="s">
        <v>1543</v>
      </c>
      <c r="O2276" s="12" t="s">
        <v>1544</v>
      </c>
      <c r="P2276" s="12" t="s">
        <v>1545</v>
      </c>
      <c r="Q2276" s="12"/>
      <c r="R2276" s="12"/>
      <c r="S2276" s="12"/>
      <c r="T2276" s="12"/>
      <c r="U2276" s="12" t="s">
        <v>1546</v>
      </c>
      <c r="V2276" s="12" t="s">
        <v>1547</v>
      </c>
      <c r="W2276" s="12">
        <v>302550</v>
      </c>
      <c r="X2276" s="40">
        <v>3</v>
      </c>
      <c r="Y2276" s="40">
        <v>3</v>
      </c>
      <c r="Z2276" s="40">
        <v>2</v>
      </c>
      <c r="AA2276" s="12"/>
      <c r="AB2276" s="12"/>
      <c r="AC2276" s="12"/>
      <c r="AD2276" s="41"/>
      <c r="AE2276" s="12"/>
      <c r="AF2276" s="42" t="s">
        <v>1548</v>
      </c>
      <c r="AG2276" s="12"/>
      <c r="AH2276" s="34">
        <v>11</v>
      </c>
      <c r="AI2276" s="34">
        <v>3025</v>
      </c>
      <c r="AJ2276" s="12">
        <v>20</v>
      </c>
      <c r="AK2276" s="12">
        <v>2</v>
      </c>
      <c r="AL2276" s="12">
        <v>400</v>
      </c>
      <c r="AM2276" s="12"/>
      <c r="AN2276" s="12"/>
      <c r="AO2276" s="12"/>
      <c r="AP2276" s="12"/>
      <c r="AQ2276" s="12"/>
      <c r="AR2276" s="12"/>
      <c r="AS2276" s="12"/>
      <c r="AT2276" s="12"/>
      <c r="AU2276" s="12"/>
      <c r="AV2276" s="12"/>
      <c r="BA2276" s="33">
        <f>VLOOKUP(C2276,knight_info!$J$7:$M$74,4,FALSE)</f>
        <v>5</v>
      </c>
      <c r="BB2276" s="33">
        <f t="shared" ref="BB2276:BB2311" si="164">AK2276</f>
        <v>2</v>
      </c>
      <c r="BC2276" s="33">
        <f>ROUND(VLOOKUP($BA2276,$BD$1:$BH$5,3,FALSE)/5*AL2276,0)</f>
        <v>320</v>
      </c>
      <c r="BD2276" s="12"/>
      <c r="BE2276" s="12"/>
      <c r="BF2276" s="12"/>
      <c r="BG2276" s="12"/>
      <c r="BH2276" s="12"/>
      <c r="BI2276" s="12"/>
      <c r="BJ2276" s="12"/>
      <c r="BK2276" s="12"/>
      <c r="BL2276" s="12"/>
      <c r="BM2276" s="12"/>
    </row>
    <row r="2277" s="34" customFormat="1" ht="14.25" spans="1:65">
      <c r="A2277" s="34">
        <v>302502</v>
      </c>
      <c r="B2277" s="82">
        <v>3025</v>
      </c>
      <c r="C2277" s="82" t="s">
        <v>350</v>
      </c>
      <c r="D2277" s="34">
        <v>2</v>
      </c>
      <c r="E2277" s="12">
        <v>1</v>
      </c>
      <c r="F2277" s="12">
        <v>1</v>
      </c>
      <c r="G2277" s="12"/>
      <c r="H2277" s="12">
        <v>2</v>
      </c>
      <c r="I2277" s="12">
        <v>0</v>
      </c>
      <c r="J2277" s="12">
        <v>0</v>
      </c>
      <c r="K2277" s="12">
        <v>1</v>
      </c>
      <c r="L2277" s="12"/>
      <c r="M2277" s="12" t="s">
        <v>1542</v>
      </c>
      <c r="N2277" s="12" t="s">
        <v>1543</v>
      </c>
      <c r="O2277" s="12" t="s">
        <v>1544</v>
      </c>
      <c r="P2277" s="12" t="s">
        <v>1545</v>
      </c>
      <c r="Q2277" s="12"/>
      <c r="R2277" s="12"/>
      <c r="S2277" s="12"/>
      <c r="T2277" s="12"/>
      <c r="U2277" s="12" t="s">
        <v>1546</v>
      </c>
      <c r="V2277" s="12" t="s">
        <v>1547</v>
      </c>
      <c r="W2277" s="12">
        <v>302550</v>
      </c>
      <c r="X2277" s="40">
        <v>3</v>
      </c>
      <c r="Y2277" s="40">
        <v>3</v>
      </c>
      <c r="Z2277" s="40">
        <v>2</v>
      </c>
      <c r="AA2277" s="12"/>
      <c r="AB2277" s="12"/>
      <c r="AC2277" s="12"/>
      <c r="AD2277" s="41"/>
      <c r="AE2277" s="12"/>
      <c r="AF2277" s="42" t="s">
        <v>1548</v>
      </c>
      <c r="AG2277" s="12"/>
      <c r="AH2277" s="34">
        <v>11</v>
      </c>
      <c r="AI2277" s="34">
        <v>3025</v>
      </c>
      <c r="AJ2277" s="12">
        <v>20</v>
      </c>
      <c r="AK2277" s="12">
        <v>3</v>
      </c>
      <c r="AL2277" s="12">
        <v>300</v>
      </c>
      <c r="AM2277" s="12"/>
      <c r="AN2277" s="12"/>
      <c r="AO2277" s="12"/>
      <c r="AP2277" s="12"/>
      <c r="AQ2277" s="12"/>
      <c r="AR2277" s="12"/>
      <c r="AS2277" s="12"/>
      <c r="AT2277" s="12"/>
      <c r="AU2277" s="12"/>
      <c r="AV2277" s="12"/>
      <c r="BA2277" s="33">
        <f>VLOOKUP(C2277,knight_info!$J$7:$M$74,4,FALSE)</f>
        <v>5</v>
      </c>
      <c r="BB2277" s="33">
        <f t="shared" si="164"/>
        <v>3</v>
      </c>
      <c r="BC2277" s="33">
        <f>ROUND(VLOOKUP($BA2277,$BD$1:$BH$5,4,FALSE)/3*AL2277,0)</f>
        <v>300</v>
      </c>
      <c r="BD2277" s="12"/>
      <c r="BE2277" s="12"/>
      <c r="BF2277" s="12"/>
      <c r="BG2277" s="12"/>
      <c r="BH2277" s="12"/>
      <c r="BI2277" s="12"/>
      <c r="BJ2277" s="12"/>
      <c r="BK2277" s="12"/>
      <c r="BL2277" s="12"/>
      <c r="BM2277" s="12"/>
    </row>
    <row r="2278" s="34" customFormat="1" ht="14.25" spans="1:65">
      <c r="A2278" s="34">
        <v>302503</v>
      </c>
      <c r="B2278" s="82">
        <v>3025</v>
      </c>
      <c r="C2278" s="82" t="s">
        <v>350</v>
      </c>
      <c r="D2278" s="34">
        <v>3</v>
      </c>
      <c r="E2278" s="12">
        <v>1</v>
      </c>
      <c r="F2278" s="12">
        <v>1</v>
      </c>
      <c r="G2278" s="12"/>
      <c r="H2278" s="12">
        <v>3</v>
      </c>
      <c r="I2278" s="12">
        <v>0</v>
      </c>
      <c r="J2278" s="12">
        <v>0</v>
      </c>
      <c r="K2278" s="12">
        <v>1</v>
      </c>
      <c r="L2278" s="12"/>
      <c r="M2278" s="12" t="s">
        <v>1542</v>
      </c>
      <c r="N2278" s="12" t="s">
        <v>1543</v>
      </c>
      <c r="O2278" s="12" t="s">
        <v>1544</v>
      </c>
      <c r="P2278" s="12" t="s">
        <v>1545</v>
      </c>
      <c r="Q2278" s="12"/>
      <c r="R2278" s="12"/>
      <c r="S2278" s="12"/>
      <c r="T2278" s="12"/>
      <c r="U2278" s="12" t="s">
        <v>1546</v>
      </c>
      <c r="V2278" s="12" t="s">
        <v>1547</v>
      </c>
      <c r="W2278" s="12">
        <v>302550</v>
      </c>
      <c r="X2278" s="40">
        <v>3</v>
      </c>
      <c r="Y2278" s="40">
        <v>3</v>
      </c>
      <c r="Z2278" s="40">
        <v>2</v>
      </c>
      <c r="AA2278" s="12"/>
      <c r="AB2278" s="12"/>
      <c r="AC2278" s="12"/>
      <c r="AD2278" s="41"/>
      <c r="AE2278" s="12"/>
      <c r="AF2278" s="42" t="s">
        <v>1548</v>
      </c>
      <c r="AG2278" s="12"/>
      <c r="AH2278" s="34">
        <v>11</v>
      </c>
      <c r="AI2278" s="34">
        <v>3025</v>
      </c>
      <c r="AJ2278" s="12">
        <v>0</v>
      </c>
      <c r="AK2278" s="12">
        <v>1</v>
      </c>
      <c r="AL2278" s="12">
        <v>2000</v>
      </c>
      <c r="AM2278" s="12"/>
      <c r="AN2278" s="12"/>
      <c r="AO2278" s="12"/>
      <c r="AP2278" s="12"/>
      <c r="AQ2278" s="12"/>
      <c r="AR2278" s="12"/>
      <c r="AS2278" s="12"/>
      <c r="AT2278" s="12"/>
      <c r="AU2278" s="12"/>
      <c r="AV2278" s="12"/>
      <c r="BA2278" s="33">
        <f>VLOOKUP(C2278,knight_info!$J$7:$M$74,4,FALSE)</f>
        <v>5</v>
      </c>
      <c r="BB2278" s="33">
        <f t="shared" si="164"/>
        <v>1</v>
      </c>
      <c r="BC2278" s="33">
        <f>ROUND(VLOOKUP($BA2278,$BD$1:$BH$5,5,FALSE)/20*AL2278,0)</f>
        <v>2000</v>
      </c>
      <c r="BD2278" s="12"/>
      <c r="BE2278" s="12"/>
      <c r="BF2278" s="12"/>
      <c r="BG2278" s="12"/>
      <c r="BH2278" s="12"/>
      <c r="BI2278" s="12"/>
      <c r="BJ2278" s="12"/>
      <c r="BK2278" s="12"/>
      <c r="BL2278" s="12"/>
      <c r="BM2278" s="12"/>
    </row>
    <row r="2279" s="34" customFormat="1" ht="14.25" spans="1:65">
      <c r="A2279" s="34">
        <v>302504</v>
      </c>
      <c r="B2279" s="82">
        <v>3025</v>
      </c>
      <c r="C2279" s="82" t="s">
        <v>350</v>
      </c>
      <c r="D2279" s="34">
        <v>4</v>
      </c>
      <c r="E2279" s="12">
        <v>1</v>
      </c>
      <c r="F2279" s="12">
        <v>2</v>
      </c>
      <c r="G2279" s="12"/>
      <c r="H2279" s="12">
        <v>0</v>
      </c>
      <c r="I2279" s="12">
        <v>0</v>
      </c>
      <c r="J2279" s="12">
        <v>0</v>
      </c>
      <c r="K2279" s="12">
        <v>2</v>
      </c>
      <c r="L2279" s="12">
        <v>11</v>
      </c>
      <c r="M2279" s="12" t="s">
        <v>1542</v>
      </c>
      <c r="N2279" s="12" t="s">
        <v>1543</v>
      </c>
      <c r="O2279" s="12" t="s">
        <v>1544</v>
      </c>
      <c r="P2279" s="12" t="s">
        <v>1545</v>
      </c>
      <c r="Q2279" s="12"/>
      <c r="R2279" s="12"/>
      <c r="S2279" s="12"/>
      <c r="T2279" s="12"/>
      <c r="U2279" s="12" t="s">
        <v>1546</v>
      </c>
      <c r="V2279" s="12" t="s">
        <v>1547</v>
      </c>
      <c r="W2279" s="12">
        <v>302550</v>
      </c>
      <c r="X2279" s="40">
        <v>3</v>
      </c>
      <c r="Y2279" s="40">
        <v>3</v>
      </c>
      <c r="Z2279" s="40">
        <v>2</v>
      </c>
      <c r="AA2279" s="12">
        <v>1300010</v>
      </c>
      <c r="AB2279" s="12"/>
      <c r="AC2279" s="12"/>
      <c r="AD2279" s="41"/>
      <c r="AE2279" s="12"/>
      <c r="AF2279" s="42" t="s">
        <v>1548</v>
      </c>
      <c r="AG2279" s="12">
        <v>5</v>
      </c>
      <c r="AH2279" s="34">
        <v>11</v>
      </c>
      <c r="AI2279" s="34">
        <v>3025</v>
      </c>
      <c r="AJ2279" s="12">
        <v>20</v>
      </c>
      <c r="AK2279" s="12">
        <v>53</v>
      </c>
      <c r="AL2279" s="12">
        <v>100</v>
      </c>
      <c r="AM2279" s="12"/>
      <c r="AN2279" s="12"/>
      <c r="AO2279" s="12"/>
      <c r="AP2279" s="12"/>
      <c r="AQ2279" s="12"/>
      <c r="AR2279" s="12"/>
      <c r="AS2279" s="12"/>
      <c r="AT2279" s="12"/>
      <c r="AU2279" s="12"/>
      <c r="AV2279" s="12"/>
      <c r="BA2279" s="33">
        <f>VLOOKUP(C2279,knight_info!$J$7:$M$74,4,FALSE)</f>
        <v>5</v>
      </c>
      <c r="BB2279" s="51">
        <f t="shared" si="164"/>
        <v>53</v>
      </c>
      <c r="BC2279" s="51">
        <f>AL2279</f>
        <v>100</v>
      </c>
      <c r="BD2279" s="12"/>
      <c r="BE2279" s="12"/>
      <c r="BF2279" s="12"/>
      <c r="BG2279" s="12"/>
      <c r="BH2279" s="12"/>
      <c r="BI2279" s="12"/>
      <c r="BJ2279" s="12"/>
      <c r="BK2279" s="12"/>
      <c r="BL2279" s="12"/>
      <c r="BM2279" s="12"/>
    </row>
    <row r="2280" s="34" customFormat="1" ht="14.25" spans="1:65">
      <c r="A2280" s="34">
        <v>302505</v>
      </c>
      <c r="B2280" s="82">
        <v>3025</v>
      </c>
      <c r="C2280" s="82" t="s">
        <v>350</v>
      </c>
      <c r="D2280" s="34">
        <v>5</v>
      </c>
      <c r="E2280" s="12">
        <v>1</v>
      </c>
      <c r="F2280" s="12">
        <v>2</v>
      </c>
      <c r="G2280" s="12"/>
      <c r="H2280" s="12">
        <v>1</v>
      </c>
      <c r="I2280" s="12">
        <v>0</v>
      </c>
      <c r="J2280" s="12">
        <v>0</v>
      </c>
      <c r="K2280" s="12">
        <v>2</v>
      </c>
      <c r="L2280" s="12"/>
      <c r="M2280" s="12" t="s">
        <v>1542</v>
      </c>
      <c r="N2280" s="12" t="s">
        <v>1543</v>
      </c>
      <c r="O2280" s="12" t="s">
        <v>1544</v>
      </c>
      <c r="P2280" s="12" t="s">
        <v>1545</v>
      </c>
      <c r="Q2280" s="12"/>
      <c r="R2280" s="12"/>
      <c r="S2280" s="12"/>
      <c r="T2280" s="12"/>
      <c r="U2280" s="12" t="s">
        <v>1546</v>
      </c>
      <c r="V2280" s="12" t="s">
        <v>1547</v>
      </c>
      <c r="W2280" s="12">
        <v>302550</v>
      </c>
      <c r="X2280" s="40">
        <v>3</v>
      </c>
      <c r="Y2280" s="40">
        <v>3</v>
      </c>
      <c r="Z2280" s="40">
        <v>2</v>
      </c>
      <c r="AA2280" s="12">
        <v>1300010</v>
      </c>
      <c r="AB2280" s="12"/>
      <c r="AC2280" s="12"/>
      <c r="AD2280" s="41"/>
      <c r="AE2280" s="12"/>
      <c r="AF2280" s="42" t="s">
        <v>1548</v>
      </c>
      <c r="AG2280" s="12"/>
      <c r="AH2280" s="34">
        <v>11</v>
      </c>
      <c r="AI2280" s="34">
        <v>3025</v>
      </c>
      <c r="AJ2280" s="12">
        <v>20</v>
      </c>
      <c r="AK2280" s="12">
        <v>2</v>
      </c>
      <c r="AL2280" s="12">
        <v>400</v>
      </c>
      <c r="AM2280" s="12"/>
      <c r="AN2280" s="12"/>
      <c r="AO2280" s="12"/>
      <c r="AP2280" s="12"/>
      <c r="AQ2280" s="12"/>
      <c r="AR2280" s="12"/>
      <c r="AS2280" s="12"/>
      <c r="AT2280" s="12"/>
      <c r="AU2280" s="12"/>
      <c r="AV2280" s="12"/>
      <c r="BA2280" s="33">
        <f>VLOOKUP(C2280,knight_info!$J$7:$M$74,4,FALSE)</f>
        <v>5</v>
      </c>
      <c r="BB2280" s="33">
        <f t="shared" si="164"/>
        <v>2</v>
      </c>
      <c r="BC2280" s="33">
        <f>ROUND(VLOOKUP($BA2280,$BD$1:$BH$5,3,FALSE)/5*AL2280,0)</f>
        <v>320</v>
      </c>
      <c r="BD2280" s="12"/>
      <c r="BE2280" s="12"/>
      <c r="BF2280" s="12"/>
      <c r="BG2280" s="12"/>
      <c r="BH2280" s="12"/>
      <c r="BI2280" s="12"/>
      <c r="BJ2280" s="12"/>
      <c r="BK2280" s="12"/>
      <c r="BL2280" s="12"/>
      <c r="BM2280" s="12"/>
    </row>
    <row r="2281" s="34" customFormat="1" ht="14.25" spans="1:65">
      <c r="A2281" s="34">
        <v>302506</v>
      </c>
      <c r="B2281" s="82">
        <v>3025</v>
      </c>
      <c r="C2281" s="82" t="s">
        <v>350</v>
      </c>
      <c r="D2281" s="34">
        <v>6</v>
      </c>
      <c r="E2281" s="12">
        <v>1</v>
      </c>
      <c r="F2281" s="12">
        <v>2</v>
      </c>
      <c r="G2281" s="12"/>
      <c r="H2281" s="12">
        <v>2</v>
      </c>
      <c r="I2281" s="12">
        <v>0</v>
      </c>
      <c r="J2281" s="12">
        <v>0</v>
      </c>
      <c r="K2281" s="12">
        <v>2</v>
      </c>
      <c r="L2281" s="12"/>
      <c r="M2281" s="12" t="s">
        <v>1542</v>
      </c>
      <c r="N2281" s="12" t="s">
        <v>1543</v>
      </c>
      <c r="O2281" s="12" t="s">
        <v>1544</v>
      </c>
      <c r="P2281" s="12" t="s">
        <v>1545</v>
      </c>
      <c r="Q2281" s="12"/>
      <c r="R2281" s="12"/>
      <c r="S2281" s="12"/>
      <c r="T2281" s="12"/>
      <c r="U2281" s="12" t="s">
        <v>1546</v>
      </c>
      <c r="V2281" s="12" t="s">
        <v>1547</v>
      </c>
      <c r="W2281" s="12">
        <v>302550</v>
      </c>
      <c r="X2281" s="40">
        <v>3</v>
      </c>
      <c r="Y2281" s="40">
        <v>3</v>
      </c>
      <c r="Z2281" s="40">
        <v>2</v>
      </c>
      <c r="AA2281" s="12">
        <v>1300010</v>
      </c>
      <c r="AB2281" s="12"/>
      <c r="AC2281" s="12"/>
      <c r="AD2281" s="41"/>
      <c r="AE2281" s="12"/>
      <c r="AF2281" s="42" t="s">
        <v>1548</v>
      </c>
      <c r="AG2281" s="12"/>
      <c r="AH2281" s="34">
        <v>11</v>
      </c>
      <c r="AI2281" s="34">
        <v>3025</v>
      </c>
      <c r="AJ2281" s="12">
        <v>20</v>
      </c>
      <c r="AK2281" s="12">
        <v>3</v>
      </c>
      <c r="AL2281" s="12">
        <v>300</v>
      </c>
      <c r="AM2281" s="12"/>
      <c r="AN2281" s="12"/>
      <c r="AO2281" s="12"/>
      <c r="AP2281" s="12"/>
      <c r="AQ2281" s="12"/>
      <c r="AR2281" s="12"/>
      <c r="AS2281" s="12"/>
      <c r="AT2281" s="12"/>
      <c r="AU2281" s="12"/>
      <c r="AV2281" s="12"/>
      <c r="BA2281" s="33">
        <f>VLOOKUP(C2281,knight_info!$J$7:$M$74,4,FALSE)</f>
        <v>5</v>
      </c>
      <c r="BB2281" s="33">
        <f t="shared" si="164"/>
        <v>3</v>
      </c>
      <c r="BC2281" s="33">
        <f>ROUND(VLOOKUP($BA2281,$BD$1:$BH$5,4,FALSE)/3*AL2281,0)</f>
        <v>300</v>
      </c>
      <c r="BD2281" s="12"/>
      <c r="BE2281" s="12"/>
      <c r="BF2281" s="12"/>
      <c r="BG2281" s="12"/>
      <c r="BH2281" s="12"/>
      <c r="BI2281" s="12"/>
      <c r="BJ2281" s="12"/>
      <c r="BK2281" s="12"/>
      <c r="BL2281" s="12"/>
      <c r="BM2281" s="12"/>
    </row>
    <row r="2282" s="34" customFormat="1" ht="14.25" spans="1:65">
      <c r="A2282" s="34">
        <v>302507</v>
      </c>
      <c r="B2282" s="82">
        <v>3025</v>
      </c>
      <c r="C2282" s="82" t="s">
        <v>350</v>
      </c>
      <c r="D2282" s="34">
        <v>7</v>
      </c>
      <c r="E2282" s="12">
        <v>1</v>
      </c>
      <c r="F2282" s="12">
        <v>2</v>
      </c>
      <c r="G2282" s="12"/>
      <c r="H2282" s="12">
        <v>3</v>
      </c>
      <c r="I2282" s="12">
        <v>0</v>
      </c>
      <c r="J2282" s="12">
        <v>0</v>
      </c>
      <c r="K2282" s="12">
        <v>2</v>
      </c>
      <c r="L2282" s="12"/>
      <c r="M2282" s="12" t="s">
        <v>1542</v>
      </c>
      <c r="N2282" s="12" t="s">
        <v>1543</v>
      </c>
      <c r="O2282" s="12" t="s">
        <v>1544</v>
      </c>
      <c r="P2282" s="12" t="s">
        <v>1545</v>
      </c>
      <c r="Q2282" s="12"/>
      <c r="R2282" s="12"/>
      <c r="S2282" s="12"/>
      <c r="T2282" s="12"/>
      <c r="U2282" s="12" t="s">
        <v>1546</v>
      </c>
      <c r="V2282" s="12" t="s">
        <v>1547</v>
      </c>
      <c r="W2282" s="12">
        <v>302550</v>
      </c>
      <c r="X2282" s="40">
        <v>3</v>
      </c>
      <c r="Y2282" s="40">
        <v>3</v>
      </c>
      <c r="Z2282" s="40">
        <v>2</v>
      </c>
      <c r="AA2282" s="12">
        <v>1300010</v>
      </c>
      <c r="AB2282" s="12"/>
      <c r="AC2282" s="12"/>
      <c r="AD2282" s="41"/>
      <c r="AE2282" s="12"/>
      <c r="AF2282" s="42" t="s">
        <v>1548</v>
      </c>
      <c r="AG2282" s="12"/>
      <c r="AH2282" s="34">
        <v>11</v>
      </c>
      <c r="AI2282" s="34">
        <v>3025</v>
      </c>
      <c r="AJ2282" s="12">
        <v>0</v>
      </c>
      <c r="AK2282" s="12">
        <v>1</v>
      </c>
      <c r="AL2282" s="12">
        <v>2000</v>
      </c>
      <c r="AM2282" s="12"/>
      <c r="AN2282" s="12"/>
      <c r="AO2282" s="12"/>
      <c r="AP2282" s="12"/>
      <c r="AQ2282" s="12"/>
      <c r="AR2282" s="12"/>
      <c r="AS2282" s="12"/>
      <c r="AT2282" s="12"/>
      <c r="AU2282" s="12"/>
      <c r="AV2282" s="12"/>
      <c r="BA2282" s="33">
        <f>VLOOKUP(C2282,knight_info!$J$7:$M$74,4,FALSE)</f>
        <v>5</v>
      </c>
      <c r="BB2282" s="33">
        <f t="shared" si="164"/>
        <v>1</v>
      </c>
      <c r="BC2282" s="33">
        <f>ROUND(VLOOKUP($BA2282,$BD$1:$BH$5,5,FALSE)/20*AL2282,0)</f>
        <v>2000</v>
      </c>
      <c r="BD2282" s="12"/>
      <c r="BE2282" s="12"/>
      <c r="BF2282" s="12"/>
      <c r="BG2282" s="12"/>
      <c r="BH2282" s="12"/>
      <c r="BI2282" s="12"/>
      <c r="BJ2282" s="12"/>
      <c r="BK2282" s="12"/>
      <c r="BL2282" s="12"/>
      <c r="BM2282" s="12"/>
    </row>
    <row r="2283" s="34" customFormat="1" ht="14.25" spans="1:65">
      <c r="A2283" s="34">
        <v>302508</v>
      </c>
      <c r="B2283" s="82">
        <v>3025</v>
      </c>
      <c r="C2283" s="82" t="s">
        <v>350</v>
      </c>
      <c r="D2283" s="34">
        <v>8</v>
      </c>
      <c r="E2283" s="12">
        <v>1</v>
      </c>
      <c r="F2283" s="12">
        <v>3</v>
      </c>
      <c r="G2283" s="12"/>
      <c r="H2283" s="12">
        <v>0</v>
      </c>
      <c r="I2283" s="12">
        <v>0</v>
      </c>
      <c r="J2283" s="12">
        <v>0</v>
      </c>
      <c r="K2283" s="12">
        <v>3</v>
      </c>
      <c r="L2283" s="12">
        <v>1</v>
      </c>
      <c r="M2283" s="12" t="s">
        <v>1542</v>
      </c>
      <c r="N2283" s="12" t="s">
        <v>1549</v>
      </c>
      <c r="O2283" s="12" t="s">
        <v>1544</v>
      </c>
      <c r="P2283" s="12" t="s">
        <v>1550</v>
      </c>
      <c r="Q2283" s="12"/>
      <c r="R2283" s="12" t="s">
        <v>1131</v>
      </c>
      <c r="S2283" s="12"/>
      <c r="T2283" s="12" t="s">
        <v>1131</v>
      </c>
      <c r="U2283" s="12" t="s">
        <v>1546</v>
      </c>
      <c r="V2283" s="12" t="s">
        <v>1547</v>
      </c>
      <c r="W2283" s="12">
        <v>302550</v>
      </c>
      <c r="X2283" s="40">
        <v>3</v>
      </c>
      <c r="Y2283" s="40">
        <v>3</v>
      </c>
      <c r="Z2283" s="40">
        <v>2</v>
      </c>
      <c r="AA2283" s="12">
        <v>1300010</v>
      </c>
      <c r="AB2283" s="12"/>
      <c r="AC2283" s="12"/>
      <c r="AD2283" s="41"/>
      <c r="AE2283" s="12"/>
      <c r="AF2283" s="42" t="s">
        <v>1548</v>
      </c>
      <c r="AG2283" s="12">
        <v>5</v>
      </c>
      <c r="AH2283" s="34">
        <v>11</v>
      </c>
      <c r="AI2283" s="34">
        <v>3025</v>
      </c>
      <c r="AJ2283" s="12">
        <v>20</v>
      </c>
      <c r="AK2283" s="12">
        <v>53</v>
      </c>
      <c r="AL2283" s="12">
        <v>100</v>
      </c>
      <c r="AM2283" s="12"/>
      <c r="AN2283" s="12"/>
      <c r="AO2283" s="12"/>
      <c r="AP2283" s="12"/>
      <c r="AQ2283" s="12"/>
      <c r="AR2283" s="12"/>
      <c r="AS2283" s="12"/>
      <c r="AT2283" s="12"/>
      <c r="AU2283" s="12"/>
      <c r="AV2283" s="12"/>
      <c r="BA2283" s="33">
        <f>VLOOKUP(C2283,knight_info!$J$7:$M$74,4,FALSE)</f>
        <v>5</v>
      </c>
      <c r="BB2283" s="51">
        <f t="shared" si="164"/>
        <v>53</v>
      </c>
      <c r="BC2283" s="51">
        <f>AL2283</f>
        <v>100</v>
      </c>
      <c r="BD2283" s="12"/>
      <c r="BE2283" s="12"/>
      <c r="BF2283" s="12"/>
      <c r="BG2283" s="12"/>
      <c r="BH2283" s="12"/>
      <c r="BI2283" s="12"/>
      <c r="BJ2283" s="12"/>
      <c r="BK2283" s="12"/>
      <c r="BL2283" s="12"/>
      <c r="BM2283" s="12"/>
    </row>
    <row r="2284" s="34" customFormat="1" ht="14.25" spans="1:65">
      <c r="A2284" s="34">
        <v>302509</v>
      </c>
      <c r="B2284" s="82">
        <v>3025</v>
      </c>
      <c r="C2284" s="82" t="s">
        <v>350</v>
      </c>
      <c r="D2284" s="34">
        <v>9</v>
      </c>
      <c r="E2284" s="12">
        <v>1</v>
      </c>
      <c r="F2284" s="12">
        <v>3</v>
      </c>
      <c r="G2284" s="12"/>
      <c r="H2284" s="12">
        <v>1</v>
      </c>
      <c r="I2284" s="12">
        <v>0</v>
      </c>
      <c r="J2284" s="12">
        <v>0</v>
      </c>
      <c r="K2284" s="12">
        <v>3</v>
      </c>
      <c r="L2284" s="12"/>
      <c r="M2284" s="12" t="s">
        <v>1542</v>
      </c>
      <c r="N2284" s="12" t="s">
        <v>1549</v>
      </c>
      <c r="O2284" s="12" t="s">
        <v>1544</v>
      </c>
      <c r="P2284" s="12" t="s">
        <v>1550</v>
      </c>
      <c r="Q2284" s="12"/>
      <c r="R2284" s="12"/>
      <c r="S2284" s="12"/>
      <c r="T2284" s="12"/>
      <c r="U2284" s="12" t="s">
        <v>1546</v>
      </c>
      <c r="V2284" s="12" t="s">
        <v>1547</v>
      </c>
      <c r="W2284" s="12">
        <v>302550</v>
      </c>
      <c r="X2284" s="40">
        <v>3</v>
      </c>
      <c r="Y2284" s="40">
        <v>3</v>
      </c>
      <c r="Z2284" s="40">
        <v>2</v>
      </c>
      <c r="AA2284" s="12">
        <v>1300010</v>
      </c>
      <c r="AB2284" s="12"/>
      <c r="AC2284" s="12"/>
      <c r="AD2284" s="41"/>
      <c r="AE2284" s="12"/>
      <c r="AF2284" s="42" t="s">
        <v>1548</v>
      </c>
      <c r="AG2284" s="12"/>
      <c r="AH2284" s="34">
        <v>11</v>
      </c>
      <c r="AI2284" s="34">
        <v>3025</v>
      </c>
      <c r="AJ2284" s="12">
        <v>20</v>
      </c>
      <c r="AK2284" s="12">
        <v>2</v>
      </c>
      <c r="AL2284" s="12">
        <v>400</v>
      </c>
      <c r="AM2284" s="12"/>
      <c r="AN2284" s="12"/>
      <c r="AO2284" s="12"/>
      <c r="AP2284" s="12"/>
      <c r="AQ2284" s="12"/>
      <c r="AR2284" s="12"/>
      <c r="AS2284" s="12"/>
      <c r="AT2284" s="12"/>
      <c r="AU2284" s="12"/>
      <c r="AV2284" s="12"/>
      <c r="BA2284" s="33">
        <f>VLOOKUP(C2284,knight_info!$J$7:$M$74,4,FALSE)</f>
        <v>5</v>
      </c>
      <c r="BB2284" s="33">
        <f t="shared" si="164"/>
        <v>2</v>
      </c>
      <c r="BC2284" s="33">
        <f>ROUND(VLOOKUP($BA2284,$BD$1:$BH$5,3,FALSE)/5*AL2284,0)</f>
        <v>320</v>
      </c>
      <c r="BD2284" s="12"/>
      <c r="BE2284" s="12"/>
      <c r="BF2284" s="12"/>
      <c r="BG2284" s="12"/>
      <c r="BH2284" s="12"/>
      <c r="BI2284" s="12"/>
      <c r="BJ2284" s="12"/>
      <c r="BK2284" s="12"/>
      <c r="BL2284" s="12"/>
      <c r="BM2284" s="12"/>
    </row>
    <row r="2285" s="34" customFormat="1" ht="14.25" spans="1:65">
      <c r="A2285" s="34">
        <v>302510</v>
      </c>
      <c r="B2285" s="82">
        <v>3025</v>
      </c>
      <c r="C2285" s="82" t="s">
        <v>350</v>
      </c>
      <c r="D2285" s="34">
        <v>10</v>
      </c>
      <c r="E2285" s="12">
        <v>1</v>
      </c>
      <c r="F2285" s="12">
        <v>3</v>
      </c>
      <c r="G2285" s="12"/>
      <c r="H2285" s="12">
        <v>2</v>
      </c>
      <c r="I2285" s="12">
        <v>0</v>
      </c>
      <c r="J2285" s="12">
        <v>0</v>
      </c>
      <c r="K2285" s="12">
        <v>3</v>
      </c>
      <c r="L2285" s="12"/>
      <c r="M2285" s="12" t="s">
        <v>1542</v>
      </c>
      <c r="N2285" s="12" t="s">
        <v>1549</v>
      </c>
      <c r="O2285" s="12" t="s">
        <v>1544</v>
      </c>
      <c r="P2285" s="12" t="s">
        <v>1550</v>
      </c>
      <c r="Q2285" s="12"/>
      <c r="R2285" s="12"/>
      <c r="S2285" s="12"/>
      <c r="T2285" s="12"/>
      <c r="U2285" s="12" t="s">
        <v>1546</v>
      </c>
      <c r="V2285" s="12" t="s">
        <v>1547</v>
      </c>
      <c r="W2285" s="12">
        <v>302550</v>
      </c>
      <c r="X2285" s="40">
        <v>3</v>
      </c>
      <c r="Y2285" s="40">
        <v>3</v>
      </c>
      <c r="Z2285" s="40">
        <v>2</v>
      </c>
      <c r="AA2285" s="12">
        <v>1300010</v>
      </c>
      <c r="AB2285" s="12"/>
      <c r="AC2285" s="12"/>
      <c r="AD2285" s="41"/>
      <c r="AE2285" s="12"/>
      <c r="AF2285" s="42" t="s">
        <v>1548</v>
      </c>
      <c r="AG2285" s="12"/>
      <c r="AH2285" s="34">
        <v>11</v>
      </c>
      <c r="AI2285" s="34">
        <v>3025</v>
      </c>
      <c r="AJ2285" s="12">
        <v>20</v>
      </c>
      <c r="AK2285" s="12">
        <v>3</v>
      </c>
      <c r="AL2285" s="12">
        <v>300</v>
      </c>
      <c r="AM2285" s="12"/>
      <c r="AN2285" s="12"/>
      <c r="AO2285" s="12"/>
      <c r="AP2285" s="12"/>
      <c r="AQ2285" s="12"/>
      <c r="AR2285" s="12"/>
      <c r="AS2285" s="12"/>
      <c r="AT2285" s="12"/>
      <c r="AU2285" s="12"/>
      <c r="AV2285" s="12"/>
      <c r="BA2285" s="33">
        <f>VLOOKUP(C2285,knight_info!$J$7:$M$74,4,FALSE)</f>
        <v>5</v>
      </c>
      <c r="BB2285" s="33">
        <f t="shared" si="164"/>
        <v>3</v>
      </c>
      <c r="BC2285" s="33">
        <f>ROUND(VLOOKUP($BA2285,$BD$1:$BH$5,4,FALSE)/3*AL2285,0)</f>
        <v>300</v>
      </c>
      <c r="BD2285" s="12"/>
      <c r="BE2285" s="12"/>
      <c r="BF2285" s="12"/>
      <c r="BG2285" s="12"/>
      <c r="BH2285" s="12"/>
      <c r="BI2285" s="12"/>
      <c r="BJ2285" s="12"/>
      <c r="BK2285" s="12"/>
      <c r="BL2285" s="12"/>
      <c r="BM2285" s="12"/>
    </row>
    <row r="2286" s="34" customFormat="1" ht="14.25" spans="1:65">
      <c r="A2286" s="34">
        <v>302511</v>
      </c>
      <c r="B2286" s="82">
        <v>3025</v>
      </c>
      <c r="C2286" s="82" t="s">
        <v>350</v>
      </c>
      <c r="D2286" s="34">
        <v>11</v>
      </c>
      <c r="E2286" s="12">
        <v>1</v>
      </c>
      <c r="F2286" s="12">
        <v>3</v>
      </c>
      <c r="G2286" s="12"/>
      <c r="H2286" s="12">
        <v>3</v>
      </c>
      <c r="I2286" s="12">
        <v>0</v>
      </c>
      <c r="J2286" s="12">
        <v>0</v>
      </c>
      <c r="K2286" s="12">
        <v>3</v>
      </c>
      <c r="L2286" s="12"/>
      <c r="M2286" s="12" t="s">
        <v>1542</v>
      </c>
      <c r="N2286" s="12" t="s">
        <v>1549</v>
      </c>
      <c r="O2286" s="12" t="s">
        <v>1544</v>
      </c>
      <c r="P2286" s="12" t="s">
        <v>1550</v>
      </c>
      <c r="Q2286" s="12"/>
      <c r="R2286" s="12"/>
      <c r="S2286" s="12"/>
      <c r="T2286" s="12"/>
      <c r="U2286" s="12" t="s">
        <v>1546</v>
      </c>
      <c r="V2286" s="12" t="s">
        <v>1547</v>
      </c>
      <c r="W2286" s="12">
        <v>302550</v>
      </c>
      <c r="X2286" s="40">
        <v>3</v>
      </c>
      <c r="Y2286" s="40">
        <v>3</v>
      </c>
      <c r="Z2286" s="40">
        <v>2</v>
      </c>
      <c r="AA2286" s="12">
        <v>1300010</v>
      </c>
      <c r="AB2286" s="12"/>
      <c r="AC2286" s="12"/>
      <c r="AD2286" s="41"/>
      <c r="AE2286" s="12"/>
      <c r="AF2286" s="42" t="s">
        <v>1548</v>
      </c>
      <c r="AG2286" s="12"/>
      <c r="AH2286" s="34">
        <v>11</v>
      </c>
      <c r="AI2286" s="34">
        <v>3025</v>
      </c>
      <c r="AJ2286" s="12">
        <v>0</v>
      </c>
      <c r="AK2286" s="12">
        <v>1</v>
      </c>
      <c r="AL2286" s="12">
        <v>2000</v>
      </c>
      <c r="AM2286" s="12"/>
      <c r="AN2286" s="12"/>
      <c r="AO2286" s="12"/>
      <c r="AP2286" s="12"/>
      <c r="AQ2286" s="12"/>
      <c r="AR2286" s="12"/>
      <c r="AS2286" s="12"/>
      <c r="AT2286" s="12"/>
      <c r="AU2286" s="12"/>
      <c r="AV2286" s="12"/>
      <c r="BA2286" s="33">
        <f>VLOOKUP(C2286,knight_info!$J$7:$M$74,4,FALSE)</f>
        <v>5</v>
      </c>
      <c r="BB2286" s="33">
        <f t="shared" si="164"/>
        <v>1</v>
      </c>
      <c r="BC2286" s="33">
        <f>ROUND(VLOOKUP($BA2286,$BD$1:$BH$5,5,FALSE)/20*AL2286,0)</f>
        <v>2000</v>
      </c>
      <c r="BD2286" s="12"/>
      <c r="BE2286" s="12"/>
      <c r="BF2286" s="12"/>
      <c r="BG2286" s="12"/>
      <c r="BH2286" s="12"/>
      <c r="BI2286" s="12"/>
      <c r="BJ2286" s="12"/>
      <c r="BK2286" s="12"/>
      <c r="BL2286" s="12"/>
      <c r="BM2286" s="12"/>
    </row>
    <row r="2287" s="34" customFormat="1" ht="14.25" spans="1:65">
      <c r="A2287" s="34">
        <v>302512</v>
      </c>
      <c r="B2287" s="82">
        <v>3025</v>
      </c>
      <c r="C2287" s="82" t="s">
        <v>350</v>
      </c>
      <c r="D2287" s="34">
        <v>12</v>
      </c>
      <c r="E2287" s="12">
        <v>1</v>
      </c>
      <c r="F2287" s="12">
        <v>4</v>
      </c>
      <c r="G2287" s="12"/>
      <c r="H2287" s="12">
        <v>0</v>
      </c>
      <c r="I2287" s="12">
        <v>0</v>
      </c>
      <c r="J2287" s="12">
        <v>0</v>
      </c>
      <c r="K2287" s="12">
        <v>4</v>
      </c>
      <c r="L2287" s="12">
        <v>12</v>
      </c>
      <c r="M2287" s="12" t="s">
        <v>1542</v>
      </c>
      <c r="N2287" s="12" t="s">
        <v>1549</v>
      </c>
      <c r="O2287" s="12" t="s">
        <v>1544</v>
      </c>
      <c r="P2287" s="12" t="s">
        <v>1550</v>
      </c>
      <c r="Q2287" s="12" t="s">
        <v>1202</v>
      </c>
      <c r="R2287" s="12"/>
      <c r="S2287" s="12" t="s">
        <v>1221</v>
      </c>
      <c r="T2287" s="12"/>
      <c r="U2287" s="12" t="s">
        <v>1546</v>
      </c>
      <c r="V2287" s="12" t="s">
        <v>1547</v>
      </c>
      <c r="W2287" s="12">
        <v>302550</v>
      </c>
      <c r="X2287" s="40">
        <v>3</v>
      </c>
      <c r="Y2287" s="40">
        <v>3</v>
      </c>
      <c r="Z2287" s="40">
        <v>2</v>
      </c>
      <c r="AA2287" s="12">
        <v>1300010</v>
      </c>
      <c r="AB2287" s="12">
        <v>1302501</v>
      </c>
      <c r="AC2287" s="12"/>
      <c r="AD2287" s="41"/>
      <c r="AE2287" s="12"/>
      <c r="AF2287" s="42" t="s">
        <v>1548</v>
      </c>
      <c r="AG2287" s="12">
        <v>5</v>
      </c>
      <c r="AH2287" s="34">
        <v>11</v>
      </c>
      <c r="AI2287" s="34">
        <v>3025</v>
      </c>
      <c r="AJ2287" s="12">
        <v>20</v>
      </c>
      <c r="AK2287" s="12">
        <v>53</v>
      </c>
      <c r="AL2287" s="12">
        <v>100</v>
      </c>
      <c r="AM2287" s="12"/>
      <c r="AN2287" s="12"/>
      <c r="AO2287" s="12"/>
      <c r="AP2287" s="12"/>
      <c r="AQ2287" s="12"/>
      <c r="AR2287" s="12"/>
      <c r="AS2287" s="12"/>
      <c r="AT2287" s="12"/>
      <c r="AU2287" s="12"/>
      <c r="AV2287" s="12"/>
      <c r="BA2287" s="33">
        <f>VLOOKUP(C2287,knight_info!$J$7:$M$74,4,FALSE)</f>
        <v>5</v>
      </c>
      <c r="BB2287" s="51">
        <f t="shared" si="164"/>
        <v>53</v>
      </c>
      <c r="BC2287" s="51">
        <f>AL2287</f>
        <v>100</v>
      </c>
      <c r="BD2287" s="12"/>
      <c r="BE2287" s="12"/>
      <c r="BF2287" s="12"/>
      <c r="BG2287" s="12"/>
      <c r="BH2287" s="12"/>
      <c r="BI2287" s="12"/>
      <c r="BJ2287" s="12"/>
      <c r="BK2287" s="12"/>
      <c r="BL2287" s="12"/>
      <c r="BM2287" s="12"/>
    </row>
    <row r="2288" s="34" customFormat="1" ht="14.25" spans="1:65">
      <c r="A2288" s="34">
        <v>302513</v>
      </c>
      <c r="B2288" s="82">
        <v>3025</v>
      </c>
      <c r="C2288" s="82" t="s">
        <v>350</v>
      </c>
      <c r="D2288" s="34">
        <v>13</v>
      </c>
      <c r="E2288" s="12">
        <v>1</v>
      </c>
      <c r="F2288" s="12">
        <v>4</v>
      </c>
      <c r="G2288" s="12"/>
      <c r="H2288" s="12">
        <v>1</v>
      </c>
      <c r="I2288" s="12">
        <v>0</v>
      </c>
      <c r="J2288" s="12">
        <v>0</v>
      </c>
      <c r="K2288" s="12">
        <v>4</v>
      </c>
      <c r="L2288" s="12"/>
      <c r="M2288" s="12" t="s">
        <v>1542</v>
      </c>
      <c r="N2288" s="12" t="s">
        <v>1549</v>
      </c>
      <c r="O2288" s="12" t="s">
        <v>1544</v>
      </c>
      <c r="P2288" s="12" t="s">
        <v>1550</v>
      </c>
      <c r="Q2288" s="12"/>
      <c r="R2288" s="12"/>
      <c r="S2288" s="12"/>
      <c r="T2288" s="12"/>
      <c r="U2288" s="12" t="s">
        <v>1546</v>
      </c>
      <c r="V2288" s="12" t="s">
        <v>1547</v>
      </c>
      <c r="W2288" s="12">
        <v>302550</v>
      </c>
      <c r="X2288" s="40">
        <v>3</v>
      </c>
      <c r="Y2288" s="40">
        <v>3</v>
      </c>
      <c r="Z2288" s="40">
        <v>2</v>
      </c>
      <c r="AA2288" s="12">
        <v>1300010</v>
      </c>
      <c r="AB2288" s="12">
        <v>1302501</v>
      </c>
      <c r="AC2288" s="12"/>
      <c r="AD2288" s="41"/>
      <c r="AE2288" s="12"/>
      <c r="AF2288" s="42" t="s">
        <v>1548</v>
      </c>
      <c r="AG2288" s="12"/>
      <c r="AH2288" s="34">
        <v>11</v>
      </c>
      <c r="AI2288" s="34">
        <v>3025</v>
      </c>
      <c r="AJ2288" s="12">
        <v>20</v>
      </c>
      <c r="AK2288" s="12">
        <v>2</v>
      </c>
      <c r="AL2288" s="12">
        <v>400</v>
      </c>
      <c r="AM2288" s="12"/>
      <c r="AN2288" s="12"/>
      <c r="AO2288" s="12"/>
      <c r="AP2288" s="12"/>
      <c r="AQ2288" s="12"/>
      <c r="AR2288" s="12"/>
      <c r="AS2288" s="12"/>
      <c r="AT2288" s="12"/>
      <c r="AU2288" s="12"/>
      <c r="AV2288" s="12"/>
      <c r="BA2288" s="33">
        <f>VLOOKUP(C2288,knight_info!$J$7:$M$74,4,FALSE)</f>
        <v>5</v>
      </c>
      <c r="BB2288" s="33">
        <f t="shared" si="164"/>
        <v>2</v>
      </c>
      <c r="BC2288" s="33">
        <f>ROUND(VLOOKUP($BA2288,$BD$1:$BH$5,3,FALSE)/5*AL2288,0)</f>
        <v>320</v>
      </c>
      <c r="BD2288" s="12"/>
      <c r="BE2288" s="12"/>
      <c r="BF2288" s="12"/>
      <c r="BG2288" s="12"/>
      <c r="BH2288" s="12"/>
      <c r="BI2288" s="12"/>
      <c r="BJ2288" s="12"/>
      <c r="BK2288" s="12"/>
      <c r="BL2288" s="12"/>
      <c r="BM2288" s="12"/>
    </row>
    <row r="2289" s="34" customFormat="1" ht="14.25" spans="1:65">
      <c r="A2289" s="34">
        <v>302514</v>
      </c>
      <c r="B2289" s="82">
        <v>3025</v>
      </c>
      <c r="C2289" s="82" t="s">
        <v>350</v>
      </c>
      <c r="D2289" s="34">
        <v>14</v>
      </c>
      <c r="E2289" s="12">
        <v>1</v>
      </c>
      <c r="F2289" s="12">
        <v>4</v>
      </c>
      <c r="G2289" s="12"/>
      <c r="H2289" s="12">
        <v>2</v>
      </c>
      <c r="I2289" s="12">
        <v>0</v>
      </c>
      <c r="J2289" s="12">
        <v>0</v>
      </c>
      <c r="K2289" s="64">
        <v>4</v>
      </c>
      <c r="L2289" s="64"/>
      <c r="M2289" s="64" t="s">
        <v>1542</v>
      </c>
      <c r="N2289" s="64" t="s">
        <v>1549</v>
      </c>
      <c r="O2289" s="64" t="s">
        <v>1544</v>
      </c>
      <c r="P2289" s="64" t="s">
        <v>1550</v>
      </c>
      <c r="Q2289" s="12"/>
      <c r="R2289" s="12"/>
      <c r="S2289" s="12"/>
      <c r="T2289" s="12"/>
      <c r="U2289" s="12" t="s">
        <v>1546</v>
      </c>
      <c r="V2289" s="12" t="s">
        <v>1547</v>
      </c>
      <c r="W2289" s="64">
        <v>302550</v>
      </c>
      <c r="X2289" s="40">
        <v>3</v>
      </c>
      <c r="Y2289" s="40">
        <v>3</v>
      </c>
      <c r="Z2289" s="81">
        <v>2</v>
      </c>
      <c r="AA2289" s="12">
        <v>1300010</v>
      </c>
      <c r="AB2289" s="64">
        <v>1302501</v>
      </c>
      <c r="AC2289" s="64"/>
      <c r="AD2289" s="41"/>
      <c r="AE2289" s="12"/>
      <c r="AF2289" s="42" t="s">
        <v>1548</v>
      </c>
      <c r="AG2289" s="12"/>
      <c r="AH2289" s="34">
        <v>11</v>
      </c>
      <c r="AI2289" s="34">
        <v>3025</v>
      </c>
      <c r="AJ2289" s="12">
        <v>20</v>
      </c>
      <c r="AK2289" s="12">
        <v>3</v>
      </c>
      <c r="AL2289" s="12">
        <v>300</v>
      </c>
      <c r="AM2289" s="12"/>
      <c r="AN2289" s="12"/>
      <c r="AO2289" s="12"/>
      <c r="AP2289" s="12"/>
      <c r="AQ2289" s="12"/>
      <c r="AR2289" s="12"/>
      <c r="AS2289" s="12"/>
      <c r="AT2289" s="12"/>
      <c r="AU2289" s="12"/>
      <c r="AV2289" s="12"/>
      <c r="BA2289" s="33">
        <f>VLOOKUP(C2289,knight_info!$J$7:$M$74,4,FALSE)</f>
        <v>5</v>
      </c>
      <c r="BB2289" s="33">
        <f t="shared" si="164"/>
        <v>3</v>
      </c>
      <c r="BC2289" s="33">
        <f>ROUND(VLOOKUP($BA2289,$BD$1:$BH$5,4,FALSE)/3*AL2289,0)</f>
        <v>300</v>
      </c>
      <c r="BD2289" s="12"/>
      <c r="BE2289" s="12"/>
      <c r="BF2289" s="12"/>
      <c r="BG2289" s="12"/>
      <c r="BH2289" s="12"/>
      <c r="BI2289" s="12"/>
      <c r="BJ2289" s="12"/>
      <c r="BK2289" s="12"/>
      <c r="BL2289" s="12"/>
      <c r="BM2289" s="12"/>
    </row>
    <row r="2290" s="34" customFormat="1" ht="14.25" spans="1:65">
      <c r="A2290" s="34">
        <v>302515</v>
      </c>
      <c r="B2290" s="82">
        <v>3025</v>
      </c>
      <c r="C2290" s="82" t="s">
        <v>350</v>
      </c>
      <c r="D2290" s="34">
        <v>15</v>
      </c>
      <c r="E2290" s="12">
        <v>1</v>
      </c>
      <c r="F2290" s="12">
        <v>4</v>
      </c>
      <c r="G2290" s="12"/>
      <c r="H2290" s="12">
        <v>3</v>
      </c>
      <c r="I2290" s="12">
        <v>0</v>
      </c>
      <c r="J2290" s="12">
        <v>0</v>
      </c>
      <c r="K2290" s="64">
        <v>4</v>
      </c>
      <c r="L2290" s="64"/>
      <c r="M2290" s="64" t="s">
        <v>1542</v>
      </c>
      <c r="N2290" s="64" t="s">
        <v>1549</v>
      </c>
      <c r="O2290" s="64" t="s">
        <v>1544</v>
      </c>
      <c r="P2290" s="64" t="s">
        <v>1550</v>
      </c>
      <c r="Q2290" s="12"/>
      <c r="R2290" s="12"/>
      <c r="S2290" s="12"/>
      <c r="T2290" s="12"/>
      <c r="U2290" s="12" t="s">
        <v>1546</v>
      </c>
      <c r="V2290" s="12" t="s">
        <v>1547</v>
      </c>
      <c r="W2290" s="64">
        <v>302550</v>
      </c>
      <c r="X2290" s="40">
        <v>3</v>
      </c>
      <c r="Y2290" s="40">
        <v>3</v>
      </c>
      <c r="Z2290" s="81">
        <v>2</v>
      </c>
      <c r="AA2290" s="12">
        <v>1300010</v>
      </c>
      <c r="AB2290" s="64">
        <v>1302501</v>
      </c>
      <c r="AC2290" s="64"/>
      <c r="AD2290" s="41"/>
      <c r="AE2290" s="12"/>
      <c r="AF2290" s="42" t="s">
        <v>1548</v>
      </c>
      <c r="AG2290" s="12"/>
      <c r="AH2290" s="34">
        <v>11</v>
      </c>
      <c r="AI2290" s="34">
        <v>3025</v>
      </c>
      <c r="AJ2290" s="12">
        <v>0</v>
      </c>
      <c r="AK2290" s="12">
        <v>1</v>
      </c>
      <c r="AL2290" s="12">
        <v>2000</v>
      </c>
      <c r="AM2290" s="12"/>
      <c r="AN2290" s="12"/>
      <c r="AO2290" s="12"/>
      <c r="AP2290" s="12"/>
      <c r="AQ2290" s="12"/>
      <c r="AR2290" s="12"/>
      <c r="AS2290" s="12"/>
      <c r="AT2290" s="12"/>
      <c r="AU2290" s="12"/>
      <c r="AV2290" s="12"/>
      <c r="BA2290" s="33">
        <f>VLOOKUP(C2290,knight_info!$J$7:$M$74,4,FALSE)</f>
        <v>5</v>
      </c>
      <c r="BB2290" s="33">
        <f t="shared" si="164"/>
        <v>1</v>
      </c>
      <c r="BC2290" s="33">
        <f>ROUND(VLOOKUP($BA2290,$BD$1:$BH$5,5,FALSE)/20*AL2290,0)</f>
        <v>2000</v>
      </c>
      <c r="BD2290" s="12"/>
      <c r="BE2290" s="12"/>
      <c r="BF2290" s="12"/>
      <c r="BG2290" s="12"/>
      <c r="BH2290" s="12"/>
      <c r="BI2290" s="12"/>
      <c r="BJ2290" s="12"/>
      <c r="BK2290" s="12"/>
      <c r="BL2290" s="12"/>
      <c r="BM2290" s="12"/>
    </row>
    <row r="2291" s="34" customFormat="1" ht="14.25" spans="1:65">
      <c r="A2291" s="34">
        <v>302516</v>
      </c>
      <c r="B2291" s="82">
        <v>3025</v>
      </c>
      <c r="C2291" s="82" t="s">
        <v>350</v>
      </c>
      <c r="D2291" s="34">
        <v>16</v>
      </c>
      <c r="E2291" s="12">
        <v>1</v>
      </c>
      <c r="F2291" s="12">
        <v>5</v>
      </c>
      <c r="G2291" s="12"/>
      <c r="H2291" s="12">
        <v>0</v>
      </c>
      <c r="I2291" s="12">
        <v>1</v>
      </c>
      <c r="J2291" s="12" t="s">
        <v>1083</v>
      </c>
      <c r="K2291" s="12">
        <v>5</v>
      </c>
      <c r="L2291" s="12">
        <v>2</v>
      </c>
      <c r="M2291" s="12" t="s">
        <v>1551</v>
      </c>
      <c r="N2291" s="12" t="s">
        <v>1549</v>
      </c>
      <c r="O2291" s="12" t="s">
        <v>1552</v>
      </c>
      <c r="P2291" s="12" t="s">
        <v>1550</v>
      </c>
      <c r="Q2291" s="12" t="s">
        <v>1082</v>
      </c>
      <c r="R2291" s="12"/>
      <c r="S2291" s="12" t="s">
        <v>931</v>
      </c>
      <c r="T2291" s="12"/>
      <c r="U2291" s="12" t="s">
        <v>1553</v>
      </c>
      <c r="V2291" s="12" t="s">
        <v>1554</v>
      </c>
      <c r="W2291" s="12">
        <v>302550</v>
      </c>
      <c r="X2291" s="40">
        <v>3</v>
      </c>
      <c r="Y2291" s="40">
        <v>3</v>
      </c>
      <c r="Z2291" s="40">
        <v>2</v>
      </c>
      <c r="AA2291" s="12">
        <v>1300010</v>
      </c>
      <c r="AB2291" s="12">
        <v>1302501</v>
      </c>
      <c r="AC2291" s="12"/>
      <c r="AD2291" s="41"/>
      <c r="AE2291" s="12"/>
      <c r="AF2291" s="42" t="s">
        <v>1548</v>
      </c>
      <c r="AG2291" s="12">
        <v>5</v>
      </c>
      <c r="AH2291" s="34">
        <v>11</v>
      </c>
      <c r="AI2291" s="34">
        <v>3025</v>
      </c>
      <c r="AJ2291" s="12">
        <v>40</v>
      </c>
      <c r="AK2291" s="12">
        <v>53</v>
      </c>
      <c r="AL2291" s="12">
        <v>100</v>
      </c>
      <c r="AM2291" s="12"/>
      <c r="AN2291" s="12"/>
      <c r="AO2291" s="12"/>
      <c r="AP2291" s="12"/>
      <c r="AQ2291" s="12"/>
      <c r="AR2291" s="12"/>
      <c r="AS2291" s="12"/>
      <c r="AT2291" s="12"/>
      <c r="AU2291" s="12"/>
      <c r="AV2291" s="12"/>
      <c r="BA2291" s="33">
        <f>VLOOKUP(C2291,knight_info!$J$7:$M$74,4,FALSE)</f>
        <v>5</v>
      </c>
      <c r="BB2291" s="51">
        <f t="shared" si="164"/>
        <v>53</v>
      </c>
      <c r="BC2291" s="51">
        <f>AL2291</f>
        <v>100</v>
      </c>
      <c r="BD2291" s="12"/>
      <c r="BE2291" s="12"/>
      <c r="BF2291" s="12"/>
      <c r="BG2291" s="12"/>
      <c r="BH2291" s="12"/>
      <c r="BI2291" s="12"/>
      <c r="BJ2291" s="12"/>
      <c r="BK2291" s="12"/>
      <c r="BL2291" s="12"/>
      <c r="BM2291" s="12"/>
    </row>
    <row r="2292" s="34" customFormat="1" ht="14.25" spans="1:65">
      <c r="A2292" s="34">
        <v>302517</v>
      </c>
      <c r="B2292" s="82">
        <v>3025</v>
      </c>
      <c r="C2292" s="82" t="s">
        <v>350</v>
      </c>
      <c r="D2292" s="34">
        <v>17</v>
      </c>
      <c r="E2292" s="12">
        <v>1</v>
      </c>
      <c r="F2292" s="12">
        <v>5</v>
      </c>
      <c r="G2292" s="12"/>
      <c r="H2292" s="12">
        <v>1</v>
      </c>
      <c r="I2292" s="12">
        <v>0</v>
      </c>
      <c r="J2292" s="12">
        <v>0</v>
      </c>
      <c r="K2292" s="12">
        <v>5</v>
      </c>
      <c r="L2292" s="12"/>
      <c r="M2292" s="12" t="s">
        <v>1551</v>
      </c>
      <c r="N2292" s="12" t="s">
        <v>1549</v>
      </c>
      <c r="O2292" s="12" t="s">
        <v>1552</v>
      </c>
      <c r="P2292" s="12" t="s">
        <v>1550</v>
      </c>
      <c r="Q2292" s="12"/>
      <c r="R2292" s="12"/>
      <c r="S2292" s="12"/>
      <c r="T2292" s="12"/>
      <c r="U2292" s="12" t="s">
        <v>1553</v>
      </c>
      <c r="V2292" s="12" t="s">
        <v>1554</v>
      </c>
      <c r="W2292" s="12">
        <v>302550</v>
      </c>
      <c r="X2292" s="40">
        <v>3</v>
      </c>
      <c r="Y2292" s="40">
        <v>3</v>
      </c>
      <c r="Z2292" s="40">
        <v>2</v>
      </c>
      <c r="AA2292" s="12">
        <v>1300010</v>
      </c>
      <c r="AB2292" s="12">
        <v>1302501</v>
      </c>
      <c r="AC2292" s="12"/>
      <c r="AD2292" s="41"/>
      <c r="AE2292" s="12"/>
      <c r="AF2292" s="42" t="s">
        <v>1548</v>
      </c>
      <c r="AG2292" s="12"/>
      <c r="AH2292" s="34">
        <v>11</v>
      </c>
      <c r="AI2292" s="34">
        <v>3025</v>
      </c>
      <c r="AJ2292" s="12">
        <v>40</v>
      </c>
      <c r="AK2292" s="12">
        <v>2</v>
      </c>
      <c r="AL2292" s="12">
        <v>800</v>
      </c>
      <c r="AM2292" s="12"/>
      <c r="AN2292" s="12"/>
      <c r="AO2292" s="12"/>
      <c r="AP2292" s="12"/>
      <c r="AQ2292" s="12"/>
      <c r="AR2292" s="12"/>
      <c r="AS2292" s="12"/>
      <c r="AT2292" s="12"/>
      <c r="AU2292" s="12"/>
      <c r="AV2292" s="12"/>
      <c r="BA2292" s="33">
        <f>VLOOKUP(C2292,knight_info!$J$7:$M$74,4,FALSE)</f>
        <v>5</v>
      </c>
      <c r="BB2292" s="33">
        <f t="shared" si="164"/>
        <v>2</v>
      </c>
      <c r="BC2292" s="33">
        <f>ROUND(VLOOKUP($BA2292,$BD$1:$BH$5,3,FALSE)/5*AL2292,0)</f>
        <v>640</v>
      </c>
      <c r="BD2292" s="12"/>
      <c r="BE2292" s="12"/>
      <c r="BF2292" s="12"/>
      <c r="BG2292" s="12"/>
      <c r="BH2292" s="12"/>
      <c r="BI2292" s="12"/>
      <c r="BJ2292" s="12"/>
      <c r="BK2292" s="12"/>
      <c r="BL2292" s="12"/>
      <c r="BM2292" s="12"/>
    </row>
    <row r="2293" s="34" customFormat="1" ht="14.25" spans="1:65">
      <c r="A2293" s="34">
        <v>302518</v>
      </c>
      <c r="B2293" s="82">
        <v>3025</v>
      </c>
      <c r="C2293" s="82" t="s">
        <v>350</v>
      </c>
      <c r="D2293" s="34">
        <v>18</v>
      </c>
      <c r="E2293" s="12">
        <v>1</v>
      </c>
      <c r="F2293" s="12">
        <v>5</v>
      </c>
      <c r="G2293" s="12"/>
      <c r="H2293" s="12">
        <v>2</v>
      </c>
      <c r="I2293" s="12">
        <v>0</v>
      </c>
      <c r="J2293" s="12">
        <v>0</v>
      </c>
      <c r="K2293" s="12">
        <v>5</v>
      </c>
      <c r="L2293" s="12"/>
      <c r="M2293" s="12" t="s">
        <v>1551</v>
      </c>
      <c r="N2293" s="12" t="s">
        <v>1549</v>
      </c>
      <c r="O2293" s="12" t="s">
        <v>1552</v>
      </c>
      <c r="P2293" s="12" t="s">
        <v>1550</v>
      </c>
      <c r="Q2293" s="12"/>
      <c r="R2293" s="12"/>
      <c r="S2293" s="12"/>
      <c r="T2293" s="12"/>
      <c r="U2293" s="12" t="s">
        <v>1553</v>
      </c>
      <c r="V2293" s="12" t="s">
        <v>1554</v>
      </c>
      <c r="W2293" s="12">
        <v>302550</v>
      </c>
      <c r="X2293" s="40">
        <v>3</v>
      </c>
      <c r="Y2293" s="40">
        <v>3</v>
      </c>
      <c r="Z2293" s="40">
        <v>2</v>
      </c>
      <c r="AA2293" s="12">
        <v>1300010</v>
      </c>
      <c r="AB2293" s="12">
        <v>1302501</v>
      </c>
      <c r="AC2293" s="12"/>
      <c r="AD2293" s="41"/>
      <c r="AE2293" s="12"/>
      <c r="AF2293" s="42" t="s">
        <v>1548</v>
      </c>
      <c r="AG2293" s="12"/>
      <c r="AH2293" s="34">
        <v>11</v>
      </c>
      <c r="AI2293" s="34">
        <v>3025</v>
      </c>
      <c r="AJ2293" s="12">
        <v>40</v>
      </c>
      <c r="AK2293" s="12">
        <v>3</v>
      </c>
      <c r="AL2293" s="12">
        <v>600</v>
      </c>
      <c r="AM2293" s="12"/>
      <c r="AN2293" s="12"/>
      <c r="AO2293" s="12"/>
      <c r="AP2293" s="12"/>
      <c r="AQ2293" s="12"/>
      <c r="AR2293" s="12"/>
      <c r="AS2293" s="12"/>
      <c r="AT2293" s="12"/>
      <c r="AU2293" s="12"/>
      <c r="AV2293" s="12"/>
      <c r="BA2293" s="33">
        <f>VLOOKUP(C2293,knight_info!$J$7:$M$74,4,FALSE)</f>
        <v>5</v>
      </c>
      <c r="BB2293" s="33">
        <f t="shared" si="164"/>
        <v>3</v>
      </c>
      <c r="BC2293" s="33">
        <f>ROUND(VLOOKUP($BA2293,$BD$1:$BH$5,4,FALSE)/3*AL2293,0)</f>
        <v>600</v>
      </c>
      <c r="BD2293" s="12"/>
      <c r="BE2293" s="12"/>
      <c r="BF2293" s="12"/>
      <c r="BG2293" s="12"/>
      <c r="BH2293" s="12"/>
      <c r="BI2293" s="12"/>
      <c r="BJ2293" s="12"/>
      <c r="BK2293" s="12"/>
      <c r="BL2293" s="12"/>
      <c r="BM2293" s="12"/>
    </row>
    <row r="2294" s="34" customFormat="1" ht="14.25" spans="1:65">
      <c r="A2294" s="34">
        <v>302519</v>
      </c>
      <c r="B2294" s="82">
        <v>3025</v>
      </c>
      <c r="C2294" s="82" t="s">
        <v>350</v>
      </c>
      <c r="D2294" s="34">
        <v>19</v>
      </c>
      <c r="E2294" s="12">
        <v>1</v>
      </c>
      <c r="F2294" s="12">
        <v>5</v>
      </c>
      <c r="G2294" s="12"/>
      <c r="H2294" s="12">
        <v>3</v>
      </c>
      <c r="I2294" s="12">
        <v>0</v>
      </c>
      <c r="J2294" s="12">
        <v>0</v>
      </c>
      <c r="K2294" s="12">
        <v>5</v>
      </c>
      <c r="L2294" s="12"/>
      <c r="M2294" s="12" t="s">
        <v>1551</v>
      </c>
      <c r="N2294" s="12" t="s">
        <v>1549</v>
      </c>
      <c r="O2294" s="12" t="s">
        <v>1552</v>
      </c>
      <c r="P2294" s="12" t="s">
        <v>1550</v>
      </c>
      <c r="Q2294" s="12"/>
      <c r="R2294" s="12"/>
      <c r="S2294" s="12"/>
      <c r="T2294" s="12"/>
      <c r="U2294" s="12" t="s">
        <v>1553</v>
      </c>
      <c r="V2294" s="12" t="s">
        <v>1554</v>
      </c>
      <c r="W2294" s="12">
        <v>302550</v>
      </c>
      <c r="X2294" s="40">
        <v>3</v>
      </c>
      <c r="Y2294" s="40">
        <v>3</v>
      </c>
      <c r="Z2294" s="40">
        <v>2</v>
      </c>
      <c r="AA2294" s="12">
        <v>1300010</v>
      </c>
      <c r="AB2294" s="12">
        <v>1302501</v>
      </c>
      <c r="AC2294" s="12"/>
      <c r="AD2294" s="41"/>
      <c r="AE2294" s="12"/>
      <c r="AF2294" s="42" t="s">
        <v>1548</v>
      </c>
      <c r="AG2294" s="12"/>
      <c r="AH2294" s="34">
        <v>11</v>
      </c>
      <c r="AI2294" s="34">
        <v>3025</v>
      </c>
      <c r="AJ2294" s="12">
        <v>0</v>
      </c>
      <c r="AK2294" s="12">
        <v>1</v>
      </c>
      <c r="AL2294" s="12">
        <v>4000</v>
      </c>
      <c r="AM2294" s="12"/>
      <c r="AN2294" s="12"/>
      <c r="AO2294" s="12"/>
      <c r="AP2294" s="12"/>
      <c r="AQ2294" s="12"/>
      <c r="AR2294" s="12"/>
      <c r="AS2294" s="12"/>
      <c r="AT2294" s="12"/>
      <c r="AU2294" s="12"/>
      <c r="AV2294" s="12"/>
      <c r="BA2294" s="33">
        <f>VLOOKUP(C2294,knight_info!$J$7:$M$74,4,FALSE)</f>
        <v>5</v>
      </c>
      <c r="BB2294" s="33">
        <f t="shared" si="164"/>
        <v>1</v>
      </c>
      <c r="BC2294" s="33">
        <f>ROUND(VLOOKUP($BA2294,$BD$1:$BH$5,5,FALSE)/20*AL2294,0)</f>
        <v>4000</v>
      </c>
      <c r="BD2294" s="12"/>
      <c r="BE2294" s="12"/>
      <c r="BF2294" s="12"/>
      <c r="BG2294" s="12"/>
      <c r="BH2294" s="12"/>
      <c r="BI2294" s="12"/>
      <c r="BJ2294" s="12"/>
      <c r="BK2294" s="12"/>
      <c r="BL2294" s="12"/>
      <c r="BM2294" s="12"/>
    </row>
    <row r="2295" s="34" customFormat="1" ht="14.25" spans="1:65">
      <c r="A2295" s="34">
        <v>302520</v>
      </c>
      <c r="B2295" s="82">
        <v>3025</v>
      </c>
      <c r="C2295" s="82" t="s">
        <v>350</v>
      </c>
      <c r="D2295" s="34">
        <v>20</v>
      </c>
      <c r="E2295" s="12">
        <v>2</v>
      </c>
      <c r="F2295" s="12">
        <v>6</v>
      </c>
      <c r="G2295" s="12"/>
      <c r="H2295" s="12">
        <v>0</v>
      </c>
      <c r="I2295" s="12">
        <v>0</v>
      </c>
      <c r="J2295" s="12">
        <v>0</v>
      </c>
      <c r="K2295" s="12">
        <v>5</v>
      </c>
      <c r="L2295" s="12">
        <v>13</v>
      </c>
      <c r="M2295" s="12" t="s">
        <v>1551</v>
      </c>
      <c r="N2295" s="12" t="s">
        <v>1549</v>
      </c>
      <c r="O2295" s="12" t="s">
        <v>1552</v>
      </c>
      <c r="P2295" s="12" t="s">
        <v>1550</v>
      </c>
      <c r="Q2295" s="12"/>
      <c r="R2295" s="12"/>
      <c r="S2295" s="12"/>
      <c r="T2295" s="12"/>
      <c r="U2295" s="12" t="s">
        <v>1553</v>
      </c>
      <c r="V2295" s="12" t="s">
        <v>1554</v>
      </c>
      <c r="W2295" s="12">
        <v>302550</v>
      </c>
      <c r="X2295" s="40">
        <v>3</v>
      </c>
      <c r="Y2295" s="40">
        <v>3</v>
      </c>
      <c r="Z2295" s="40">
        <v>2</v>
      </c>
      <c r="AA2295" s="12">
        <v>1300010</v>
      </c>
      <c r="AB2295" s="12">
        <v>1302501</v>
      </c>
      <c r="AC2295" s="12">
        <v>1302502</v>
      </c>
      <c r="AD2295" s="41"/>
      <c r="AE2295" s="12"/>
      <c r="AF2295" s="42" t="s">
        <v>1548</v>
      </c>
      <c r="AG2295" s="12">
        <v>5</v>
      </c>
      <c r="AH2295" s="34">
        <v>11</v>
      </c>
      <c r="AI2295" s="34">
        <v>3025</v>
      </c>
      <c r="AJ2295" s="12">
        <v>40</v>
      </c>
      <c r="AK2295" s="12">
        <v>53</v>
      </c>
      <c r="AL2295" s="12">
        <v>100</v>
      </c>
      <c r="AM2295" s="12"/>
      <c r="AN2295" s="12"/>
      <c r="AO2295" s="12"/>
      <c r="AP2295" s="12"/>
      <c r="AQ2295" s="12"/>
      <c r="AR2295" s="12"/>
      <c r="AS2295" s="12"/>
      <c r="AT2295" s="12"/>
      <c r="AU2295" s="12"/>
      <c r="AV2295" s="12"/>
      <c r="BA2295" s="33">
        <f>VLOOKUP(C2295,knight_info!$J$7:$M$74,4,FALSE)</f>
        <v>5</v>
      </c>
      <c r="BB2295" s="51">
        <f t="shared" si="164"/>
        <v>53</v>
      </c>
      <c r="BC2295" s="51">
        <f>AL2295</f>
        <v>100</v>
      </c>
      <c r="BD2295" s="12"/>
      <c r="BE2295" s="12"/>
      <c r="BF2295" s="12"/>
      <c r="BG2295" s="12"/>
      <c r="BH2295" s="12"/>
      <c r="BI2295" s="12"/>
      <c r="BJ2295" s="12"/>
      <c r="BK2295" s="12"/>
      <c r="BL2295" s="12"/>
      <c r="BM2295" s="12"/>
    </row>
    <row r="2296" s="34" customFormat="1" ht="14.25" spans="1:65">
      <c r="A2296" s="34">
        <v>302521</v>
      </c>
      <c r="B2296" s="82">
        <v>3025</v>
      </c>
      <c r="C2296" s="82" t="s">
        <v>350</v>
      </c>
      <c r="D2296" s="34">
        <v>21</v>
      </c>
      <c r="E2296" s="12">
        <v>2</v>
      </c>
      <c r="F2296" s="12">
        <v>6</v>
      </c>
      <c r="G2296" s="12"/>
      <c r="H2296" s="12">
        <v>1</v>
      </c>
      <c r="I2296" s="12">
        <v>0</v>
      </c>
      <c r="J2296" s="12">
        <v>0</v>
      </c>
      <c r="K2296" s="12">
        <v>5</v>
      </c>
      <c r="L2296" s="12"/>
      <c r="M2296" s="12" t="s">
        <v>1551</v>
      </c>
      <c r="N2296" s="12" t="s">
        <v>1549</v>
      </c>
      <c r="O2296" s="12" t="s">
        <v>1552</v>
      </c>
      <c r="P2296" s="12" t="s">
        <v>1550</v>
      </c>
      <c r="Q2296" s="12"/>
      <c r="R2296" s="12"/>
      <c r="S2296" s="12"/>
      <c r="T2296" s="12"/>
      <c r="U2296" s="12" t="s">
        <v>1553</v>
      </c>
      <c r="V2296" s="12" t="s">
        <v>1554</v>
      </c>
      <c r="W2296" s="12">
        <v>302550</v>
      </c>
      <c r="X2296" s="40">
        <v>3</v>
      </c>
      <c r="Y2296" s="40">
        <v>3</v>
      </c>
      <c r="Z2296" s="40">
        <v>2</v>
      </c>
      <c r="AA2296" s="12">
        <v>1300010</v>
      </c>
      <c r="AB2296" s="12">
        <v>1302501</v>
      </c>
      <c r="AC2296" s="12">
        <v>1302502</v>
      </c>
      <c r="AD2296" s="41"/>
      <c r="AE2296" s="12"/>
      <c r="AF2296" s="42" t="s">
        <v>1548</v>
      </c>
      <c r="AG2296" s="12"/>
      <c r="AH2296" s="34">
        <v>11</v>
      </c>
      <c r="AI2296" s="34">
        <v>3025</v>
      </c>
      <c r="AJ2296" s="12">
        <v>40</v>
      </c>
      <c r="AK2296" s="12">
        <v>2</v>
      </c>
      <c r="AL2296" s="12">
        <v>800</v>
      </c>
      <c r="AM2296" s="12"/>
      <c r="AN2296" s="12"/>
      <c r="AO2296" s="12"/>
      <c r="AP2296" s="12"/>
      <c r="AQ2296" s="12"/>
      <c r="AR2296" s="12"/>
      <c r="AS2296" s="12"/>
      <c r="AT2296" s="12"/>
      <c r="AU2296" s="12"/>
      <c r="AV2296" s="12"/>
      <c r="BA2296" s="33">
        <f>VLOOKUP(C2296,knight_info!$J$7:$M$74,4,FALSE)</f>
        <v>5</v>
      </c>
      <c r="BB2296" s="33">
        <f t="shared" si="164"/>
        <v>2</v>
      </c>
      <c r="BC2296" s="33">
        <f>ROUND(VLOOKUP($BA2296,$BD$1:$BH$5,3,FALSE)/5*AL2296,0)</f>
        <v>640</v>
      </c>
      <c r="BD2296" s="12"/>
      <c r="BE2296" s="12"/>
      <c r="BF2296" s="12"/>
      <c r="BG2296" s="12"/>
      <c r="BH2296" s="12"/>
      <c r="BI2296" s="12"/>
      <c r="BJ2296" s="12"/>
      <c r="BK2296" s="12"/>
      <c r="BL2296" s="12"/>
      <c r="BM2296" s="12"/>
    </row>
    <row r="2297" s="34" customFormat="1" ht="14.25" spans="1:65">
      <c r="A2297" s="34">
        <v>302522</v>
      </c>
      <c r="B2297" s="82">
        <v>3025</v>
      </c>
      <c r="C2297" s="82" t="s">
        <v>350</v>
      </c>
      <c r="D2297" s="34">
        <v>22</v>
      </c>
      <c r="E2297" s="12">
        <v>2</v>
      </c>
      <c r="F2297" s="12">
        <v>6</v>
      </c>
      <c r="G2297" s="12"/>
      <c r="H2297" s="12">
        <v>2</v>
      </c>
      <c r="I2297" s="12">
        <v>0</v>
      </c>
      <c r="J2297" s="12">
        <v>0</v>
      </c>
      <c r="K2297" s="12">
        <v>5</v>
      </c>
      <c r="L2297" s="12"/>
      <c r="M2297" s="12" t="s">
        <v>1551</v>
      </c>
      <c r="N2297" s="12" t="s">
        <v>1549</v>
      </c>
      <c r="O2297" s="12" t="s">
        <v>1552</v>
      </c>
      <c r="P2297" s="12" t="s">
        <v>1550</v>
      </c>
      <c r="Q2297" s="12"/>
      <c r="R2297" s="12"/>
      <c r="S2297" s="12"/>
      <c r="T2297" s="12"/>
      <c r="U2297" s="12" t="s">
        <v>1553</v>
      </c>
      <c r="V2297" s="12" t="s">
        <v>1554</v>
      </c>
      <c r="W2297" s="12">
        <v>302550</v>
      </c>
      <c r="X2297" s="40">
        <v>3</v>
      </c>
      <c r="Y2297" s="40">
        <v>3</v>
      </c>
      <c r="Z2297" s="40">
        <v>2</v>
      </c>
      <c r="AA2297" s="12">
        <v>1300010</v>
      </c>
      <c r="AB2297" s="12">
        <v>1302501</v>
      </c>
      <c r="AC2297" s="12">
        <v>1302502</v>
      </c>
      <c r="AD2297" s="41"/>
      <c r="AE2297" s="12"/>
      <c r="AF2297" s="42" t="s">
        <v>1548</v>
      </c>
      <c r="AG2297" s="12"/>
      <c r="AH2297" s="34">
        <v>11</v>
      </c>
      <c r="AI2297" s="34">
        <v>3025</v>
      </c>
      <c r="AJ2297" s="12">
        <v>40</v>
      </c>
      <c r="AK2297" s="12">
        <v>3</v>
      </c>
      <c r="AL2297" s="12">
        <v>600</v>
      </c>
      <c r="AM2297" s="12"/>
      <c r="AN2297" s="12"/>
      <c r="AO2297" s="12"/>
      <c r="AP2297" s="12"/>
      <c r="AQ2297" s="12"/>
      <c r="AR2297" s="12"/>
      <c r="AS2297" s="12"/>
      <c r="AT2297" s="12"/>
      <c r="AU2297" s="12"/>
      <c r="AV2297" s="12"/>
      <c r="BA2297" s="33">
        <f>VLOOKUP(C2297,knight_info!$J$7:$M$74,4,FALSE)</f>
        <v>5</v>
      </c>
      <c r="BB2297" s="33">
        <f t="shared" si="164"/>
        <v>3</v>
      </c>
      <c r="BC2297" s="33">
        <f>ROUND(VLOOKUP($BA2297,$BD$1:$BH$5,4,FALSE)/3*AL2297,0)</f>
        <v>600</v>
      </c>
      <c r="BD2297" s="12"/>
      <c r="BE2297" s="12"/>
      <c r="BF2297" s="12"/>
      <c r="BG2297" s="12"/>
      <c r="BH2297" s="12"/>
      <c r="BI2297" s="12"/>
      <c r="BJ2297" s="12"/>
      <c r="BK2297" s="12"/>
      <c r="BL2297" s="12"/>
      <c r="BM2297" s="12"/>
    </row>
    <row r="2298" s="34" customFormat="1" ht="14.25" spans="1:65">
      <c r="A2298" s="34">
        <v>302523</v>
      </c>
      <c r="B2298" s="82">
        <v>3025</v>
      </c>
      <c r="C2298" s="82" t="s">
        <v>350</v>
      </c>
      <c r="D2298" s="34">
        <v>23</v>
      </c>
      <c r="E2298" s="12">
        <v>2</v>
      </c>
      <c r="F2298" s="12">
        <v>6</v>
      </c>
      <c r="G2298" s="12"/>
      <c r="H2298" s="12">
        <v>3</v>
      </c>
      <c r="I2298" s="12">
        <v>0</v>
      </c>
      <c r="J2298" s="12">
        <v>0</v>
      </c>
      <c r="K2298" s="12">
        <v>5</v>
      </c>
      <c r="L2298" s="12"/>
      <c r="M2298" s="12" t="s">
        <v>1551</v>
      </c>
      <c r="N2298" s="12" t="s">
        <v>1549</v>
      </c>
      <c r="O2298" s="12" t="s">
        <v>1552</v>
      </c>
      <c r="P2298" s="12" t="s">
        <v>1550</v>
      </c>
      <c r="Q2298" s="12"/>
      <c r="R2298" s="12"/>
      <c r="S2298" s="12"/>
      <c r="T2298" s="12"/>
      <c r="U2298" s="12" t="s">
        <v>1553</v>
      </c>
      <c r="V2298" s="12" t="s">
        <v>1554</v>
      </c>
      <c r="W2298" s="12">
        <v>302550</v>
      </c>
      <c r="X2298" s="40">
        <v>3</v>
      </c>
      <c r="Y2298" s="40">
        <v>3</v>
      </c>
      <c r="Z2298" s="40">
        <v>2</v>
      </c>
      <c r="AA2298" s="12">
        <v>1300010</v>
      </c>
      <c r="AB2298" s="12">
        <v>1302501</v>
      </c>
      <c r="AC2298" s="12">
        <v>1302502</v>
      </c>
      <c r="AD2298" s="41"/>
      <c r="AE2298" s="12"/>
      <c r="AF2298" s="42" t="s">
        <v>1548</v>
      </c>
      <c r="AG2298" s="12"/>
      <c r="AH2298" s="34">
        <v>11</v>
      </c>
      <c r="AI2298" s="34">
        <v>3025</v>
      </c>
      <c r="AJ2298" s="12">
        <v>0</v>
      </c>
      <c r="AK2298" s="12">
        <v>1</v>
      </c>
      <c r="AL2298" s="12">
        <v>4000</v>
      </c>
      <c r="AM2298" s="12"/>
      <c r="AN2298" s="12"/>
      <c r="AO2298" s="12"/>
      <c r="AP2298" s="12"/>
      <c r="AQ2298" s="12"/>
      <c r="AR2298" s="12"/>
      <c r="AS2298" s="12"/>
      <c r="AT2298" s="12"/>
      <c r="AU2298" s="12"/>
      <c r="AV2298" s="12"/>
      <c r="BA2298" s="33">
        <f>VLOOKUP(C2298,knight_info!$J$7:$M$74,4,FALSE)</f>
        <v>5</v>
      </c>
      <c r="BB2298" s="33">
        <f t="shared" si="164"/>
        <v>1</v>
      </c>
      <c r="BC2298" s="33">
        <f>ROUND(VLOOKUP($BA2298,$BD$1:$BH$5,5,FALSE)/20*AL2298,0)</f>
        <v>4000</v>
      </c>
      <c r="BD2298" s="12"/>
      <c r="BE2298" s="12"/>
      <c r="BF2298" s="12"/>
      <c r="BG2298" s="12"/>
      <c r="BH2298" s="12"/>
      <c r="BI2298" s="12"/>
      <c r="BJ2298" s="12"/>
      <c r="BK2298" s="12"/>
      <c r="BL2298" s="12"/>
      <c r="BM2298" s="12"/>
    </row>
    <row r="2299" s="34" customFormat="1" ht="14.25" spans="1:65">
      <c r="A2299" s="34">
        <v>302524</v>
      </c>
      <c r="B2299" s="82">
        <v>3025</v>
      </c>
      <c r="C2299" s="82" t="s">
        <v>350</v>
      </c>
      <c r="D2299" s="34">
        <v>24</v>
      </c>
      <c r="E2299" s="12">
        <v>2</v>
      </c>
      <c r="F2299" s="12">
        <v>7</v>
      </c>
      <c r="G2299" s="12"/>
      <c r="H2299" s="12">
        <v>0</v>
      </c>
      <c r="I2299" s="12">
        <v>0</v>
      </c>
      <c r="J2299" s="12">
        <v>0</v>
      </c>
      <c r="K2299" s="12">
        <v>5</v>
      </c>
      <c r="L2299" s="12">
        <v>1</v>
      </c>
      <c r="M2299" s="12" t="s">
        <v>1551</v>
      </c>
      <c r="N2299" s="12" t="s">
        <v>1555</v>
      </c>
      <c r="O2299" s="12" t="s">
        <v>1552</v>
      </c>
      <c r="P2299" s="12" t="s">
        <v>1556</v>
      </c>
      <c r="Q2299" s="12"/>
      <c r="R2299" s="12" t="s">
        <v>1131</v>
      </c>
      <c r="S2299" s="12"/>
      <c r="T2299" s="12" t="s">
        <v>1131</v>
      </c>
      <c r="U2299" s="12" t="s">
        <v>1553</v>
      </c>
      <c r="V2299" s="12" t="s">
        <v>1554</v>
      </c>
      <c r="W2299" s="12">
        <v>302550</v>
      </c>
      <c r="X2299" s="40">
        <v>3</v>
      </c>
      <c r="Y2299" s="40">
        <v>3</v>
      </c>
      <c r="Z2299" s="40">
        <v>2</v>
      </c>
      <c r="AA2299" s="12">
        <v>1300010</v>
      </c>
      <c r="AB2299" s="12">
        <v>1302501</v>
      </c>
      <c r="AC2299" s="12">
        <v>1302502</v>
      </c>
      <c r="AD2299" s="41"/>
      <c r="AE2299" s="12"/>
      <c r="AF2299" s="42" t="s">
        <v>1548</v>
      </c>
      <c r="AG2299" s="12">
        <v>5</v>
      </c>
      <c r="AH2299" s="34">
        <v>11</v>
      </c>
      <c r="AI2299" s="34">
        <v>3025</v>
      </c>
      <c r="AJ2299" s="12">
        <v>40</v>
      </c>
      <c r="AK2299" s="12">
        <v>53</v>
      </c>
      <c r="AL2299" s="12">
        <v>100</v>
      </c>
      <c r="AM2299" s="12"/>
      <c r="AN2299" s="12"/>
      <c r="AO2299" s="12"/>
      <c r="AP2299" s="12"/>
      <c r="AQ2299" s="12"/>
      <c r="AR2299" s="12"/>
      <c r="AS2299" s="12"/>
      <c r="AT2299" s="12"/>
      <c r="AU2299" s="12"/>
      <c r="AV2299" s="12"/>
      <c r="BA2299" s="33">
        <f>VLOOKUP(C2299,knight_info!$J$7:$M$74,4,FALSE)</f>
        <v>5</v>
      </c>
      <c r="BB2299" s="51">
        <f t="shared" si="164"/>
        <v>53</v>
      </c>
      <c r="BC2299" s="51">
        <f>AL2299</f>
        <v>100</v>
      </c>
      <c r="BD2299" s="12"/>
      <c r="BE2299" s="12"/>
      <c r="BF2299" s="12"/>
      <c r="BG2299" s="12"/>
      <c r="BH2299" s="12"/>
      <c r="BI2299" s="12"/>
      <c r="BJ2299" s="12"/>
      <c r="BK2299" s="12"/>
      <c r="BL2299" s="12"/>
      <c r="BM2299" s="12"/>
    </row>
    <row r="2300" s="34" customFormat="1" ht="14.25" spans="1:65">
      <c r="A2300" s="34">
        <v>302525</v>
      </c>
      <c r="B2300" s="82">
        <v>3025</v>
      </c>
      <c r="C2300" s="82" t="s">
        <v>350</v>
      </c>
      <c r="D2300" s="34">
        <v>25</v>
      </c>
      <c r="E2300" s="12">
        <v>2</v>
      </c>
      <c r="F2300" s="12">
        <v>7</v>
      </c>
      <c r="G2300" s="12"/>
      <c r="H2300" s="12">
        <v>1</v>
      </c>
      <c r="I2300" s="12">
        <v>0</v>
      </c>
      <c r="J2300" s="12">
        <v>0</v>
      </c>
      <c r="K2300" s="12">
        <v>5</v>
      </c>
      <c r="L2300" s="12"/>
      <c r="M2300" s="12" t="s">
        <v>1551</v>
      </c>
      <c r="N2300" s="12" t="s">
        <v>1555</v>
      </c>
      <c r="O2300" s="12" t="s">
        <v>1552</v>
      </c>
      <c r="P2300" s="12" t="s">
        <v>1556</v>
      </c>
      <c r="Q2300" s="12"/>
      <c r="R2300" s="12"/>
      <c r="S2300" s="12"/>
      <c r="T2300" s="12"/>
      <c r="U2300" s="12" t="s">
        <v>1553</v>
      </c>
      <c r="V2300" s="12" t="s">
        <v>1554</v>
      </c>
      <c r="W2300" s="12">
        <v>302550</v>
      </c>
      <c r="X2300" s="40">
        <v>3</v>
      </c>
      <c r="Y2300" s="40">
        <v>3</v>
      </c>
      <c r="Z2300" s="40">
        <v>2</v>
      </c>
      <c r="AA2300" s="12">
        <v>1300010</v>
      </c>
      <c r="AB2300" s="12">
        <v>1302501</v>
      </c>
      <c r="AC2300" s="12">
        <v>1302502</v>
      </c>
      <c r="AD2300" s="41"/>
      <c r="AE2300" s="12"/>
      <c r="AF2300" s="42" t="s">
        <v>1548</v>
      </c>
      <c r="AG2300" s="12"/>
      <c r="AH2300" s="34">
        <v>11</v>
      </c>
      <c r="AI2300" s="34">
        <v>3025</v>
      </c>
      <c r="AJ2300" s="12">
        <v>40</v>
      </c>
      <c r="AK2300" s="12">
        <v>2</v>
      </c>
      <c r="AL2300" s="12">
        <v>800</v>
      </c>
      <c r="AM2300" s="12"/>
      <c r="AN2300" s="12"/>
      <c r="AO2300" s="12"/>
      <c r="AP2300" s="12"/>
      <c r="AQ2300" s="12"/>
      <c r="AR2300" s="12"/>
      <c r="AS2300" s="12"/>
      <c r="AT2300" s="12"/>
      <c r="AU2300" s="12"/>
      <c r="AV2300" s="12"/>
      <c r="BA2300" s="33">
        <f>VLOOKUP(C2300,knight_info!$J$7:$M$74,4,FALSE)</f>
        <v>5</v>
      </c>
      <c r="BB2300" s="33">
        <f t="shared" si="164"/>
        <v>2</v>
      </c>
      <c r="BC2300" s="33">
        <f>ROUND(VLOOKUP($BA2300,$BD$1:$BH$5,3,FALSE)/5*AL2300,0)</f>
        <v>640</v>
      </c>
      <c r="BD2300" s="12"/>
      <c r="BE2300" s="12"/>
      <c r="BF2300" s="12"/>
      <c r="BG2300" s="12"/>
      <c r="BH2300" s="12"/>
      <c r="BI2300" s="12"/>
      <c r="BJ2300" s="12"/>
      <c r="BK2300" s="12"/>
      <c r="BL2300" s="12"/>
      <c r="BM2300" s="12"/>
    </row>
    <row r="2301" s="34" customFormat="1" ht="14.25" spans="1:65">
      <c r="A2301" s="34">
        <v>302526</v>
      </c>
      <c r="B2301" s="82">
        <v>3025</v>
      </c>
      <c r="C2301" s="82" t="s">
        <v>350</v>
      </c>
      <c r="D2301" s="34">
        <v>26</v>
      </c>
      <c r="E2301" s="12">
        <v>2</v>
      </c>
      <c r="F2301" s="12">
        <v>7</v>
      </c>
      <c r="G2301" s="12"/>
      <c r="H2301" s="12">
        <v>2</v>
      </c>
      <c r="I2301" s="12">
        <v>0</v>
      </c>
      <c r="J2301" s="12">
        <v>0</v>
      </c>
      <c r="K2301" s="12">
        <v>5</v>
      </c>
      <c r="L2301" s="12"/>
      <c r="M2301" s="12" t="s">
        <v>1551</v>
      </c>
      <c r="N2301" s="12" t="s">
        <v>1555</v>
      </c>
      <c r="O2301" s="12" t="s">
        <v>1552</v>
      </c>
      <c r="P2301" s="12" t="s">
        <v>1556</v>
      </c>
      <c r="Q2301" s="12"/>
      <c r="R2301" s="12"/>
      <c r="S2301" s="12"/>
      <c r="T2301" s="12"/>
      <c r="U2301" s="12" t="s">
        <v>1553</v>
      </c>
      <c r="V2301" s="12" t="s">
        <v>1554</v>
      </c>
      <c r="W2301" s="12">
        <v>302550</v>
      </c>
      <c r="X2301" s="40">
        <v>3</v>
      </c>
      <c r="Y2301" s="40">
        <v>3</v>
      </c>
      <c r="Z2301" s="40">
        <v>2</v>
      </c>
      <c r="AA2301" s="12">
        <v>1300010</v>
      </c>
      <c r="AB2301" s="12">
        <v>1302501</v>
      </c>
      <c r="AC2301" s="12">
        <v>1302502</v>
      </c>
      <c r="AD2301" s="41"/>
      <c r="AE2301" s="12"/>
      <c r="AF2301" s="42" t="s">
        <v>1548</v>
      </c>
      <c r="AG2301" s="12"/>
      <c r="AH2301" s="34">
        <v>11</v>
      </c>
      <c r="AI2301" s="34">
        <v>3025</v>
      </c>
      <c r="AJ2301" s="12">
        <v>40</v>
      </c>
      <c r="AK2301" s="12">
        <v>3</v>
      </c>
      <c r="AL2301" s="12">
        <v>600</v>
      </c>
      <c r="AM2301" s="12"/>
      <c r="AN2301" s="12"/>
      <c r="AO2301" s="12"/>
      <c r="AP2301" s="12"/>
      <c r="AQ2301" s="12"/>
      <c r="AR2301" s="12"/>
      <c r="AS2301" s="12"/>
      <c r="AT2301" s="12"/>
      <c r="AU2301" s="12"/>
      <c r="AV2301" s="12"/>
      <c r="BA2301" s="33">
        <f>VLOOKUP(C2301,knight_info!$J$7:$M$74,4,FALSE)</f>
        <v>5</v>
      </c>
      <c r="BB2301" s="33">
        <f t="shared" si="164"/>
        <v>3</v>
      </c>
      <c r="BC2301" s="33">
        <f>ROUND(VLOOKUP($BA2301,$BD$1:$BH$5,4,FALSE)/3*AL2301,0)</f>
        <v>600</v>
      </c>
      <c r="BD2301" s="12"/>
      <c r="BE2301" s="12"/>
      <c r="BF2301" s="12"/>
      <c r="BG2301" s="12"/>
      <c r="BH2301" s="12"/>
      <c r="BI2301" s="12"/>
      <c r="BJ2301" s="12"/>
      <c r="BK2301" s="12"/>
      <c r="BL2301" s="12"/>
      <c r="BM2301" s="12"/>
    </row>
    <row r="2302" s="34" customFormat="1" ht="14.25" spans="1:65">
      <c r="A2302" s="34">
        <v>302527</v>
      </c>
      <c r="B2302" s="82">
        <v>3025</v>
      </c>
      <c r="C2302" s="82" t="s">
        <v>350</v>
      </c>
      <c r="D2302" s="34">
        <v>27</v>
      </c>
      <c r="E2302" s="12">
        <v>2</v>
      </c>
      <c r="F2302" s="12">
        <v>7</v>
      </c>
      <c r="G2302" s="12"/>
      <c r="H2302" s="12">
        <v>3</v>
      </c>
      <c r="I2302" s="12">
        <v>0</v>
      </c>
      <c r="J2302" s="12">
        <v>0</v>
      </c>
      <c r="K2302" s="12">
        <v>5</v>
      </c>
      <c r="L2302" s="12"/>
      <c r="M2302" s="12" t="s">
        <v>1551</v>
      </c>
      <c r="N2302" s="12" t="s">
        <v>1555</v>
      </c>
      <c r="O2302" s="12" t="s">
        <v>1552</v>
      </c>
      <c r="P2302" s="12" t="s">
        <v>1556</v>
      </c>
      <c r="Q2302" s="12"/>
      <c r="R2302" s="12"/>
      <c r="S2302" s="12"/>
      <c r="T2302" s="12"/>
      <c r="U2302" s="12" t="s">
        <v>1553</v>
      </c>
      <c r="V2302" s="12" t="s">
        <v>1554</v>
      </c>
      <c r="W2302" s="12">
        <v>302550</v>
      </c>
      <c r="X2302" s="40">
        <v>3</v>
      </c>
      <c r="Y2302" s="40">
        <v>3</v>
      </c>
      <c r="Z2302" s="40">
        <v>2</v>
      </c>
      <c r="AA2302" s="12">
        <v>1300010</v>
      </c>
      <c r="AB2302" s="12">
        <v>1302501</v>
      </c>
      <c r="AC2302" s="12">
        <v>1302502</v>
      </c>
      <c r="AD2302" s="41"/>
      <c r="AE2302" s="12"/>
      <c r="AF2302" s="42" t="s">
        <v>1548</v>
      </c>
      <c r="AG2302" s="12"/>
      <c r="AH2302" s="34">
        <v>11</v>
      </c>
      <c r="AI2302" s="34">
        <v>3025</v>
      </c>
      <c r="AJ2302" s="12">
        <v>0</v>
      </c>
      <c r="AK2302" s="12">
        <v>1</v>
      </c>
      <c r="AL2302" s="12">
        <v>4000</v>
      </c>
      <c r="AM2302" s="12"/>
      <c r="AN2302" s="12"/>
      <c r="AO2302" s="12"/>
      <c r="AP2302" s="12"/>
      <c r="AQ2302" s="12"/>
      <c r="AR2302" s="12"/>
      <c r="AS2302" s="12"/>
      <c r="AT2302" s="12"/>
      <c r="AU2302" s="12"/>
      <c r="AV2302" s="12"/>
      <c r="BA2302" s="33">
        <f>VLOOKUP(C2302,knight_info!$J$7:$M$74,4,FALSE)</f>
        <v>5</v>
      </c>
      <c r="BB2302" s="33">
        <f t="shared" si="164"/>
        <v>1</v>
      </c>
      <c r="BC2302" s="33">
        <f>ROUND(VLOOKUP($BA2302,$BD$1:$BH$5,5,FALSE)/20*AL2302,0)</f>
        <v>4000</v>
      </c>
      <c r="BD2302" s="12"/>
      <c r="BE2302" s="12"/>
      <c r="BF2302" s="12"/>
      <c r="BG2302" s="12"/>
      <c r="BH2302" s="12"/>
      <c r="BI2302" s="12"/>
      <c r="BJ2302" s="12"/>
      <c r="BK2302" s="12"/>
      <c r="BL2302" s="12"/>
      <c r="BM2302" s="12"/>
    </row>
    <row r="2303" s="34" customFormat="1" ht="14.25" spans="1:65">
      <c r="A2303" s="34">
        <v>302528</v>
      </c>
      <c r="B2303" s="82">
        <v>3025</v>
      </c>
      <c r="C2303" s="82" t="s">
        <v>350</v>
      </c>
      <c r="D2303" s="34">
        <v>28</v>
      </c>
      <c r="E2303" s="12">
        <v>2</v>
      </c>
      <c r="F2303" s="12">
        <v>8</v>
      </c>
      <c r="G2303" s="12"/>
      <c r="H2303" s="12">
        <v>0</v>
      </c>
      <c r="I2303" s="12">
        <v>0</v>
      </c>
      <c r="J2303" s="12">
        <v>0</v>
      </c>
      <c r="K2303" s="12">
        <v>5</v>
      </c>
      <c r="L2303" s="12">
        <v>14</v>
      </c>
      <c r="M2303" s="12" t="s">
        <v>1551</v>
      </c>
      <c r="N2303" s="12" t="s">
        <v>1555</v>
      </c>
      <c r="O2303" s="12" t="s">
        <v>1552</v>
      </c>
      <c r="P2303" s="12" t="s">
        <v>1556</v>
      </c>
      <c r="Q2303" s="12"/>
      <c r="R2303" s="12" t="s">
        <v>1250</v>
      </c>
      <c r="S2303" s="12"/>
      <c r="T2303" s="12" t="s">
        <v>1251</v>
      </c>
      <c r="U2303" s="12" t="s">
        <v>1553</v>
      </c>
      <c r="V2303" s="12" t="s">
        <v>1554</v>
      </c>
      <c r="W2303" s="12">
        <v>302550</v>
      </c>
      <c r="X2303" s="40">
        <v>3</v>
      </c>
      <c r="Y2303" s="40">
        <v>3</v>
      </c>
      <c r="Z2303" s="40">
        <v>2</v>
      </c>
      <c r="AA2303" s="12">
        <v>1300010</v>
      </c>
      <c r="AB2303" s="12">
        <v>1302501</v>
      </c>
      <c r="AC2303" s="12">
        <v>1302502</v>
      </c>
      <c r="AD2303" s="41">
        <v>1300020</v>
      </c>
      <c r="AE2303" s="12"/>
      <c r="AF2303" s="42" t="s">
        <v>1548</v>
      </c>
      <c r="AG2303" s="12">
        <v>5</v>
      </c>
      <c r="AH2303" s="34">
        <v>11</v>
      </c>
      <c r="AI2303" s="34">
        <v>3025</v>
      </c>
      <c r="AJ2303" s="12">
        <v>40</v>
      </c>
      <c r="AK2303" s="12">
        <v>53</v>
      </c>
      <c r="AL2303" s="12">
        <v>100</v>
      </c>
      <c r="AM2303" s="12"/>
      <c r="AN2303" s="12"/>
      <c r="AO2303" s="12"/>
      <c r="AP2303" s="12"/>
      <c r="AQ2303" s="12"/>
      <c r="AR2303" s="12"/>
      <c r="AS2303" s="12"/>
      <c r="AT2303" s="12"/>
      <c r="AU2303" s="12"/>
      <c r="AV2303" s="12"/>
      <c r="BA2303" s="33">
        <f>VLOOKUP(C2303,knight_info!$J$7:$M$74,4,FALSE)</f>
        <v>5</v>
      </c>
      <c r="BB2303" s="51">
        <f t="shared" si="164"/>
        <v>53</v>
      </c>
      <c r="BC2303" s="51">
        <f>AL2303</f>
        <v>100</v>
      </c>
      <c r="BD2303" s="12"/>
      <c r="BE2303" s="12"/>
      <c r="BF2303" s="12"/>
      <c r="BG2303" s="12"/>
      <c r="BH2303" s="12"/>
      <c r="BI2303" s="12"/>
      <c r="BJ2303" s="12"/>
      <c r="BK2303" s="12"/>
      <c r="BL2303" s="12"/>
      <c r="BM2303" s="12"/>
    </row>
    <row r="2304" s="34" customFormat="1" ht="14.25" spans="1:65">
      <c r="A2304" s="34">
        <v>302529</v>
      </c>
      <c r="B2304" s="82">
        <v>3025</v>
      </c>
      <c r="C2304" s="82" t="s">
        <v>350</v>
      </c>
      <c r="D2304" s="34">
        <v>29</v>
      </c>
      <c r="E2304" s="12">
        <v>2</v>
      </c>
      <c r="F2304" s="12">
        <v>8</v>
      </c>
      <c r="G2304" s="12"/>
      <c r="H2304" s="12">
        <v>1</v>
      </c>
      <c r="I2304" s="12">
        <v>0</v>
      </c>
      <c r="J2304" s="12">
        <v>0</v>
      </c>
      <c r="K2304" s="12">
        <v>5</v>
      </c>
      <c r="L2304" s="12"/>
      <c r="M2304" s="12" t="s">
        <v>1551</v>
      </c>
      <c r="N2304" s="12" t="s">
        <v>1555</v>
      </c>
      <c r="O2304" s="12" t="s">
        <v>1552</v>
      </c>
      <c r="P2304" s="12" t="s">
        <v>1556</v>
      </c>
      <c r="Q2304" s="12"/>
      <c r="R2304" s="12"/>
      <c r="S2304" s="12"/>
      <c r="T2304" s="12"/>
      <c r="U2304" s="12" t="s">
        <v>1553</v>
      </c>
      <c r="V2304" s="12" t="s">
        <v>1554</v>
      </c>
      <c r="W2304" s="12">
        <v>302550</v>
      </c>
      <c r="X2304" s="40">
        <v>3</v>
      </c>
      <c r="Y2304" s="40">
        <v>3</v>
      </c>
      <c r="Z2304" s="40">
        <v>2</v>
      </c>
      <c r="AA2304" s="12">
        <v>1300010</v>
      </c>
      <c r="AB2304" s="12">
        <v>1302501</v>
      </c>
      <c r="AC2304" s="12">
        <v>1302502</v>
      </c>
      <c r="AD2304" s="41">
        <v>1300020</v>
      </c>
      <c r="AE2304" s="12"/>
      <c r="AF2304" s="42" t="s">
        <v>1548</v>
      </c>
      <c r="AG2304" s="12"/>
      <c r="AH2304" s="34">
        <v>11</v>
      </c>
      <c r="AI2304" s="34">
        <v>3025</v>
      </c>
      <c r="AJ2304" s="12">
        <v>40</v>
      </c>
      <c r="AK2304" s="12">
        <v>2</v>
      </c>
      <c r="AL2304" s="12">
        <v>800</v>
      </c>
      <c r="AM2304" s="12"/>
      <c r="AN2304" s="12"/>
      <c r="AO2304" s="12"/>
      <c r="AP2304" s="12"/>
      <c r="AQ2304" s="12"/>
      <c r="AR2304" s="12"/>
      <c r="AS2304" s="12"/>
      <c r="AT2304" s="12"/>
      <c r="AU2304" s="12"/>
      <c r="AV2304" s="12"/>
      <c r="BA2304" s="33">
        <f>VLOOKUP(C2304,knight_info!$J$7:$M$74,4,FALSE)</f>
        <v>5</v>
      </c>
      <c r="BB2304" s="33">
        <f t="shared" si="164"/>
        <v>2</v>
      </c>
      <c r="BC2304" s="33">
        <f>ROUND(VLOOKUP($BA2304,$BD$1:$BH$5,3,FALSE)/5*AL2304,0)</f>
        <v>640</v>
      </c>
      <c r="BD2304" s="12"/>
      <c r="BE2304" s="12"/>
      <c r="BF2304" s="12"/>
      <c r="BG2304" s="12"/>
      <c r="BH2304" s="12"/>
      <c r="BI2304" s="12"/>
      <c r="BJ2304" s="12"/>
      <c r="BK2304" s="12"/>
      <c r="BL2304" s="12"/>
      <c r="BM2304" s="12"/>
    </row>
    <row r="2305" s="34" customFormat="1" ht="14.25" spans="1:65">
      <c r="A2305" s="34">
        <v>302530</v>
      </c>
      <c r="B2305" s="82">
        <v>3025</v>
      </c>
      <c r="C2305" s="82" t="s">
        <v>350</v>
      </c>
      <c r="D2305" s="34">
        <v>30</v>
      </c>
      <c r="E2305" s="12">
        <v>2</v>
      </c>
      <c r="F2305" s="12">
        <v>8</v>
      </c>
      <c r="G2305" s="12"/>
      <c r="H2305" s="12">
        <v>2</v>
      </c>
      <c r="I2305" s="12">
        <v>0</v>
      </c>
      <c r="J2305" s="12">
        <v>0</v>
      </c>
      <c r="K2305" s="12">
        <v>5</v>
      </c>
      <c r="L2305" s="64"/>
      <c r="M2305" s="12" t="s">
        <v>1551</v>
      </c>
      <c r="N2305" s="12" t="s">
        <v>1555</v>
      </c>
      <c r="O2305" s="12" t="s">
        <v>1552</v>
      </c>
      <c r="P2305" s="12" t="s">
        <v>1556</v>
      </c>
      <c r="Q2305" s="12"/>
      <c r="R2305" s="12"/>
      <c r="S2305" s="12"/>
      <c r="T2305" s="12"/>
      <c r="U2305" s="12" t="s">
        <v>1553</v>
      </c>
      <c r="V2305" s="12" t="s">
        <v>1554</v>
      </c>
      <c r="W2305" s="12">
        <v>302550</v>
      </c>
      <c r="X2305" s="40">
        <v>3</v>
      </c>
      <c r="Y2305" s="40">
        <v>3</v>
      </c>
      <c r="Z2305" s="40">
        <v>2</v>
      </c>
      <c r="AA2305" s="12">
        <v>1300010</v>
      </c>
      <c r="AB2305" s="12">
        <v>1302501</v>
      </c>
      <c r="AC2305" s="12">
        <v>1302502</v>
      </c>
      <c r="AD2305" s="41">
        <v>1300020</v>
      </c>
      <c r="AE2305" s="12"/>
      <c r="AF2305" s="42" t="s">
        <v>1548</v>
      </c>
      <c r="AG2305" s="12"/>
      <c r="AH2305" s="34">
        <v>11</v>
      </c>
      <c r="AI2305" s="34">
        <v>3025</v>
      </c>
      <c r="AJ2305" s="12">
        <v>40</v>
      </c>
      <c r="AK2305" s="12">
        <v>3</v>
      </c>
      <c r="AL2305" s="12">
        <v>600</v>
      </c>
      <c r="AM2305" s="12"/>
      <c r="AN2305" s="12"/>
      <c r="AO2305" s="12"/>
      <c r="AP2305" s="12"/>
      <c r="AQ2305" s="12"/>
      <c r="AR2305" s="12"/>
      <c r="AS2305" s="12"/>
      <c r="AT2305" s="12"/>
      <c r="AU2305" s="12"/>
      <c r="AV2305" s="12"/>
      <c r="BA2305" s="33">
        <f>VLOOKUP(C2305,knight_info!$J$7:$M$74,4,FALSE)</f>
        <v>5</v>
      </c>
      <c r="BB2305" s="33">
        <f t="shared" si="164"/>
        <v>3</v>
      </c>
      <c r="BC2305" s="33">
        <f>ROUND(VLOOKUP($BA2305,$BD$1:$BH$5,4,FALSE)/3*AL2305,0)</f>
        <v>600</v>
      </c>
      <c r="BD2305" s="12"/>
      <c r="BE2305" s="12"/>
      <c r="BF2305" s="12"/>
      <c r="BG2305" s="12"/>
      <c r="BH2305" s="12"/>
      <c r="BI2305" s="12"/>
      <c r="BJ2305" s="12"/>
      <c r="BK2305" s="12"/>
      <c r="BL2305" s="12"/>
      <c r="BM2305" s="12"/>
    </row>
    <row r="2306" s="34" customFormat="1" ht="14.25" spans="1:65">
      <c r="A2306" s="34">
        <v>302531</v>
      </c>
      <c r="B2306" s="82">
        <v>3025</v>
      </c>
      <c r="C2306" s="82" t="s">
        <v>350</v>
      </c>
      <c r="D2306" s="34">
        <v>31</v>
      </c>
      <c r="E2306" s="12">
        <v>2</v>
      </c>
      <c r="F2306" s="12">
        <v>8</v>
      </c>
      <c r="G2306" s="12"/>
      <c r="H2306" s="12">
        <v>3</v>
      </c>
      <c r="I2306" s="12">
        <v>0</v>
      </c>
      <c r="J2306" s="12">
        <v>0</v>
      </c>
      <c r="K2306" s="12">
        <v>5</v>
      </c>
      <c r="L2306" s="64"/>
      <c r="M2306" s="12" t="s">
        <v>1551</v>
      </c>
      <c r="N2306" s="12" t="s">
        <v>1555</v>
      </c>
      <c r="O2306" s="12" t="s">
        <v>1552</v>
      </c>
      <c r="P2306" s="12" t="s">
        <v>1556</v>
      </c>
      <c r="Q2306" s="12"/>
      <c r="R2306" s="12"/>
      <c r="S2306" s="12"/>
      <c r="T2306" s="12"/>
      <c r="U2306" s="12" t="s">
        <v>1553</v>
      </c>
      <c r="V2306" s="12" t="s">
        <v>1554</v>
      </c>
      <c r="W2306" s="12">
        <v>302550</v>
      </c>
      <c r="X2306" s="40">
        <v>3</v>
      </c>
      <c r="Y2306" s="40">
        <v>3</v>
      </c>
      <c r="Z2306" s="40">
        <v>2</v>
      </c>
      <c r="AA2306" s="12">
        <v>1300010</v>
      </c>
      <c r="AB2306" s="12">
        <v>1302501</v>
      </c>
      <c r="AC2306" s="12">
        <v>1302502</v>
      </c>
      <c r="AD2306" s="41">
        <v>1300020</v>
      </c>
      <c r="AE2306" s="12"/>
      <c r="AF2306" s="42" t="s">
        <v>1548</v>
      </c>
      <c r="AG2306" s="12"/>
      <c r="AH2306" s="34">
        <v>11</v>
      </c>
      <c r="AI2306" s="34">
        <v>3025</v>
      </c>
      <c r="AJ2306" s="12">
        <v>0</v>
      </c>
      <c r="AK2306" s="12">
        <v>1</v>
      </c>
      <c r="AL2306" s="12">
        <v>4000</v>
      </c>
      <c r="AM2306" s="12"/>
      <c r="AN2306" s="12"/>
      <c r="AO2306" s="12"/>
      <c r="AP2306" s="12"/>
      <c r="AQ2306" s="12"/>
      <c r="AR2306" s="12"/>
      <c r="AS2306" s="12"/>
      <c r="AT2306" s="12"/>
      <c r="AU2306" s="12"/>
      <c r="AV2306" s="12"/>
      <c r="BA2306" s="33">
        <f>VLOOKUP(C2306,knight_info!$J$7:$M$74,4,FALSE)</f>
        <v>5</v>
      </c>
      <c r="BB2306" s="33">
        <f t="shared" si="164"/>
        <v>1</v>
      </c>
      <c r="BC2306" s="33">
        <f>ROUND(VLOOKUP($BA2306,$BD$1:$BH$5,5,FALSE)/20*AL2306,0)</f>
        <v>4000</v>
      </c>
      <c r="BD2306" s="12"/>
      <c r="BE2306" s="12"/>
      <c r="BF2306" s="12"/>
      <c r="BG2306" s="12"/>
      <c r="BH2306" s="12"/>
      <c r="BI2306" s="12"/>
      <c r="BJ2306" s="12"/>
      <c r="BK2306" s="12"/>
      <c r="BL2306" s="12"/>
      <c r="BM2306" s="12"/>
    </row>
    <row r="2307" s="34" customFormat="1" ht="14.25" spans="1:65">
      <c r="A2307" s="34">
        <v>302532</v>
      </c>
      <c r="B2307" s="82">
        <v>3025</v>
      </c>
      <c r="C2307" s="82" t="s">
        <v>350</v>
      </c>
      <c r="D2307" s="34">
        <v>32</v>
      </c>
      <c r="E2307" s="12">
        <v>2</v>
      </c>
      <c r="F2307" s="12">
        <v>9</v>
      </c>
      <c r="G2307" s="12"/>
      <c r="H2307" s="12">
        <v>0</v>
      </c>
      <c r="I2307" s="12">
        <v>1</v>
      </c>
      <c r="J2307" s="12" t="s">
        <v>1086</v>
      </c>
      <c r="K2307" s="12">
        <v>5</v>
      </c>
      <c r="L2307" s="12">
        <v>2</v>
      </c>
      <c r="M2307" s="12" t="s">
        <v>1557</v>
      </c>
      <c r="N2307" s="12" t="s">
        <v>1555</v>
      </c>
      <c r="O2307" s="12" t="s">
        <v>1558</v>
      </c>
      <c r="P2307" s="12" t="s">
        <v>1556</v>
      </c>
      <c r="Q2307" s="12" t="s">
        <v>1082</v>
      </c>
      <c r="R2307" s="12"/>
      <c r="S2307" s="12" t="s">
        <v>931</v>
      </c>
      <c r="T2307" s="12"/>
      <c r="U2307" s="12" t="s">
        <v>1559</v>
      </c>
      <c r="V2307" s="12" t="s">
        <v>1560</v>
      </c>
      <c r="W2307" s="12">
        <v>302550</v>
      </c>
      <c r="X2307" s="40">
        <v>3</v>
      </c>
      <c r="Y2307" s="40">
        <v>3</v>
      </c>
      <c r="Z2307" s="40">
        <v>2</v>
      </c>
      <c r="AA2307" s="12">
        <v>1300010</v>
      </c>
      <c r="AB2307" s="12">
        <v>1302501</v>
      </c>
      <c r="AC2307" s="12">
        <v>1302502</v>
      </c>
      <c r="AD2307" s="41">
        <v>1300020</v>
      </c>
      <c r="AE2307" s="12"/>
      <c r="AF2307" s="42" t="s">
        <v>1548</v>
      </c>
      <c r="AG2307" s="12">
        <v>5</v>
      </c>
      <c r="AH2307" s="34">
        <v>11</v>
      </c>
      <c r="AI2307" s="34">
        <v>3025</v>
      </c>
      <c r="AJ2307" s="12">
        <v>60</v>
      </c>
      <c r="AK2307" s="12">
        <v>53</v>
      </c>
      <c r="AL2307" s="12">
        <v>100</v>
      </c>
      <c r="AM2307" s="12"/>
      <c r="AN2307" s="12"/>
      <c r="AO2307" s="12"/>
      <c r="AP2307" s="12"/>
      <c r="AQ2307" s="12"/>
      <c r="AR2307" s="12"/>
      <c r="AS2307" s="12"/>
      <c r="AT2307" s="12"/>
      <c r="AU2307" s="12"/>
      <c r="AV2307" s="12"/>
      <c r="BA2307" s="33">
        <f>VLOOKUP(C2307,knight_info!$J$7:$M$74,4,FALSE)</f>
        <v>5</v>
      </c>
      <c r="BB2307" s="51">
        <f t="shared" si="164"/>
        <v>53</v>
      </c>
      <c r="BC2307" s="51">
        <f>AL2307</f>
        <v>100</v>
      </c>
      <c r="BD2307" s="12"/>
      <c r="BE2307" s="12"/>
      <c r="BF2307" s="12"/>
      <c r="BG2307" s="12"/>
      <c r="BH2307" s="12"/>
      <c r="BI2307" s="12"/>
      <c r="BJ2307" s="12"/>
      <c r="BK2307" s="12"/>
      <c r="BL2307" s="12"/>
      <c r="BM2307" s="12"/>
    </row>
    <row r="2308" s="34" customFormat="1" ht="14.25" spans="1:65">
      <c r="A2308" s="34">
        <v>302533</v>
      </c>
      <c r="B2308" s="82">
        <v>3025</v>
      </c>
      <c r="C2308" s="82" t="s">
        <v>350</v>
      </c>
      <c r="D2308" s="34">
        <v>33</v>
      </c>
      <c r="E2308" s="12">
        <v>2</v>
      </c>
      <c r="F2308" s="12">
        <v>9</v>
      </c>
      <c r="G2308" s="12"/>
      <c r="H2308" s="12">
        <v>1</v>
      </c>
      <c r="I2308" s="12">
        <v>0</v>
      </c>
      <c r="J2308" s="12">
        <v>0</v>
      </c>
      <c r="K2308" s="12">
        <v>5</v>
      </c>
      <c r="L2308" s="12"/>
      <c r="M2308" s="12" t="s">
        <v>1557</v>
      </c>
      <c r="N2308" s="12" t="s">
        <v>1555</v>
      </c>
      <c r="O2308" s="12" t="s">
        <v>1558</v>
      </c>
      <c r="P2308" s="12" t="s">
        <v>1556</v>
      </c>
      <c r="Q2308" s="12"/>
      <c r="R2308" s="12"/>
      <c r="S2308" s="12"/>
      <c r="T2308" s="12"/>
      <c r="U2308" s="12" t="s">
        <v>1559</v>
      </c>
      <c r="V2308" s="12" t="s">
        <v>1560</v>
      </c>
      <c r="W2308" s="12">
        <v>302550</v>
      </c>
      <c r="X2308" s="40">
        <v>3</v>
      </c>
      <c r="Y2308" s="40">
        <v>3</v>
      </c>
      <c r="Z2308" s="40">
        <v>2</v>
      </c>
      <c r="AA2308" s="12">
        <v>1300010</v>
      </c>
      <c r="AB2308" s="12">
        <v>1302501</v>
      </c>
      <c r="AC2308" s="12">
        <v>1302502</v>
      </c>
      <c r="AD2308" s="41">
        <v>1300020</v>
      </c>
      <c r="AE2308" s="12"/>
      <c r="AF2308" s="42" t="s">
        <v>1548</v>
      </c>
      <c r="AG2308" s="12"/>
      <c r="AH2308" s="34">
        <v>11</v>
      </c>
      <c r="AI2308" s="34">
        <v>3025</v>
      </c>
      <c r="AJ2308" s="12">
        <v>60</v>
      </c>
      <c r="AK2308" s="12">
        <v>2</v>
      </c>
      <c r="AL2308" s="12">
        <v>1200</v>
      </c>
      <c r="AM2308" s="12"/>
      <c r="AN2308" s="12"/>
      <c r="AO2308" s="12"/>
      <c r="AP2308" s="12"/>
      <c r="AQ2308" s="12"/>
      <c r="AR2308" s="12"/>
      <c r="AS2308" s="12"/>
      <c r="AT2308" s="12"/>
      <c r="AU2308" s="12"/>
      <c r="AV2308" s="12"/>
      <c r="BA2308" s="33">
        <f>VLOOKUP(C2308,knight_info!$J$7:$M$74,4,FALSE)</f>
        <v>5</v>
      </c>
      <c r="BB2308" s="33">
        <f t="shared" si="164"/>
        <v>2</v>
      </c>
      <c r="BC2308" s="33">
        <f>ROUND(VLOOKUP($BA2308,$BD$1:$BH$5,3,FALSE)/5*AL2308,0)</f>
        <v>960</v>
      </c>
      <c r="BD2308" s="12"/>
      <c r="BE2308" s="12"/>
      <c r="BF2308" s="12"/>
      <c r="BG2308" s="12"/>
      <c r="BH2308" s="12"/>
      <c r="BI2308" s="12"/>
      <c r="BJ2308" s="12"/>
      <c r="BK2308" s="12"/>
      <c r="BL2308" s="12"/>
      <c r="BM2308" s="12"/>
    </row>
    <row r="2309" s="34" customFormat="1" ht="14.25" spans="1:65">
      <c r="A2309" s="34">
        <v>302534</v>
      </c>
      <c r="B2309" s="82">
        <v>3025</v>
      </c>
      <c r="C2309" s="82" t="s">
        <v>350</v>
      </c>
      <c r="D2309" s="34">
        <v>34</v>
      </c>
      <c r="E2309" s="12">
        <v>2</v>
      </c>
      <c r="F2309" s="12">
        <v>9</v>
      </c>
      <c r="G2309" s="12"/>
      <c r="H2309" s="12">
        <v>2</v>
      </c>
      <c r="I2309" s="12">
        <v>0</v>
      </c>
      <c r="J2309" s="12">
        <v>0</v>
      </c>
      <c r="K2309" s="12">
        <v>5</v>
      </c>
      <c r="L2309" s="12"/>
      <c r="M2309" s="12" t="s">
        <v>1557</v>
      </c>
      <c r="N2309" s="12" t="s">
        <v>1555</v>
      </c>
      <c r="O2309" s="12" t="s">
        <v>1558</v>
      </c>
      <c r="P2309" s="12" t="s">
        <v>1556</v>
      </c>
      <c r="Q2309" s="12"/>
      <c r="R2309" s="12"/>
      <c r="S2309" s="12"/>
      <c r="T2309" s="12"/>
      <c r="U2309" s="12" t="s">
        <v>1559</v>
      </c>
      <c r="V2309" s="12" t="s">
        <v>1560</v>
      </c>
      <c r="W2309" s="12">
        <v>302550</v>
      </c>
      <c r="X2309" s="40">
        <v>3</v>
      </c>
      <c r="Y2309" s="40">
        <v>3</v>
      </c>
      <c r="Z2309" s="40">
        <v>2</v>
      </c>
      <c r="AA2309" s="12">
        <v>1300010</v>
      </c>
      <c r="AB2309" s="12">
        <v>1302501</v>
      </c>
      <c r="AC2309" s="12">
        <v>1302502</v>
      </c>
      <c r="AD2309" s="41">
        <v>1300020</v>
      </c>
      <c r="AE2309" s="12"/>
      <c r="AF2309" s="42" t="s">
        <v>1548</v>
      </c>
      <c r="AG2309" s="12"/>
      <c r="AH2309" s="34">
        <v>11</v>
      </c>
      <c r="AI2309" s="34">
        <v>3025</v>
      </c>
      <c r="AJ2309" s="12">
        <v>60</v>
      </c>
      <c r="AK2309" s="12">
        <v>3</v>
      </c>
      <c r="AL2309" s="12">
        <v>900</v>
      </c>
      <c r="AM2309" s="12"/>
      <c r="AN2309" s="12"/>
      <c r="AO2309" s="12"/>
      <c r="AP2309" s="12"/>
      <c r="AQ2309" s="12"/>
      <c r="AR2309" s="12"/>
      <c r="AS2309" s="12"/>
      <c r="AT2309" s="12"/>
      <c r="AU2309" s="12"/>
      <c r="AV2309" s="12"/>
      <c r="BA2309" s="33">
        <f>VLOOKUP(C2309,knight_info!$J$7:$M$74,4,FALSE)</f>
        <v>5</v>
      </c>
      <c r="BB2309" s="33">
        <f t="shared" si="164"/>
        <v>3</v>
      </c>
      <c r="BC2309" s="33">
        <f>ROUND(VLOOKUP($BA2309,$BD$1:$BH$5,4,FALSE)/3*AL2309,0)</f>
        <v>900</v>
      </c>
      <c r="BD2309" s="12"/>
      <c r="BE2309" s="12"/>
      <c r="BF2309" s="12"/>
      <c r="BG2309" s="12"/>
      <c r="BH2309" s="12"/>
      <c r="BI2309" s="12"/>
      <c r="BJ2309" s="12"/>
      <c r="BK2309" s="12"/>
      <c r="BL2309" s="12"/>
      <c r="BM2309" s="12"/>
    </row>
    <row r="2310" s="34" customFormat="1" ht="14.25" spans="1:65">
      <c r="A2310" s="34">
        <v>302535</v>
      </c>
      <c r="B2310" s="82">
        <v>3025</v>
      </c>
      <c r="C2310" s="82" t="s">
        <v>350</v>
      </c>
      <c r="D2310" s="34">
        <v>35</v>
      </c>
      <c r="E2310" s="12">
        <v>2</v>
      </c>
      <c r="F2310" s="12">
        <v>9</v>
      </c>
      <c r="G2310" s="12"/>
      <c r="H2310" s="12">
        <v>3</v>
      </c>
      <c r="I2310" s="12">
        <v>0</v>
      </c>
      <c r="J2310" s="12">
        <v>0</v>
      </c>
      <c r="K2310" s="12">
        <v>5</v>
      </c>
      <c r="L2310" s="12"/>
      <c r="M2310" s="12" t="s">
        <v>1557</v>
      </c>
      <c r="N2310" s="12" t="s">
        <v>1555</v>
      </c>
      <c r="O2310" s="12" t="s">
        <v>1558</v>
      </c>
      <c r="P2310" s="12" t="s">
        <v>1556</v>
      </c>
      <c r="Q2310" s="12"/>
      <c r="R2310" s="12"/>
      <c r="S2310" s="12"/>
      <c r="T2310" s="12"/>
      <c r="U2310" s="12" t="s">
        <v>1559</v>
      </c>
      <c r="V2310" s="12" t="s">
        <v>1560</v>
      </c>
      <c r="W2310" s="12">
        <v>302550</v>
      </c>
      <c r="X2310" s="40">
        <v>3</v>
      </c>
      <c r="Y2310" s="40">
        <v>3</v>
      </c>
      <c r="Z2310" s="40">
        <v>2</v>
      </c>
      <c r="AA2310" s="12">
        <v>1300010</v>
      </c>
      <c r="AB2310" s="12">
        <v>1302501</v>
      </c>
      <c r="AC2310" s="12">
        <v>1302502</v>
      </c>
      <c r="AD2310" s="41">
        <v>1300020</v>
      </c>
      <c r="AE2310" s="12"/>
      <c r="AF2310" s="42" t="s">
        <v>1548</v>
      </c>
      <c r="AG2310" s="12"/>
      <c r="AH2310" s="34">
        <v>11</v>
      </c>
      <c r="AI2310" s="34">
        <v>3025</v>
      </c>
      <c r="AJ2310" s="12">
        <v>0</v>
      </c>
      <c r="AK2310" s="12">
        <v>1</v>
      </c>
      <c r="AL2310" s="12">
        <v>6000</v>
      </c>
      <c r="AM2310" s="12"/>
      <c r="AN2310" s="12"/>
      <c r="AO2310" s="12"/>
      <c r="AP2310" s="12"/>
      <c r="AQ2310" s="12"/>
      <c r="AR2310" s="12"/>
      <c r="AS2310" s="12"/>
      <c r="AT2310" s="12"/>
      <c r="AU2310" s="12"/>
      <c r="AV2310" s="12"/>
      <c r="BA2310" s="33">
        <f>VLOOKUP(C2310,knight_info!$J$7:$M$74,4,FALSE)</f>
        <v>5</v>
      </c>
      <c r="BB2310" s="33">
        <f t="shared" si="164"/>
        <v>1</v>
      </c>
      <c r="BC2310" s="33">
        <f>ROUND(VLOOKUP($BA2310,$BD$1:$BH$5,5,FALSE)/20*AL2310,0)</f>
        <v>6000</v>
      </c>
      <c r="BD2310" s="12"/>
      <c r="BE2310" s="12"/>
      <c r="BF2310" s="12"/>
      <c r="BG2310" s="12"/>
      <c r="BH2310" s="12"/>
      <c r="BI2310" s="12"/>
      <c r="BJ2310" s="12"/>
      <c r="BK2310" s="12"/>
      <c r="BL2310" s="12"/>
      <c r="BM2310" s="12"/>
    </row>
    <row r="2311" s="34" customFormat="1" ht="14.25" spans="1:65">
      <c r="A2311" s="34">
        <v>302536</v>
      </c>
      <c r="B2311" s="82">
        <v>3025</v>
      </c>
      <c r="C2311" s="82" t="s">
        <v>350</v>
      </c>
      <c r="D2311" s="34">
        <v>36</v>
      </c>
      <c r="E2311" s="12">
        <v>2</v>
      </c>
      <c r="F2311" s="12">
        <v>10</v>
      </c>
      <c r="G2311" s="12"/>
      <c r="H2311" s="12">
        <v>0</v>
      </c>
      <c r="I2311" s="12">
        <v>0</v>
      </c>
      <c r="J2311" s="12">
        <v>0</v>
      </c>
      <c r="K2311" s="12">
        <v>5</v>
      </c>
      <c r="L2311" s="12">
        <v>15</v>
      </c>
      <c r="M2311" s="12" t="s">
        <v>1557</v>
      </c>
      <c r="N2311" s="12" t="s">
        <v>1555</v>
      </c>
      <c r="O2311" s="12" t="s">
        <v>1558</v>
      </c>
      <c r="P2311" s="12" t="s">
        <v>1556</v>
      </c>
      <c r="Q2311" s="12"/>
      <c r="R2311" s="12"/>
      <c r="S2311" s="12"/>
      <c r="T2311" s="12"/>
      <c r="U2311" s="12" t="s">
        <v>1559</v>
      </c>
      <c r="V2311" s="12" t="s">
        <v>1560</v>
      </c>
      <c r="W2311" s="12">
        <v>302550</v>
      </c>
      <c r="X2311" s="40">
        <v>3</v>
      </c>
      <c r="Y2311" s="40">
        <v>3</v>
      </c>
      <c r="Z2311" s="40">
        <v>2</v>
      </c>
      <c r="AA2311" s="12">
        <v>1300010</v>
      </c>
      <c r="AB2311" s="12">
        <v>1302501</v>
      </c>
      <c r="AC2311" s="12">
        <v>1302502</v>
      </c>
      <c r="AD2311" s="41">
        <v>1300020</v>
      </c>
      <c r="AE2311" s="12">
        <v>1302503</v>
      </c>
      <c r="AF2311" s="42" t="s">
        <v>1548</v>
      </c>
      <c r="AG2311" s="12">
        <v>5</v>
      </c>
      <c r="AH2311" s="34">
        <v>11</v>
      </c>
      <c r="AI2311" s="34">
        <v>3025</v>
      </c>
      <c r="AJ2311" s="12">
        <v>0</v>
      </c>
      <c r="AK2311" s="12">
        <v>53</v>
      </c>
      <c r="AL2311" s="12">
        <v>100</v>
      </c>
      <c r="AM2311" s="12"/>
      <c r="AN2311" s="12"/>
      <c r="AO2311" s="12"/>
      <c r="AP2311" s="12"/>
      <c r="AQ2311" s="12"/>
      <c r="AR2311" s="12"/>
      <c r="AS2311" s="12"/>
      <c r="AT2311" s="12"/>
      <c r="AU2311" s="12"/>
      <c r="AV2311" s="12"/>
      <c r="BA2311" s="33">
        <f>VLOOKUP(C2311,knight_info!$J$7:$M$74,4,FALSE)</f>
        <v>5</v>
      </c>
      <c r="BB2311" s="51">
        <f t="shared" si="164"/>
        <v>53</v>
      </c>
      <c r="BC2311" s="51">
        <f>AL2311</f>
        <v>100</v>
      </c>
      <c r="BD2311" s="12"/>
      <c r="BE2311" s="12"/>
      <c r="BF2311" s="12"/>
      <c r="BG2311" s="12"/>
      <c r="BH2311" s="12"/>
      <c r="BI2311" s="12"/>
      <c r="BJ2311" s="12"/>
      <c r="BK2311" s="12"/>
      <c r="BL2311" s="12"/>
      <c r="BM2311" s="12"/>
    </row>
    <row r="2312" ht="14.25" spans="1:55">
      <c r="A2312" s="34">
        <v>302537</v>
      </c>
      <c r="B2312" s="82">
        <v>3025</v>
      </c>
      <c r="C2312" s="82" t="s">
        <v>350</v>
      </c>
      <c r="D2312" s="14">
        <v>37</v>
      </c>
      <c r="E2312" s="14">
        <v>3</v>
      </c>
      <c r="F2312" s="14">
        <v>11</v>
      </c>
      <c r="G2312" s="14">
        <v>1</v>
      </c>
      <c r="H2312" s="14"/>
      <c r="I2312" s="14"/>
      <c r="J2312" s="14"/>
      <c r="K2312" s="14"/>
      <c r="L2312" s="14"/>
      <c r="M2312" s="12" t="s">
        <v>1557</v>
      </c>
      <c r="N2312" s="12" t="s">
        <v>1561</v>
      </c>
      <c r="O2312" s="12" t="s">
        <v>1558</v>
      </c>
      <c r="P2312" s="12" t="s">
        <v>1562</v>
      </c>
      <c r="R2312" s="12" t="s">
        <v>1131</v>
      </c>
      <c r="T2312" s="12" t="s">
        <v>1131</v>
      </c>
      <c r="U2312" s="12" t="s">
        <v>1559</v>
      </c>
      <c r="V2312" s="12" t="s">
        <v>1560</v>
      </c>
      <c r="W2312" s="12">
        <v>302550</v>
      </c>
      <c r="X2312" s="40">
        <v>3</v>
      </c>
      <c r="Y2312" s="40">
        <v>3</v>
      </c>
      <c r="Z2312" s="40">
        <v>2</v>
      </c>
      <c r="AA2312" s="12">
        <v>1300010</v>
      </c>
      <c r="AB2312" s="12">
        <v>1302501</v>
      </c>
      <c r="AC2312" s="12">
        <v>1302502</v>
      </c>
      <c r="AD2312" s="41">
        <v>1300020</v>
      </c>
      <c r="AE2312" s="12">
        <v>1302503</v>
      </c>
      <c r="AF2312" s="42" t="s">
        <v>1548</v>
      </c>
      <c r="AG2312" s="12">
        <v>5</v>
      </c>
      <c r="AH2312" s="34">
        <v>11</v>
      </c>
      <c r="AI2312" s="34">
        <v>3025</v>
      </c>
      <c r="AJ2312" s="14"/>
      <c r="AK2312" s="14"/>
      <c r="AL2312" s="14"/>
      <c r="BA2312" s="33"/>
      <c r="BB2312" s="51"/>
      <c r="BC2312" s="51"/>
    </row>
    <row r="2313" ht="14.25" spans="1:55">
      <c r="A2313" s="34">
        <v>302538</v>
      </c>
      <c r="B2313" s="82">
        <v>3025</v>
      </c>
      <c r="C2313" s="82" t="s">
        <v>350</v>
      </c>
      <c r="D2313" s="14">
        <v>38</v>
      </c>
      <c r="E2313" s="14">
        <v>3</v>
      </c>
      <c r="F2313" s="14">
        <v>12</v>
      </c>
      <c r="G2313" s="14">
        <v>2</v>
      </c>
      <c r="H2313" s="14"/>
      <c r="I2313" s="14"/>
      <c r="J2313" s="14"/>
      <c r="K2313" s="14"/>
      <c r="L2313" s="14"/>
      <c r="M2313" s="12" t="s">
        <v>1557</v>
      </c>
      <c r="N2313" s="12" t="s">
        <v>1561</v>
      </c>
      <c r="O2313" s="12" t="s">
        <v>1558</v>
      </c>
      <c r="P2313" s="12" t="s">
        <v>1562</v>
      </c>
      <c r="U2313" s="12" t="s">
        <v>1559</v>
      </c>
      <c r="V2313" s="12" t="s">
        <v>1560</v>
      </c>
      <c r="W2313" s="12">
        <v>302550</v>
      </c>
      <c r="X2313" s="40">
        <v>3</v>
      </c>
      <c r="Y2313" s="40">
        <v>3</v>
      </c>
      <c r="Z2313" s="40">
        <v>2</v>
      </c>
      <c r="AA2313" s="12">
        <v>1300010</v>
      </c>
      <c r="AB2313" s="12">
        <v>1302501</v>
      </c>
      <c r="AC2313" s="12">
        <v>1302502</v>
      </c>
      <c r="AD2313" s="41">
        <v>1300020</v>
      </c>
      <c r="AE2313" s="12">
        <v>1302503</v>
      </c>
      <c r="AF2313" s="42" t="s">
        <v>1548</v>
      </c>
      <c r="AG2313" s="12">
        <v>5</v>
      </c>
      <c r="AH2313" s="34">
        <v>11</v>
      </c>
      <c r="AI2313" s="34">
        <v>3025</v>
      </c>
      <c r="AJ2313" s="14"/>
      <c r="AK2313" s="14"/>
      <c r="AL2313" s="14"/>
      <c r="BA2313" s="33"/>
      <c r="BB2313" s="51"/>
      <c r="BC2313" s="51"/>
    </row>
    <row r="2314" ht="14.25" spans="1:55">
      <c r="A2314" s="34">
        <v>302539</v>
      </c>
      <c r="B2314" s="82">
        <v>3025</v>
      </c>
      <c r="C2314" s="82" t="s">
        <v>350</v>
      </c>
      <c r="D2314" s="14">
        <v>39</v>
      </c>
      <c r="E2314" s="14">
        <v>3</v>
      </c>
      <c r="F2314" s="14">
        <v>13</v>
      </c>
      <c r="G2314" s="14">
        <v>3</v>
      </c>
      <c r="H2314" s="14"/>
      <c r="I2314" s="14"/>
      <c r="J2314" s="14"/>
      <c r="K2314" s="14"/>
      <c r="L2314" s="14"/>
      <c r="M2314" s="12" t="s">
        <v>1563</v>
      </c>
      <c r="N2314" s="12" t="s">
        <v>1561</v>
      </c>
      <c r="O2314" s="12" t="s">
        <v>1564</v>
      </c>
      <c r="P2314" s="12" t="s">
        <v>1562</v>
      </c>
      <c r="Q2314" s="12" t="s">
        <v>1082</v>
      </c>
      <c r="S2314" s="12" t="s">
        <v>931</v>
      </c>
      <c r="U2314" s="12" t="s">
        <v>1565</v>
      </c>
      <c r="V2314" s="12" t="s">
        <v>1566</v>
      </c>
      <c r="W2314" s="12">
        <v>302550</v>
      </c>
      <c r="X2314" s="40">
        <v>3</v>
      </c>
      <c r="Y2314" s="40">
        <v>3</v>
      </c>
      <c r="Z2314" s="40">
        <v>2</v>
      </c>
      <c r="AA2314" s="12">
        <v>1300010</v>
      </c>
      <c r="AB2314" s="12">
        <v>1302501</v>
      </c>
      <c r="AC2314" s="12">
        <v>1302502</v>
      </c>
      <c r="AD2314" s="41">
        <v>1300020</v>
      </c>
      <c r="AE2314" s="12">
        <v>1302503</v>
      </c>
      <c r="AF2314" s="42" t="s">
        <v>1548</v>
      </c>
      <c r="AG2314" s="12">
        <v>5</v>
      </c>
      <c r="AH2314" s="34">
        <v>11</v>
      </c>
      <c r="AI2314" s="34">
        <v>3025</v>
      </c>
      <c r="AJ2314" s="14"/>
      <c r="AK2314" s="14"/>
      <c r="AL2314" s="14"/>
      <c r="BA2314" s="33"/>
      <c r="BB2314" s="51"/>
      <c r="BC2314" s="51"/>
    </row>
    <row r="2315" ht="14.25" spans="1:55">
      <c r="A2315" s="34">
        <v>302540</v>
      </c>
      <c r="B2315" s="82">
        <v>3025</v>
      </c>
      <c r="C2315" s="82" t="s">
        <v>350</v>
      </c>
      <c r="D2315" s="14">
        <v>40</v>
      </c>
      <c r="E2315" s="14">
        <v>3</v>
      </c>
      <c r="F2315" s="14">
        <v>14</v>
      </c>
      <c r="G2315" s="14">
        <v>4</v>
      </c>
      <c r="H2315" s="14"/>
      <c r="I2315" s="14"/>
      <c r="J2315" s="14"/>
      <c r="K2315" s="14"/>
      <c r="L2315" s="14"/>
      <c r="M2315" s="12" t="s">
        <v>1563</v>
      </c>
      <c r="N2315" s="12" t="s">
        <v>1567</v>
      </c>
      <c r="O2315" s="12" t="s">
        <v>1564</v>
      </c>
      <c r="P2315" s="12" t="s">
        <v>1568</v>
      </c>
      <c r="R2315" s="12" t="s">
        <v>1131</v>
      </c>
      <c r="T2315" s="12" t="s">
        <v>1131</v>
      </c>
      <c r="U2315" s="12" t="s">
        <v>1565</v>
      </c>
      <c r="V2315" s="12" t="s">
        <v>1566</v>
      </c>
      <c r="W2315" s="12">
        <v>302550</v>
      </c>
      <c r="X2315" s="40">
        <v>3</v>
      </c>
      <c r="Y2315" s="40">
        <v>3</v>
      </c>
      <c r="Z2315" s="40">
        <v>2</v>
      </c>
      <c r="AA2315" s="12">
        <v>1300010</v>
      </c>
      <c r="AB2315" s="12">
        <v>1302501</v>
      </c>
      <c r="AC2315" s="12">
        <v>1302502</v>
      </c>
      <c r="AD2315" s="41">
        <v>1300020</v>
      </c>
      <c r="AE2315" s="12">
        <v>1302503</v>
      </c>
      <c r="AF2315" s="42" t="s">
        <v>1548</v>
      </c>
      <c r="AG2315" s="12">
        <v>5</v>
      </c>
      <c r="AH2315" s="34">
        <v>11</v>
      </c>
      <c r="AI2315" s="34">
        <v>3025</v>
      </c>
      <c r="AJ2315" s="14"/>
      <c r="AK2315" s="14"/>
      <c r="AL2315" s="14"/>
      <c r="BA2315" s="33"/>
      <c r="BB2315" s="51"/>
      <c r="BC2315" s="51"/>
    </row>
    <row r="2316" ht="14.25" spans="1:55">
      <c r="A2316" s="34">
        <v>302541</v>
      </c>
      <c r="B2316" s="82">
        <v>3025</v>
      </c>
      <c r="C2316" s="82" t="s">
        <v>350</v>
      </c>
      <c r="D2316" s="14">
        <v>41</v>
      </c>
      <c r="E2316" s="14">
        <v>3</v>
      </c>
      <c r="F2316" s="14">
        <v>15</v>
      </c>
      <c r="G2316" s="14">
        <v>5</v>
      </c>
      <c r="H2316" s="14"/>
      <c r="I2316" s="14"/>
      <c r="J2316" s="14"/>
      <c r="K2316" s="14"/>
      <c r="L2316" s="14"/>
      <c r="M2316" s="12" t="s">
        <v>1563</v>
      </c>
      <c r="N2316" s="12" t="s">
        <v>1567</v>
      </c>
      <c r="O2316" s="12" t="s">
        <v>1564</v>
      </c>
      <c r="P2316" s="12" t="s">
        <v>1568</v>
      </c>
      <c r="U2316" s="12" t="s">
        <v>1565</v>
      </c>
      <c r="V2316" s="12" t="s">
        <v>1566</v>
      </c>
      <c r="W2316" s="12">
        <v>302550</v>
      </c>
      <c r="X2316" s="40">
        <v>3</v>
      </c>
      <c r="Y2316" s="40">
        <v>3</v>
      </c>
      <c r="Z2316" s="40">
        <v>2</v>
      </c>
      <c r="AA2316" s="12">
        <v>1300010</v>
      </c>
      <c r="AB2316" s="12">
        <v>1302501</v>
      </c>
      <c r="AC2316" s="12">
        <v>1302502</v>
      </c>
      <c r="AD2316" s="41">
        <v>1300020</v>
      </c>
      <c r="AE2316" s="12">
        <v>1302503</v>
      </c>
      <c r="AF2316" s="42" t="s">
        <v>1548</v>
      </c>
      <c r="AG2316" s="12">
        <v>5</v>
      </c>
      <c r="AH2316" s="34">
        <v>11</v>
      </c>
      <c r="AI2316" s="34">
        <v>3025</v>
      </c>
      <c r="AJ2316" s="14"/>
      <c r="AK2316" s="14"/>
      <c r="AL2316" s="14"/>
      <c r="BA2316" s="33"/>
      <c r="BB2316" s="51"/>
      <c r="BC2316" s="51"/>
    </row>
    <row r="2317" s="35" customFormat="1" ht="14.25" spans="1:65">
      <c r="A2317" s="34">
        <v>302600</v>
      </c>
      <c r="B2317" s="82">
        <v>3026</v>
      </c>
      <c r="C2317" s="82" t="s">
        <v>355</v>
      </c>
      <c r="D2317" s="34">
        <v>0</v>
      </c>
      <c r="E2317" s="34">
        <v>1</v>
      </c>
      <c r="F2317" s="34">
        <v>1</v>
      </c>
      <c r="G2317" s="34"/>
      <c r="H2317" s="34">
        <v>0</v>
      </c>
      <c r="I2317" s="12">
        <v>0</v>
      </c>
      <c r="J2317" s="12">
        <v>0</v>
      </c>
      <c r="K2317" s="34">
        <v>1</v>
      </c>
      <c r="L2317" s="51"/>
      <c r="M2317" s="34" t="s">
        <v>1569</v>
      </c>
      <c r="N2317" s="34" t="s">
        <v>1570</v>
      </c>
      <c r="O2317" s="34">
        <v>302630</v>
      </c>
      <c r="P2317" s="34" t="s">
        <v>1571</v>
      </c>
      <c r="Q2317" s="34"/>
      <c r="R2317" s="34"/>
      <c r="S2317" s="34"/>
      <c r="T2317" s="34"/>
      <c r="U2317" s="12" t="s">
        <v>1572</v>
      </c>
      <c r="V2317" s="12" t="s">
        <v>1573</v>
      </c>
      <c r="W2317" s="34">
        <v>302650</v>
      </c>
      <c r="X2317" s="96">
        <v>3</v>
      </c>
      <c r="Y2317" s="96">
        <v>3</v>
      </c>
      <c r="Z2317" s="96">
        <v>2</v>
      </c>
      <c r="AA2317" s="51"/>
      <c r="AB2317" s="51"/>
      <c r="AC2317" s="51"/>
      <c r="AD2317" s="87"/>
      <c r="AE2317" s="51"/>
      <c r="AF2317" s="95"/>
      <c r="AG2317" s="51"/>
      <c r="AH2317" s="34">
        <v>11</v>
      </c>
      <c r="AI2317" s="34">
        <v>3026</v>
      </c>
      <c r="AJ2317" s="34">
        <v>20</v>
      </c>
      <c r="AK2317" s="34">
        <v>2</v>
      </c>
      <c r="AL2317" s="88">
        <v>640</v>
      </c>
      <c r="AM2317" s="88">
        <v>3</v>
      </c>
      <c r="AN2317" s="88">
        <v>384</v>
      </c>
      <c r="AO2317" s="88">
        <v>1</v>
      </c>
      <c r="AP2317" s="88">
        <v>2560</v>
      </c>
      <c r="AQ2317" s="34">
        <v>58</v>
      </c>
      <c r="AR2317" s="34">
        <v>20</v>
      </c>
      <c r="AS2317" s="34">
        <v>59</v>
      </c>
      <c r="AT2317" s="34">
        <v>12</v>
      </c>
      <c r="AU2317" s="34">
        <v>57</v>
      </c>
      <c r="AV2317" s="34">
        <v>80</v>
      </c>
      <c r="BA2317" s="33">
        <f>VLOOKUP(C2317,knight_info!$J$7:$M$74,4,FALSE)</f>
        <v>1</v>
      </c>
      <c r="BB2317" s="33">
        <f t="shared" ref="BB2317:BF2317" si="165">AK2317</f>
        <v>2</v>
      </c>
      <c r="BC2317" s="33">
        <f>ROUND(VLOOKUP($BA2317,$BD$1:$BH$5,3,FALSE)/5*AL2317,0)</f>
        <v>640</v>
      </c>
      <c r="BD2317" s="33">
        <f t="shared" si="165"/>
        <v>3</v>
      </c>
      <c r="BE2317" s="33">
        <f>ROUND(VLOOKUP($BA2317,$BD$1:$BH$5,4,FALSE)/3*AN2317,0)</f>
        <v>384</v>
      </c>
      <c r="BF2317" s="33">
        <f t="shared" si="165"/>
        <v>1</v>
      </c>
      <c r="BG2317" s="33">
        <f>ROUND(VLOOKUP($BA2317,$BD$1:$BH$5,5,FALSE)/20*AP2317,0)</f>
        <v>2560</v>
      </c>
      <c r="BH2317" s="33">
        <f t="shared" ref="BH2317:BL2317" si="166">AQ2317</f>
        <v>58</v>
      </c>
      <c r="BI2317" s="33">
        <f>ROUND(VLOOKUP($BA2317,$BD$1:$BH$5,3,FALSE)/5*AR2317,0)</f>
        <v>20</v>
      </c>
      <c r="BJ2317" s="33">
        <f t="shared" si="166"/>
        <v>59</v>
      </c>
      <c r="BK2317" s="33">
        <f>ROUND(VLOOKUP($BA2317,$BD$1:$BH$5,4,FALSE)/3*AT2317,0)</f>
        <v>12</v>
      </c>
      <c r="BL2317" s="33">
        <f t="shared" si="166"/>
        <v>57</v>
      </c>
      <c r="BM2317" s="33">
        <f>ROUND(VLOOKUP($BA2317,$BD$1:$BH$5,5,FALSE)/20*AV2317,0)</f>
        <v>80</v>
      </c>
    </row>
    <row r="2318" s="34" customFormat="1" ht="14.25" spans="1:65">
      <c r="A2318" s="34">
        <v>302601</v>
      </c>
      <c r="B2318" s="82">
        <v>3026</v>
      </c>
      <c r="C2318" s="82" t="s">
        <v>355</v>
      </c>
      <c r="D2318" s="34">
        <v>1</v>
      </c>
      <c r="E2318" s="12">
        <v>1</v>
      </c>
      <c r="F2318" s="12">
        <v>1</v>
      </c>
      <c r="G2318" s="12"/>
      <c r="H2318" s="12">
        <v>1</v>
      </c>
      <c r="I2318" s="12">
        <v>0</v>
      </c>
      <c r="J2318" s="12">
        <v>0</v>
      </c>
      <c r="K2318" s="12">
        <v>1</v>
      </c>
      <c r="L2318" s="12"/>
      <c r="M2318" s="12" t="s">
        <v>1569</v>
      </c>
      <c r="N2318" s="12" t="s">
        <v>1570</v>
      </c>
      <c r="O2318" s="12">
        <v>302630</v>
      </c>
      <c r="P2318" s="12" t="s">
        <v>1571</v>
      </c>
      <c r="Q2318" s="12"/>
      <c r="R2318" s="12"/>
      <c r="S2318" s="12"/>
      <c r="T2318" s="12"/>
      <c r="U2318" s="12" t="s">
        <v>1572</v>
      </c>
      <c r="V2318" s="12" t="s">
        <v>1573</v>
      </c>
      <c r="W2318" s="12">
        <v>302650</v>
      </c>
      <c r="X2318" s="40">
        <v>3</v>
      </c>
      <c r="Y2318" s="40">
        <v>3</v>
      </c>
      <c r="Z2318" s="40">
        <v>2</v>
      </c>
      <c r="AA2318" s="12"/>
      <c r="AB2318" s="12"/>
      <c r="AC2318" s="12"/>
      <c r="AD2318" s="41"/>
      <c r="AE2318" s="12"/>
      <c r="AF2318" s="95"/>
      <c r="AG2318" s="12"/>
      <c r="AH2318" s="34">
        <v>11</v>
      </c>
      <c r="AI2318" s="34">
        <v>3026</v>
      </c>
      <c r="AJ2318" s="12">
        <v>20</v>
      </c>
      <c r="AK2318" s="12">
        <v>2</v>
      </c>
      <c r="AL2318" s="12">
        <v>500</v>
      </c>
      <c r="AM2318" s="12"/>
      <c r="AN2318" s="12"/>
      <c r="AO2318" s="12"/>
      <c r="AP2318" s="12"/>
      <c r="AQ2318" s="12"/>
      <c r="AR2318" s="12"/>
      <c r="AS2318" s="12"/>
      <c r="AT2318" s="12"/>
      <c r="AU2318" s="12"/>
      <c r="AV2318" s="12"/>
      <c r="BA2318" s="33">
        <f>VLOOKUP(C2318,knight_info!$J$7:$M$74,4,FALSE)</f>
        <v>1</v>
      </c>
      <c r="BB2318" s="33">
        <f t="shared" ref="BB2318:BB2353" si="167">AK2318</f>
        <v>2</v>
      </c>
      <c r="BC2318" s="33">
        <f>ROUND(VLOOKUP($BA2318,$BD$1:$BH$5,3,FALSE)/5*AL2318,0)</f>
        <v>500</v>
      </c>
      <c r="BD2318" s="12"/>
      <c r="BE2318" s="12"/>
      <c r="BF2318" s="12"/>
      <c r="BG2318" s="12"/>
      <c r="BH2318" s="12"/>
      <c r="BI2318" s="12"/>
      <c r="BJ2318" s="12"/>
      <c r="BK2318" s="12"/>
      <c r="BL2318" s="12"/>
      <c r="BM2318" s="12"/>
    </row>
    <row r="2319" s="34" customFormat="1" ht="14.25" spans="1:65">
      <c r="A2319" s="34">
        <v>302602</v>
      </c>
      <c r="B2319" s="82">
        <v>3026</v>
      </c>
      <c r="C2319" s="82" t="s">
        <v>355</v>
      </c>
      <c r="D2319" s="34">
        <v>2</v>
      </c>
      <c r="E2319" s="12">
        <v>1</v>
      </c>
      <c r="F2319" s="12">
        <v>1</v>
      </c>
      <c r="G2319" s="12"/>
      <c r="H2319" s="12">
        <v>2</v>
      </c>
      <c r="I2319" s="12">
        <v>0</v>
      </c>
      <c r="J2319" s="12">
        <v>0</v>
      </c>
      <c r="K2319" s="12">
        <v>1</v>
      </c>
      <c r="L2319" s="12"/>
      <c r="M2319" s="12" t="s">
        <v>1569</v>
      </c>
      <c r="N2319" s="12" t="s">
        <v>1570</v>
      </c>
      <c r="O2319" s="12">
        <v>302630</v>
      </c>
      <c r="P2319" s="12" t="s">
        <v>1571</v>
      </c>
      <c r="Q2319" s="12"/>
      <c r="R2319" s="12"/>
      <c r="S2319" s="12"/>
      <c r="T2319" s="12"/>
      <c r="U2319" s="12" t="s">
        <v>1572</v>
      </c>
      <c r="V2319" s="12" t="s">
        <v>1573</v>
      </c>
      <c r="W2319" s="12">
        <v>302650</v>
      </c>
      <c r="X2319" s="40">
        <v>3</v>
      </c>
      <c r="Y2319" s="40">
        <v>3</v>
      </c>
      <c r="Z2319" s="40">
        <v>2</v>
      </c>
      <c r="AA2319" s="12"/>
      <c r="AB2319" s="12"/>
      <c r="AC2319" s="12"/>
      <c r="AD2319" s="41"/>
      <c r="AE2319" s="12"/>
      <c r="AF2319" s="95"/>
      <c r="AG2319" s="12"/>
      <c r="AH2319" s="34">
        <v>11</v>
      </c>
      <c r="AI2319" s="34">
        <v>3026</v>
      </c>
      <c r="AJ2319" s="12">
        <v>20</v>
      </c>
      <c r="AK2319" s="12">
        <v>3</v>
      </c>
      <c r="AL2319" s="12">
        <v>300</v>
      </c>
      <c r="AM2319" s="12"/>
      <c r="AN2319" s="12"/>
      <c r="AO2319" s="12"/>
      <c r="AP2319" s="12"/>
      <c r="AQ2319" s="12"/>
      <c r="AR2319" s="12"/>
      <c r="AS2319" s="12"/>
      <c r="AT2319" s="12"/>
      <c r="AU2319" s="12"/>
      <c r="AV2319" s="12"/>
      <c r="BA2319" s="33">
        <f>VLOOKUP(C2319,knight_info!$J$7:$M$74,4,FALSE)</f>
        <v>1</v>
      </c>
      <c r="BB2319" s="33">
        <f t="shared" si="167"/>
        <v>3</v>
      </c>
      <c r="BC2319" s="33">
        <f>ROUND(VLOOKUP($BA2319,$BD$1:$BH$5,4,FALSE)/3*AL2319,0)</f>
        <v>300</v>
      </c>
      <c r="BD2319" s="12"/>
      <c r="BE2319" s="12"/>
      <c r="BF2319" s="12"/>
      <c r="BG2319" s="12"/>
      <c r="BH2319" s="12"/>
      <c r="BI2319" s="12"/>
      <c r="BJ2319" s="12"/>
      <c r="BK2319" s="12"/>
      <c r="BL2319" s="12"/>
      <c r="BM2319" s="12"/>
    </row>
    <row r="2320" s="34" customFormat="1" ht="14.25" spans="1:65">
      <c r="A2320" s="34">
        <v>302603</v>
      </c>
      <c r="B2320" s="82">
        <v>3026</v>
      </c>
      <c r="C2320" s="82" t="s">
        <v>355</v>
      </c>
      <c r="D2320" s="34">
        <v>3</v>
      </c>
      <c r="E2320" s="12">
        <v>1</v>
      </c>
      <c r="F2320" s="12">
        <v>1</v>
      </c>
      <c r="G2320" s="12"/>
      <c r="H2320" s="12">
        <v>3</v>
      </c>
      <c r="I2320" s="12">
        <v>0</v>
      </c>
      <c r="J2320" s="12">
        <v>0</v>
      </c>
      <c r="K2320" s="12">
        <v>1</v>
      </c>
      <c r="L2320" s="12"/>
      <c r="M2320" s="12" t="s">
        <v>1569</v>
      </c>
      <c r="N2320" s="12" t="s">
        <v>1570</v>
      </c>
      <c r="O2320" s="12">
        <v>302630</v>
      </c>
      <c r="P2320" s="12" t="s">
        <v>1571</v>
      </c>
      <c r="Q2320" s="12"/>
      <c r="R2320" s="12"/>
      <c r="S2320" s="12"/>
      <c r="T2320" s="12"/>
      <c r="U2320" s="12" t="s">
        <v>1572</v>
      </c>
      <c r="V2320" s="12" t="s">
        <v>1573</v>
      </c>
      <c r="W2320" s="12">
        <v>302650</v>
      </c>
      <c r="X2320" s="40">
        <v>3</v>
      </c>
      <c r="Y2320" s="40">
        <v>3</v>
      </c>
      <c r="Z2320" s="40">
        <v>2</v>
      </c>
      <c r="AA2320" s="12"/>
      <c r="AB2320" s="12"/>
      <c r="AC2320" s="12"/>
      <c r="AD2320" s="41"/>
      <c r="AE2320" s="12"/>
      <c r="AF2320" s="95"/>
      <c r="AG2320" s="12"/>
      <c r="AH2320" s="34">
        <v>11</v>
      </c>
      <c r="AI2320" s="34">
        <v>3026</v>
      </c>
      <c r="AJ2320" s="12">
        <v>0</v>
      </c>
      <c r="AK2320" s="12">
        <v>1</v>
      </c>
      <c r="AL2320" s="12">
        <v>2000</v>
      </c>
      <c r="AM2320" s="12"/>
      <c r="AN2320" s="12"/>
      <c r="AO2320" s="12"/>
      <c r="AP2320" s="12"/>
      <c r="AQ2320" s="12"/>
      <c r="AR2320" s="12"/>
      <c r="AS2320" s="12"/>
      <c r="AT2320" s="12"/>
      <c r="AU2320" s="12"/>
      <c r="AV2320" s="12"/>
      <c r="BA2320" s="33">
        <f>VLOOKUP(C2320,knight_info!$J$7:$M$74,4,FALSE)</f>
        <v>1</v>
      </c>
      <c r="BB2320" s="33">
        <f t="shared" si="167"/>
        <v>1</v>
      </c>
      <c r="BC2320" s="33">
        <f>ROUND(VLOOKUP($BA2320,$BD$1:$BH$5,5,FALSE)/20*AL2320,0)</f>
        <v>2000</v>
      </c>
      <c r="BD2320" s="12"/>
      <c r="BE2320" s="12"/>
      <c r="BF2320" s="12"/>
      <c r="BG2320" s="12"/>
      <c r="BH2320" s="12"/>
      <c r="BI2320" s="12"/>
      <c r="BJ2320" s="12"/>
      <c r="BK2320" s="12"/>
      <c r="BL2320" s="12"/>
      <c r="BM2320" s="12"/>
    </row>
    <row r="2321" s="34" customFormat="1" ht="14.25" spans="1:65">
      <c r="A2321" s="34">
        <v>302604</v>
      </c>
      <c r="B2321" s="82">
        <v>3026</v>
      </c>
      <c r="C2321" s="82" t="s">
        <v>355</v>
      </c>
      <c r="D2321" s="34">
        <v>4</v>
      </c>
      <c r="E2321" s="12">
        <v>1</v>
      </c>
      <c r="F2321" s="12">
        <v>2</v>
      </c>
      <c r="G2321" s="12"/>
      <c r="H2321" s="12">
        <v>0</v>
      </c>
      <c r="I2321" s="12">
        <v>0</v>
      </c>
      <c r="J2321" s="12">
        <v>0</v>
      </c>
      <c r="K2321" s="12">
        <v>2</v>
      </c>
      <c r="L2321" s="12">
        <v>11</v>
      </c>
      <c r="M2321" s="12" t="s">
        <v>1569</v>
      </c>
      <c r="N2321" s="12" t="s">
        <v>1570</v>
      </c>
      <c r="O2321" s="12">
        <v>302630</v>
      </c>
      <c r="P2321" s="12" t="s">
        <v>1571</v>
      </c>
      <c r="Q2321" s="12"/>
      <c r="R2321" s="12"/>
      <c r="S2321" s="12"/>
      <c r="T2321" s="12"/>
      <c r="U2321" s="12" t="s">
        <v>1572</v>
      </c>
      <c r="V2321" s="12" t="s">
        <v>1573</v>
      </c>
      <c r="W2321" s="12">
        <v>302650</v>
      </c>
      <c r="X2321" s="40">
        <v>3</v>
      </c>
      <c r="Y2321" s="40">
        <v>3</v>
      </c>
      <c r="Z2321" s="40">
        <v>2</v>
      </c>
      <c r="AA2321" s="12">
        <v>1300010</v>
      </c>
      <c r="AB2321" s="12"/>
      <c r="AC2321" s="12"/>
      <c r="AD2321" s="41"/>
      <c r="AE2321" s="12"/>
      <c r="AF2321" s="95"/>
      <c r="AG2321" s="12">
        <v>5</v>
      </c>
      <c r="AH2321" s="34">
        <v>11</v>
      </c>
      <c r="AI2321" s="34">
        <v>3026</v>
      </c>
      <c r="AJ2321" s="12">
        <v>20</v>
      </c>
      <c r="AK2321" s="12">
        <v>53</v>
      </c>
      <c r="AL2321" s="12">
        <v>100</v>
      </c>
      <c r="AM2321" s="12"/>
      <c r="AN2321" s="12"/>
      <c r="AO2321" s="12"/>
      <c r="AP2321" s="12"/>
      <c r="AQ2321" s="12"/>
      <c r="AR2321" s="12"/>
      <c r="AS2321" s="12"/>
      <c r="AT2321" s="12"/>
      <c r="AU2321" s="12"/>
      <c r="AV2321" s="12"/>
      <c r="BA2321" s="33">
        <f>VLOOKUP(C2321,knight_info!$J$7:$M$74,4,FALSE)</f>
        <v>1</v>
      </c>
      <c r="BB2321" s="51">
        <f t="shared" si="167"/>
        <v>53</v>
      </c>
      <c r="BC2321" s="51">
        <f>AL2321</f>
        <v>100</v>
      </c>
      <c r="BD2321" s="12"/>
      <c r="BE2321" s="12"/>
      <c r="BF2321" s="12"/>
      <c r="BG2321" s="12"/>
      <c r="BH2321" s="12"/>
      <c r="BI2321" s="12"/>
      <c r="BJ2321" s="12"/>
      <c r="BK2321" s="12"/>
      <c r="BL2321" s="12"/>
      <c r="BM2321" s="12"/>
    </row>
    <row r="2322" s="34" customFormat="1" ht="14.25" spans="1:65">
      <c r="A2322" s="34">
        <v>302605</v>
      </c>
      <c r="B2322" s="82">
        <v>3026</v>
      </c>
      <c r="C2322" s="82" t="s">
        <v>355</v>
      </c>
      <c r="D2322" s="34">
        <v>5</v>
      </c>
      <c r="E2322" s="12">
        <v>1</v>
      </c>
      <c r="F2322" s="12">
        <v>2</v>
      </c>
      <c r="G2322" s="12"/>
      <c r="H2322" s="12">
        <v>1</v>
      </c>
      <c r="I2322" s="12">
        <v>0</v>
      </c>
      <c r="J2322" s="12">
        <v>0</v>
      </c>
      <c r="K2322" s="12">
        <v>2</v>
      </c>
      <c r="L2322" s="12"/>
      <c r="M2322" s="12" t="s">
        <v>1569</v>
      </c>
      <c r="N2322" s="12" t="s">
        <v>1570</v>
      </c>
      <c r="O2322" s="12">
        <v>302630</v>
      </c>
      <c r="P2322" s="12" t="s">
        <v>1571</v>
      </c>
      <c r="Q2322" s="12"/>
      <c r="R2322" s="12"/>
      <c r="S2322" s="12"/>
      <c r="T2322" s="12"/>
      <c r="U2322" s="12" t="s">
        <v>1572</v>
      </c>
      <c r="V2322" s="12" t="s">
        <v>1573</v>
      </c>
      <c r="W2322" s="12">
        <v>302650</v>
      </c>
      <c r="X2322" s="40">
        <v>3</v>
      </c>
      <c r="Y2322" s="40">
        <v>3</v>
      </c>
      <c r="Z2322" s="40">
        <v>2</v>
      </c>
      <c r="AA2322" s="12">
        <v>1300010</v>
      </c>
      <c r="AB2322" s="12"/>
      <c r="AC2322" s="12"/>
      <c r="AD2322" s="41"/>
      <c r="AE2322" s="12"/>
      <c r="AF2322" s="95"/>
      <c r="AG2322" s="12"/>
      <c r="AH2322" s="34">
        <v>11</v>
      </c>
      <c r="AI2322" s="34">
        <v>3026</v>
      </c>
      <c r="AJ2322" s="12">
        <v>20</v>
      </c>
      <c r="AK2322" s="12">
        <v>2</v>
      </c>
      <c r="AL2322" s="12">
        <v>500</v>
      </c>
      <c r="AM2322" s="12"/>
      <c r="AN2322" s="12"/>
      <c r="AO2322" s="12"/>
      <c r="AP2322" s="12"/>
      <c r="AQ2322" s="12"/>
      <c r="AR2322" s="12"/>
      <c r="AS2322" s="12"/>
      <c r="AT2322" s="12"/>
      <c r="AU2322" s="12"/>
      <c r="AV2322" s="12"/>
      <c r="BA2322" s="33">
        <f>VLOOKUP(C2322,knight_info!$J$7:$M$74,4,FALSE)</f>
        <v>1</v>
      </c>
      <c r="BB2322" s="33">
        <f t="shared" si="167"/>
        <v>2</v>
      </c>
      <c r="BC2322" s="33">
        <f>ROUND(VLOOKUP($BA2322,$BD$1:$BH$5,3,FALSE)/5*AL2322,0)</f>
        <v>500</v>
      </c>
      <c r="BD2322" s="12"/>
      <c r="BE2322" s="12"/>
      <c r="BF2322" s="12"/>
      <c r="BG2322" s="12"/>
      <c r="BH2322" s="12"/>
      <c r="BI2322" s="12"/>
      <c r="BJ2322" s="12"/>
      <c r="BK2322" s="12"/>
      <c r="BL2322" s="12"/>
      <c r="BM2322" s="12"/>
    </row>
    <row r="2323" s="34" customFormat="1" ht="14.25" spans="1:65">
      <c r="A2323" s="34">
        <v>302606</v>
      </c>
      <c r="B2323" s="82">
        <v>3026</v>
      </c>
      <c r="C2323" s="82" t="s">
        <v>355</v>
      </c>
      <c r="D2323" s="34">
        <v>6</v>
      </c>
      <c r="E2323" s="12">
        <v>1</v>
      </c>
      <c r="F2323" s="12">
        <v>2</v>
      </c>
      <c r="G2323" s="12"/>
      <c r="H2323" s="12">
        <v>2</v>
      </c>
      <c r="I2323" s="12">
        <v>0</v>
      </c>
      <c r="J2323" s="12">
        <v>0</v>
      </c>
      <c r="K2323" s="12">
        <v>2</v>
      </c>
      <c r="L2323" s="12"/>
      <c r="M2323" s="12" t="s">
        <v>1569</v>
      </c>
      <c r="N2323" s="12" t="s">
        <v>1570</v>
      </c>
      <c r="O2323" s="12">
        <v>302630</v>
      </c>
      <c r="P2323" s="12" t="s">
        <v>1571</v>
      </c>
      <c r="Q2323" s="12"/>
      <c r="R2323" s="12"/>
      <c r="S2323" s="12"/>
      <c r="T2323" s="12"/>
      <c r="U2323" s="12" t="s">
        <v>1572</v>
      </c>
      <c r="V2323" s="12" t="s">
        <v>1573</v>
      </c>
      <c r="W2323" s="12">
        <v>302650</v>
      </c>
      <c r="X2323" s="40">
        <v>3</v>
      </c>
      <c r="Y2323" s="40">
        <v>3</v>
      </c>
      <c r="Z2323" s="40">
        <v>2</v>
      </c>
      <c r="AA2323" s="12">
        <v>1300010</v>
      </c>
      <c r="AB2323" s="12"/>
      <c r="AC2323" s="12"/>
      <c r="AD2323" s="41"/>
      <c r="AE2323" s="12"/>
      <c r="AF2323" s="95"/>
      <c r="AG2323" s="12"/>
      <c r="AH2323" s="34">
        <v>11</v>
      </c>
      <c r="AI2323" s="34">
        <v>3026</v>
      </c>
      <c r="AJ2323" s="12">
        <v>20</v>
      </c>
      <c r="AK2323" s="12">
        <v>3</v>
      </c>
      <c r="AL2323" s="12">
        <v>300</v>
      </c>
      <c r="AM2323" s="12"/>
      <c r="AN2323" s="12"/>
      <c r="AO2323" s="12"/>
      <c r="AP2323" s="12"/>
      <c r="AQ2323" s="12"/>
      <c r="AR2323" s="12"/>
      <c r="AS2323" s="12"/>
      <c r="AT2323" s="12"/>
      <c r="AU2323" s="12"/>
      <c r="AV2323" s="12"/>
      <c r="BA2323" s="33">
        <f>VLOOKUP(C2323,knight_info!$J$7:$M$74,4,FALSE)</f>
        <v>1</v>
      </c>
      <c r="BB2323" s="33">
        <f t="shared" si="167"/>
        <v>3</v>
      </c>
      <c r="BC2323" s="33">
        <f>ROUND(VLOOKUP($BA2323,$BD$1:$BH$5,4,FALSE)/3*AL2323,0)</f>
        <v>300</v>
      </c>
      <c r="BD2323" s="12"/>
      <c r="BE2323" s="12"/>
      <c r="BF2323" s="12"/>
      <c r="BG2323" s="12"/>
      <c r="BH2323" s="12"/>
      <c r="BI2323" s="12"/>
      <c r="BJ2323" s="12"/>
      <c r="BK2323" s="12"/>
      <c r="BL2323" s="12"/>
      <c r="BM2323" s="12"/>
    </row>
    <row r="2324" s="34" customFormat="1" ht="14.25" spans="1:65">
      <c r="A2324" s="34">
        <v>302607</v>
      </c>
      <c r="B2324" s="82">
        <v>3026</v>
      </c>
      <c r="C2324" s="82" t="s">
        <v>355</v>
      </c>
      <c r="D2324" s="34">
        <v>7</v>
      </c>
      <c r="E2324" s="12">
        <v>1</v>
      </c>
      <c r="F2324" s="12">
        <v>2</v>
      </c>
      <c r="G2324" s="12"/>
      <c r="H2324" s="12">
        <v>3</v>
      </c>
      <c r="I2324" s="12">
        <v>0</v>
      </c>
      <c r="J2324" s="12">
        <v>0</v>
      </c>
      <c r="K2324" s="12">
        <v>2</v>
      </c>
      <c r="L2324" s="12"/>
      <c r="M2324" s="12" t="s">
        <v>1569</v>
      </c>
      <c r="N2324" s="12" t="s">
        <v>1570</v>
      </c>
      <c r="O2324" s="12">
        <v>302630</v>
      </c>
      <c r="P2324" s="12" t="s">
        <v>1571</v>
      </c>
      <c r="Q2324" s="12"/>
      <c r="R2324" s="12"/>
      <c r="S2324" s="12"/>
      <c r="T2324" s="12"/>
      <c r="U2324" s="12" t="s">
        <v>1572</v>
      </c>
      <c r="V2324" s="12" t="s">
        <v>1573</v>
      </c>
      <c r="W2324" s="12">
        <v>302650</v>
      </c>
      <c r="X2324" s="40">
        <v>3</v>
      </c>
      <c r="Y2324" s="40">
        <v>3</v>
      </c>
      <c r="Z2324" s="40">
        <v>2</v>
      </c>
      <c r="AA2324" s="12">
        <v>1300010</v>
      </c>
      <c r="AB2324" s="12"/>
      <c r="AC2324" s="12"/>
      <c r="AD2324" s="41"/>
      <c r="AE2324" s="12"/>
      <c r="AF2324" s="95"/>
      <c r="AG2324" s="12"/>
      <c r="AH2324" s="34">
        <v>11</v>
      </c>
      <c r="AI2324" s="34">
        <v>3026</v>
      </c>
      <c r="AJ2324" s="12">
        <v>0</v>
      </c>
      <c r="AK2324" s="12">
        <v>1</v>
      </c>
      <c r="AL2324" s="12">
        <v>2000</v>
      </c>
      <c r="AM2324" s="12"/>
      <c r="AN2324" s="12"/>
      <c r="AO2324" s="12"/>
      <c r="AP2324" s="12"/>
      <c r="AQ2324" s="12"/>
      <c r="AR2324" s="12"/>
      <c r="AS2324" s="12"/>
      <c r="AT2324" s="12"/>
      <c r="AU2324" s="12"/>
      <c r="AV2324" s="12"/>
      <c r="BA2324" s="33">
        <f>VLOOKUP(C2324,knight_info!$J$7:$M$74,4,FALSE)</f>
        <v>1</v>
      </c>
      <c r="BB2324" s="33">
        <f t="shared" si="167"/>
        <v>1</v>
      </c>
      <c r="BC2324" s="33">
        <f>ROUND(VLOOKUP($BA2324,$BD$1:$BH$5,5,FALSE)/20*AL2324,0)</f>
        <v>2000</v>
      </c>
      <c r="BD2324" s="12"/>
      <c r="BE2324" s="12"/>
      <c r="BF2324" s="12"/>
      <c r="BG2324" s="12"/>
      <c r="BH2324" s="12"/>
      <c r="BI2324" s="12"/>
      <c r="BJ2324" s="12"/>
      <c r="BK2324" s="12"/>
      <c r="BL2324" s="12"/>
      <c r="BM2324" s="12"/>
    </row>
    <row r="2325" s="34" customFormat="1" ht="14.25" spans="1:65">
      <c r="A2325" s="34">
        <v>302608</v>
      </c>
      <c r="B2325" s="82">
        <v>3026</v>
      </c>
      <c r="C2325" s="82" t="s">
        <v>355</v>
      </c>
      <c r="D2325" s="34">
        <v>8</v>
      </c>
      <c r="E2325" s="12">
        <v>1</v>
      </c>
      <c r="F2325" s="12">
        <v>3</v>
      </c>
      <c r="G2325" s="12"/>
      <c r="H2325" s="12">
        <v>0</v>
      </c>
      <c r="I2325" s="12">
        <v>0</v>
      </c>
      <c r="J2325" s="12">
        <v>0</v>
      </c>
      <c r="K2325" s="12">
        <v>3</v>
      </c>
      <c r="L2325" s="12">
        <v>1</v>
      </c>
      <c r="M2325" s="12" t="s">
        <v>1569</v>
      </c>
      <c r="N2325" s="12" t="s">
        <v>1574</v>
      </c>
      <c r="O2325" s="12">
        <v>302630</v>
      </c>
      <c r="P2325" s="12" t="s">
        <v>1575</v>
      </c>
      <c r="Q2325" s="12"/>
      <c r="R2325" s="12" t="s">
        <v>931</v>
      </c>
      <c r="S2325" s="12"/>
      <c r="T2325" s="12" t="s">
        <v>1095</v>
      </c>
      <c r="U2325" s="12" t="s">
        <v>1572</v>
      </c>
      <c r="V2325" s="12" t="s">
        <v>1573</v>
      </c>
      <c r="W2325" s="12">
        <v>302650</v>
      </c>
      <c r="X2325" s="40">
        <v>3</v>
      </c>
      <c r="Y2325" s="40">
        <v>3</v>
      </c>
      <c r="Z2325" s="40">
        <v>2</v>
      </c>
      <c r="AA2325" s="12">
        <v>1300010</v>
      </c>
      <c r="AB2325" s="12"/>
      <c r="AC2325" s="12"/>
      <c r="AD2325" s="41"/>
      <c r="AE2325" s="12"/>
      <c r="AF2325" s="95"/>
      <c r="AG2325" s="12">
        <v>5</v>
      </c>
      <c r="AH2325" s="34">
        <v>11</v>
      </c>
      <c r="AI2325" s="34">
        <v>3026</v>
      </c>
      <c r="AJ2325" s="12">
        <v>20</v>
      </c>
      <c r="AK2325" s="12">
        <v>53</v>
      </c>
      <c r="AL2325" s="12">
        <v>100</v>
      </c>
      <c r="AM2325" s="12"/>
      <c r="AN2325" s="12"/>
      <c r="AO2325" s="12"/>
      <c r="AP2325" s="12"/>
      <c r="AQ2325" s="12"/>
      <c r="AR2325" s="12"/>
      <c r="AS2325" s="12"/>
      <c r="AT2325" s="12"/>
      <c r="AU2325" s="12"/>
      <c r="AV2325" s="12"/>
      <c r="BA2325" s="33">
        <f>VLOOKUP(C2325,knight_info!$J$7:$M$74,4,FALSE)</f>
        <v>1</v>
      </c>
      <c r="BB2325" s="51">
        <f t="shared" si="167"/>
        <v>53</v>
      </c>
      <c r="BC2325" s="51">
        <f>AL2325</f>
        <v>100</v>
      </c>
      <c r="BD2325" s="12"/>
      <c r="BE2325" s="12"/>
      <c r="BF2325" s="12"/>
      <c r="BG2325" s="12"/>
      <c r="BH2325" s="12"/>
      <c r="BI2325" s="12"/>
      <c r="BJ2325" s="12"/>
      <c r="BK2325" s="12"/>
      <c r="BL2325" s="12"/>
      <c r="BM2325" s="12"/>
    </row>
    <row r="2326" s="34" customFormat="1" ht="14.25" spans="1:65">
      <c r="A2326" s="34">
        <v>302609</v>
      </c>
      <c r="B2326" s="82">
        <v>3026</v>
      </c>
      <c r="C2326" s="82" t="s">
        <v>355</v>
      </c>
      <c r="D2326" s="34">
        <v>9</v>
      </c>
      <c r="E2326" s="12">
        <v>1</v>
      </c>
      <c r="F2326" s="12">
        <v>3</v>
      </c>
      <c r="G2326" s="12"/>
      <c r="H2326" s="12">
        <v>1</v>
      </c>
      <c r="I2326" s="12">
        <v>0</v>
      </c>
      <c r="J2326" s="12">
        <v>0</v>
      </c>
      <c r="K2326" s="12">
        <v>3</v>
      </c>
      <c r="L2326" s="12"/>
      <c r="M2326" s="12" t="s">
        <v>1569</v>
      </c>
      <c r="N2326" s="12" t="s">
        <v>1574</v>
      </c>
      <c r="O2326" s="12">
        <v>302630</v>
      </c>
      <c r="P2326" s="12" t="s">
        <v>1575</v>
      </c>
      <c r="Q2326" s="12"/>
      <c r="R2326" s="12"/>
      <c r="S2326" s="12"/>
      <c r="T2326" s="12"/>
      <c r="U2326" s="12" t="s">
        <v>1572</v>
      </c>
      <c r="V2326" s="12" t="s">
        <v>1573</v>
      </c>
      <c r="W2326" s="12">
        <v>302650</v>
      </c>
      <c r="X2326" s="40">
        <v>3</v>
      </c>
      <c r="Y2326" s="40">
        <v>3</v>
      </c>
      <c r="Z2326" s="40">
        <v>2</v>
      </c>
      <c r="AA2326" s="12">
        <v>1300010</v>
      </c>
      <c r="AB2326" s="12"/>
      <c r="AC2326" s="12"/>
      <c r="AD2326" s="41"/>
      <c r="AE2326" s="12"/>
      <c r="AF2326" s="95"/>
      <c r="AG2326" s="12"/>
      <c r="AH2326" s="34">
        <v>11</v>
      </c>
      <c r="AI2326" s="34">
        <v>3026</v>
      </c>
      <c r="AJ2326" s="12">
        <v>20</v>
      </c>
      <c r="AK2326" s="12">
        <v>2</v>
      </c>
      <c r="AL2326" s="12">
        <v>500</v>
      </c>
      <c r="AM2326" s="12"/>
      <c r="AN2326" s="12"/>
      <c r="AO2326" s="12"/>
      <c r="AP2326" s="12"/>
      <c r="AQ2326" s="12"/>
      <c r="AR2326" s="12"/>
      <c r="AS2326" s="12"/>
      <c r="AT2326" s="12"/>
      <c r="AU2326" s="12"/>
      <c r="AV2326" s="12"/>
      <c r="BA2326" s="33">
        <f>VLOOKUP(C2326,knight_info!$J$7:$M$74,4,FALSE)</f>
        <v>1</v>
      </c>
      <c r="BB2326" s="33">
        <f t="shared" si="167"/>
        <v>2</v>
      </c>
      <c r="BC2326" s="33">
        <f>ROUND(VLOOKUP($BA2326,$BD$1:$BH$5,3,FALSE)/5*AL2326,0)</f>
        <v>500</v>
      </c>
      <c r="BD2326" s="12"/>
      <c r="BE2326" s="12"/>
      <c r="BF2326" s="12"/>
      <c r="BG2326" s="12"/>
      <c r="BH2326" s="12"/>
      <c r="BI2326" s="12"/>
      <c r="BJ2326" s="12"/>
      <c r="BK2326" s="12"/>
      <c r="BL2326" s="12"/>
      <c r="BM2326" s="12"/>
    </row>
    <row r="2327" s="34" customFormat="1" ht="14.25" spans="1:65">
      <c r="A2327" s="34">
        <v>302610</v>
      </c>
      <c r="B2327" s="82">
        <v>3026</v>
      </c>
      <c r="C2327" s="82" t="s">
        <v>355</v>
      </c>
      <c r="D2327" s="34">
        <v>10</v>
      </c>
      <c r="E2327" s="12">
        <v>1</v>
      </c>
      <c r="F2327" s="12">
        <v>3</v>
      </c>
      <c r="G2327" s="12"/>
      <c r="H2327" s="12">
        <v>2</v>
      </c>
      <c r="I2327" s="12">
        <v>0</v>
      </c>
      <c r="J2327" s="12">
        <v>0</v>
      </c>
      <c r="K2327" s="12">
        <v>3</v>
      </c>
      <c r="L2327" s="12"/>
      <c r="M2327" s="12" t="s">
        <v>1569</v>
      </c>
      <c r="N2327" s="12" t="s">
        <v>1574</v>
      </c>
      <c r="O2327" s="12">
        <v>302630</v>
      </c>
      <c r="P2327" s="12" t="s">
        <v>1575</v>
      </c>
      <c r="Q2327" s="12"/>
      <c r="R2327" s="12"/>
      <c r="S2327" s="12"/>
      <c r="T2327" s="12"/>
      <c r="U2327" s="12" t="s">
        <v>1572</v>
      </c>
      <c r="V2327" s="12" t="s">
        <v>1573</v>
      </c>
      <c r="W2327" s="12">
        <v>302650</v>
      </c>
      <c r="X2327" s="40">
        <v>3</v>
      </c>
      <c r="Y2327" s="40">
        <v>3</v>
      </c>
      <c r="Z2327" s="40">
        <v>2</v>
      </c>
      <c r="AA2327" s="12">
        <v>1300010</v>
      </c>
      <c r="AB2327" s="12"/>
      <c r="AC2327" s="12"/>
      <c r="AD2327" s="41"/>
      <c r="AE2327" s="12"/>
      <c r="AF2327" s="95"/>
      <c r="AG2327" s="12"/>
      <c r="AH2327" s="34">
        <v>11</v>
      </c>
      <c r="AI2327" s="34">
        <v>3026</v>
      </c>
      <c r="AJ2327" s="12">
        <v>20</v>
      </c>
      <c r="AK2327" s="12">
        <v>3</v>
      </c>
      <c r="AL2327" s="12">
        <v>300</v>
      </c>
      <c r="AM2327" s="12"/>
      <c r="AN2327" s="12"/>
      <c r="AO2327" s="12"/>
      <c r="AP2327" s="12"/>
      <c r="AQ2327" s="12"/>
      <c r="AR2327" s="12"/>
      <c r="AS2327" s="12"/>
      <c r="AT2327" s="12"/>
      <c r="AU2327" s="12"/>
      <c r="AV2327" s="12"/>
      <c r="BA2327" s="33">
        <f>VLOOKUP(C2327,knight_info!$J$7:$M$74,4,FALSE)</f>
        <v>1</v>
      </c>
      <c r="BB2327" s="33">
        <f t="shared" si="167"/>
        <v>3</v>
      </c>
      <c r="BC2327" s="33">
        <f>ROUND(VLOOKUP($BA2327,$BD$1:$BH$5,4,FALSE)/3*AL2327,0)</f>
        <v>300</v>
      </c>
      <c r="BD2327" s="12"/>
      <c r="BE2327" s="12"/>
      <c r="BF2327" s="12"/>
      <c r="BG2327" s="12"/>
      <c r="BH2327" s="12"/>
      <c r="BI2327" s="12"/>
      <c r="BJ2327" s="12"/>
      <c r="BK2327" s="12"/>
      <c r="BL2327" s="12"/>
      <c r="BM2327" s="12"/>
    </row>
    <row r="2328" s="34" customFormat="1" ht="14.25" spans="1:65">
      <c r="A2328" s="34">
        <v>302611</v>
      </c>
      <c r="B2328" s="82">
        <v>3026</v>
      </c>
      <c r="C2328" s="82" t="s">
        <v>355</v>
      </c>
      <c r="D2328" s="34">
        <v>11</v>
      </c>
      <c r="E2328" s="12">
        <v>1</v>
      </c>
      <c r="F2328" s="12">
        <v>3</v>
      </c>
      <c r="G2328" s="12"/>
      <c r="H2328" s="12">
        <v>3</v>
      </c>
      <c r="I2328" s="12">
        <v>0</v>
      </c>
      <c r="J2328" s="12">
        <v>0</v>
      </c>
      <c r="K2328" s="12">
        <v>3</v>
      </c>
      <c r="L2328" s="12"/>
      <c r="M2328" s="12" t="s">
        <v>1569</v>
      </c>
      <c r="N2328" s="12" t="s">
        <v>1574</v>
      </c>
      <c r="O2328" s="12">
        <v>302630</v>
      </c>
      <c r="P2328" s="12" t="s">
        <v>1575</v>
      </c>
      <c r="Q2328" s="12"/>
      <c r="R2328" s="12"/>
      <c r="S2328" s="12"/>
      <c r="T2328" s="12"/>
      <c r="U2328" s="12" t="s">
        <v>1572</v>
      </c>
      <c r="V2328" s="12" t="s">
        <v>1573</v>
      </c>
      <c r="W2328" s="12">
        <v>302650</v>
      </c>
      <c r="X2328" s="40">
        <v>3</v>
      </c>
      <c r="Y2328" s="40">
        <v>3</v>
      </c>
      <c r="Z2328" s="40">
        <v>2</v>
      </c>
      <c r="AA2328" s="12">
        <v>1300010</v>
      </c>
      <c r="AB2328" s="12"/>
      <c r="AC2328" s="12"/>
      <c r="AD2328" s="41"/>
      <c r="AE2328" s="12"/>
      <c r="AF2328" s="95"/>
      <c r="AG2328" s="12"/>
      <c r="AH2328" s="34">
        <v>11</v>
      </c>
      <c r="AI2328" s="34">
        <v>3026</v>
      </c>
      <c r="AJ2328" s="12">
        <v>0</v>
      </c>
      <c r="AK2328" s="12">
        <v>1</v>
      </c>
      <c r="AL2328" s="12">
        <v>2000</v>
      </c>
      <c r="AM2328" s="12"/>
      <c r="AN2328" s="12"/>
      <c r="AO2328" s="12"/>
      <c r="AP2328" s="12"/>
      <c r="AQ2328" s="12"/>
      <c r="AR2328" s="12"/>
      <c r="AS2328" s="12"/>
      <c r="AT2328" s="12"/>
      <c r="AU2328" s="12"/>
      <c r="AV2328" s="12"/>
      <c r="BA2328" s="33">
        <f>VLOOKUP(C2328,knight_info!$J$7:$M$74,4,FALSE)</f>
        <v>1</v>
      </c>
      <c r="BB2328" s="33">
        <f t="shared" si="167"/>
        <v>1</v>
      </c>
      <c r="BC2328" s="33">
        <f>ROUND(VLOOKUP($BA2328,$BD$1:$BH$5,5,FALSE)/20*AL2328,0)</f>
        <v>2000</v>
      </c>
      <c r="BD2328" s="12"/>
      <c r="BE2328" s="12"/>
      <c r="BF2328" s="12"/>
      <c r="BG2328" s="12"/>
      <c r="BH2328" s="12"/>
      <c r="BI2328" s="12"/>
      <c r="BJ2328" s="12"/>
      <c r="BK2328" s="12"/>
      <c r="BL2328" s="12"/>
      <c r="BM2328" s="12"/>
    </row>
    <row r="2329" s="34" customFormat="1" ht="14.25" spans="1:65">
      <c r="A2329" s="34">
        <v>302612</v>
      </c>
      <c r="B2329" s="82">
        <v>3026</v>
      </c>
      <c r="C2329" s="82" t="s">
        <v>355</v>
      </c>
      <c r="D2329" s="34">
        <v>12</v>
      </c>
      <c r="E2329" s="12">
        <v>1</v>
      </c>
      <c r="F2329" s="12">
        <v>4</v>
      </c>
      <c r="G2329" s="12"/>
      <c r="H2329" s="12">
        <v>0</v>
      </c>
      <c r="I2329" s="12">
        <v>0</v>
      </c>
      <c r="J2329" s="12">
        <v>0</v>
      </c>
      <c r="K2329" s="12">
        <v>4</v>
      </c>
      <c r="L2329" s="12">
        <v>12</v>
      </c>
      <c r="M2329" s="12" t="s">
        <v>1569</v>
      </c>
      <c r="N2329" s="12" t="s">
        <v>1574</v>
      </c>
      <c r="O2329" s="12">
        <v>302630</v>
      </c>
      <c r="P2329" s="12" t="s">
        <v>1575</v>
      </c>
      <c r="Q2329" s="12" t="s">
        <v>1202</v>
      </c>
      <c r="R2329" s="12"/>
      <c r="S2329" s="12" t="s">
        <v>1221</v>
      </c>
      <c r="T2329" s="12"/>
      <c r="U2329" s="12" t="s">
        <v>1572</v>
      </c>
      <c r="V2329" s="12" t="s">
        <v>1573</v>
      </c>
      <c r="W2329" s="12">
        <v>302650</v>
      </c>
      <c r="X2329" s="40">
        <v>3</v>
      </c>
      <c r="Y2329" s="40">
        <v>3</v>
      </c>
      <c r="Z2329" s="40">
        <v>2</v>
      </c>
      <c r="AA2329" s="12">
        <v>1300010</v>
      </c>
      <c r="AB2329" s="12">
        <v>1302601</v>
      </c>
      <c r="AC2329" s="12"/>
      <c r="AD2329" s="41"/>
      <c r="AE2329" s="12"/>
      <c r="AF2329" s="95"/>
      <c r="AG2329" s="12">
        <v>5</v>
      </c>
      <c r="AH2329" s="34">
        <v>11</v>
      </c>
      <c r="AI2329" s="34">
        <v>3026</v>
      </c>
      <c r="AJ2329" s="12">
        <v>20</v>
      </c>
      <c r="AK2329" s="12">
        <v>53</v>
      </c>
      <c r="AL2329" s="12">
        <v>100</v>
      </c>
      <c r="AM2329" s="12"/>
      <c r="AN2329" s="12"/>
      <c r="AO2329" s="12"/>
      <c r="AP2329" s="12"/>
      <c r="AQ2329" s="12"/>
      <c r="AR2329" s="12"/>
      <c r="AS2329" s="12"/>
      <c r="AT2329" s="12"/>
      <c r="AU2329" s="12"/>
      <c r="AV2329" s="12"/>
      <c r="BA2329" s="33">
        <f>VLOOKUP(C2329,knight_info!$J$7:$M$74,4,FALSE)</f>
        <v>1</v>
      </c>
      <c r="BB2329" s="51">
        <f t="shared" si="167"/>
        <v>53</v>
      </c>
      <c r="BC2329" s="51">
        <f>AL2329</f>
        <v>100</v>
      </c>
      <c r="BD2329" s="12"/>
      <c r="BE2329" s="12"/>
      <c r="BF2329" s="12"/>
      <c r="BG2329" s="12"/>
      <c r="BH2329" s="12"/>
      <c r="BI2329" s="12"/>
      <c r="BJ2329" s="12"/>
      <c r="BK2329" s="12"/>
      <c r="BL2329" s="12"/>
      <c r="BM2329" s="12"/>
    </row>
    <row r="2330" s="34" customFormat="1" ht="14.25" spans="1:65">
      <c r="A2330" s="34">
        <v>302613</v>
      </c>
      <c r="B2330" s="82">
        <v>3026</v>
      </c>
      <c r="C2330" s="82" t="s">
        <v>355</v>
      </c>
      <c r="D2330" s="34">
        <v>13</v>
      </c>
      <c r="E2330" s="12">
        <v>1</v>
      </c>
      <c r="F2330" s="12">
        <v>4</v>
      </c>
      <c r="G2330" s="12"/>
      <c r="H2330" s="12">
        <v>1</v>
      </c>
      <c r="I2330" s="12">
        <v>0</v>
      </c>
      <c r="J2330" s="12">
        <v>0</v>
      </c>
      <c r="K2330" s="12">
        <v>4</v>
      </c>
      <c r="L2330" s="12"/>
      <c r="M2330" s="12" t="s">
        <v>1569</v>
      </c>
      <c r="N2330" s="12" t="s">
        <v>1574</v>
      </c>
      <c r="O2330" s="12">
        <v>302630</v>
      </c>
      <c r="P2330" s="12" t="s">
        <v>1575</v>
      </c>
      <c r="Q2330" s="12"/>
      <c r="R2330" s="12"/>
      <c r="S2330" s="12"/>
      <c r="T2330" s="12"/>
      <c r="U2330" s="12" t="s">
        <v>1572</v>
      </c>
      <c r="V2330" s="12" t="s">
        <v>1573</v>
      </c>
      <c r="W2330" s="12">
        <v>302650</v>
      </c>
      <c r="X2330" s="40">
        <v>3</v>
      </c>
      <c r="Y2330" s="40">
        <v>3</v>
      </c>
      <c r="Z2330" s="40">
        <v>2</v>
      </c>
      <c r="AA2330" s="12">
        <v>1300010</v>
      </c>
      <c r="AB2330" s="12">
        <v>1302601</v>
      </c>
      <c r="AC2330" s="12"/>
      <c r="AD2330" s="41"/>
      <c r="AE2330" s="12"/>
      <c r="AF2330" s="95"/>
      <c r="AG2330" s="12"/>
      <c r="AH2330" s="34">
        <v>11</v>
      </c>
      <c r="AI2330" s="34">
        <v>3026</v>
      </c>
      <c r="AJ2330" s="12">
        <v>20</v>
      </c>
      <c r="AK2330" s="12">
        <v>2</v>
      </c>
      <c r="AL2330" s="12">
        <v>500</v>
      </c>
      <c r="AM2330" s="12"/>
      <c r="AN2330" s="12"/>
      <c r="AO2330" s="12"/>
      <c r="AP2330" s="12"/>
      <c r="AQ2330" s="12"/>
      <c r="AR2330" s="12"/>
      <c r="AS2330" s="12"/>
      <c r="AT2330" s="12"/>
      <c r="AU2330" s="12"/>
      <c r="AV2330" s="12"/>
      <c r="BA2330" s="33">
        <f>VLOOKUP(C2330,knight_info!$J$7:$M$74,4,FALSE)</f>
        <v>1</v>
      </c>
      <c r="BB2330" s="33">
        <f t="shared" si="167"/>
        <v>2</v>
      </c>
      <c r="BC2330" s="33">
        <f>ROUND(VLOOKUP($BA2330,$BD$1:$BH$5,3,FALSE)/5*AL2330,0)</f>
        <v>500</v>
      </c>
      <c r="BD2330" s="12"/>
      <c r="BE2330" s="12"/>
      <c r="BF2330" s="12"/>
      <c r="BG2330" s="12"/>
      <c r="BH2330" s="12"/>
      <c r="BI2330" s="12"/>
      <c r="BJ2330" s="12"/>
      <c r="BK2330" s="12"/>
      <c r="BL2330" s="12"/>
      <c r="BM2330" s="12"/>
    </row>
    <row r="2331" s="34" customFormat="1" ht="14.25" spans="1:65">
      <c r="A2331" s="34">
        <v>302614</v>
      </c>
      <c r="B2331" s="82">
        <v>3026</v>
      </c>
      <c r="C2331" s="82" t="s">
        <v>355</v>
      </c>
      <c r="D2331" s="34">
        <v>14</v>
      </c>
      <c r="E2331" s="12">
        <v>1</v>
      </c>
      <c r="F2331" s="12">
        <v>4</v>
      </c>
      <c r="G2331" s="12"/>
      <c r="H2331" s="12">
        <v>2</v>
      </c>
      <c r="I2331" s="12">
        <v>0</v>
      </c>
      <c r="J2331" s="12">
        <v>0</v>
      </c>
      <c r="K2331" s="64">
        <v>4</v>
      </c>
      <c r="L2331" s="64"/>
      <c r="M2331" s="64" t="s">
        <v>1569</v>
      </c>
      <c r="N2331" s="64" t="s">
        <v>1574</v>
      </c>
      <c r="O2331" s="64">
        <v>302630</v>
      </c>
      <c r="P2331" s="64" t="s">
        <v>1575</v>
      </c>
      <c r="Q2331" s="12"/>
      <c r="R2331" s="12"/>
      <c r="S2331" s="12"/>
      <c r="T2331" s="12"/>
      <c r="U2331" s="12" t="s">
        <v>1572</v>
      </c>
      <c r="V2331" s="12" t="s">
        <v>1573</v>
      </c>
      <c r="W2331" s="64">
        <v>302650</v>
      </c>
      <c r="X2331" s="81">
        <v>3</v>
      </c>
      <c r="Y2331" s="81">
        <v>3</v>
      </c>
      <c r="Z2331" s="81">
        <v>2</v>
      </c>
      <c r="AA2331" s="12">
        <v>1300010</v>
      </c>
      <c r="AB2331" s="64">
        <v>1302601</v>
      </c>
      <c r="AC2331" s="64"/>
      <c r="AD2331" s="41"/>
      <c r="AE2331" s="12"/>
      <c r="AF2331" s="95"/>
      <c r="AG2331" s="12"/>
      <c r="AH2331" s="34">
        <v>11</v>
      </c>
      <c r="AI2331" s="34">
        <v>3026</v>
      </c>
      <c r="AJ2331" s="12">
        <v>20</v>
      </c>
      <c r="AK2331" s="12">
        <v>3</v>
      </c>
      <c r="AL2331" s="12">
        <v>300</v>
      </c>
      <c r="AM2331" s="12"/>
      <c r="AN2331" s="12"/>
      <c r="AO2331" s="12"/>
      <c r="AP2331" s="12"/>
      <c r="AQ2331" s="12"/>
      <c r="AR2331" s="12"/>
      <c r="AS2331" s="12"/>
      <c r="AT2331" s="12"/>
      <c r="AU2331" s="12"/>
      <c r="AV2331" s="12"/>
      <c r="BA2331" s="33">
        <f>VLOOKUP(C2331,knight_info!$J$7:$M$74,4,FALSE)</f>
        <v>1</v>
      </c>
      <c r="BB2331" s="33">
        <f t="shared" si="167"/>
        <v>3</v>
      </c>
      <c r="BC2331" s="33">
        <f>ROUND(VLOOKUP($BA2331,$BD$1:$BH$5,4,FALSE)/3*AL2331,0)</f>
        <v>300</v>
      </c>
      <c r="BD2331" s="12"/>
      <c r="BE2331" s="12"/>
      <c r="BF2331" s="12"/>
      <c r="BG2331" s="12"/>
      <c r="BH2331" s="12"/>
      <c r="BI2331" s="12"/>
      <c r="BJ2331" s="12"/>
      <c r="BK2331" s="12"/>
      <c r="BL2331" s="12"/>
      <c r="BM2331" s="12"/>
    </row>
    <row r="2332" s="34" customFormat="1" ht="14.25" spans="1:65">
      <c r="A2332" s="34">
        <v>302615</v>
      </c>
      <c r="B2332" s="82">
        <v>3026</v>
      </c>
      <c r="C2332" s="82" t="s">
        <v>355</v>
      </c>
      <c r="D2332" s="34">
        <v>15</v>
      </c>
      <c r="E2332" s="12">
        <v>1</v>
      </c>
      <c r="F2332" s="12">
        <v>4</v>
      </c>
      <c r="G2332" s="12"/>
      <c r="H2332" s="12">
        <v>3</v>
      </c>
      <c r="I2332" s="12">
        <v>0</v>
      </c>
      <c r="J2332" s="12">
        <v>0</v>
      </c>
      <c r="K2332" s="64">
        <v>4</v>
      </c>
      <c r="L2332" s="64"/>
      <c r="M2332" s="64" t="s">
        <v>1569</v>
      </c>
      <c r="N2332" s="64" t="s">
        <v>1574</v>
      </c>
      <c r="O2332" s="64">
        <v>302630</v>
      </c>
      <c r="P2332" s="64" t="s">
        <v>1575</v>
      </c>
      <c r="Q2332" s="12"/>
      <c r="R2332" s="12"/>
      <c r="S2332" s="12"/>
      <c r="T2332" s="12"/>
      <c r="U2332" s="12" t="s">
        <v>1572</v>
      </c>
      <c r="V2332" s="12" t="s">
        <v>1573</v>
      </c>
      <c r="W2332" s="64">
        <v>302650</v>
      </c>
      <c r="X2332" s="81">
        <v>3</v>
      </c>
      <c r="Y2332" s="81">
        <v>3</v>
      </c>
      <c r="Z2332" s="81">
        <v>2</v>
      </c>
      <c r="AA2332" s="12">
        <v>1300010</v>
      </c>
      <c r="AB2332" s="64">
        <v>1302601</v>
      </c>
      <c r="AC2332" s="64"/>
      <c r="AD2332" s="41"/>
      <c r="AE2332" s="12"/>
      <c r="AF2332" s="95"/>
      <c r="AG2332" s="12"/>
      <c r="AH2332" s="34">
        <v>11</v>
      </c>
      <c r="AI2332" s="34">
        <v>3026</v>
      </c>
      <c r="AJ2332" s="12">
        <v>0</v>
      </c>
      <c r="AK2332" s="12">
        <v>1</v>
      </c>
      <c r="AL2332" s="12">
        <v>2000</v>
      </c>
      <c r="AM2332" s="12"/>
      <c r="AN2332" s="12"/>
      <c r="AO2332" s="12"/>
      <c r="AP2332" s="12"/>
      <c r="AQ2332" s="12"/>
      <c r="AR2332" s="12"/>
      <c r="AS2332" s="12"/>
      <c r="AT2332" s="12"/>
      <c r="AU2332" s="12"/>
      <c r="AV2332" s="12"/>
      <c r="BA2332" s="33">
        <f>VLOOKUP(C2332,knight_info!$J$7:$M$74,4,FALSE)</f>
        <v>1</v>
      </c>
      <c r="BB2332" s="33">
        <f t="shared" si="167"/>
        <v>1</v>
      </c>
      <c r="BC2332" s="33">
        <f>ROUND(VLOOKUP($BA2332,$BD$1:$BH$5,5,FALSE)/20*AL2332,0)</f>
        <v>2000</v>
      </c>
      <c r="BD2332" s="12"/>
      <c r="BE2332" s="12"/>
      <c r="BF2332" s="12"/>
      <c r="BG2332" s="12"/>
      <c r="BH2332" s="12"/>
      <c r="BI2332" s="12"/>
      <c r="BJ2332" s="12"/>
      <c r="BK2332" s="12"/>
      <c r="BL2332" s="12"/>
      <c r="BM2332" s="12"/>
    </row>
    <row r="2333" s="34" customFormat="1" ht="14.25" spans="1:65">
      <c r="A2333" s="34">
        <v>302616</v>
      </c>
      <c r="B2333" s="82">
        <v>3026</v>
      </c>
      <c r="C2333" s="82" t="s">
        <v>355</v>
      </c>
      <c r="D2333" s="34">
        <v>16</v>
      </c>
      <c r="E2333" s="12">
        <v>1</v>
      </c>
      <c r="F2333" s="12">
        <v>5</v>
      </c>
      <c r="G2333" s="12"/>
      <c r="H2333" s="12">
        <v>0</v>
      </c>
      <c r="I2333" s="12">
        <v>1</v>
      </c>
      <c r="J2333" s="12" t="s">
        <v>1083</v>
      </c>
      <c r="K2333" s="12">
        <v>5</v>
      </c>
      <c r="L2333" s="12">
        <v>2</v>
      </c>
      <c r="M2333" s="12" t="s">
        <v>1576</v>
      </c>
      <c r="N2333" s="12" t="s">
        <v>1574</v>
      </c>
      <c r="O2333" s="12">
        <v>302631</v>
      </c>
      <c r="P2333" s="12" t="s">
        <v>1575</v>
      </c>
      <c r="Q2333" s="12" t="s">
        <v>1082</v>
      </c>
      <c r="R2333" s="12"/>
      <c r="S2333" s="12" t="s">
        <v>931</v>
      </c>
      <c r="T2333" s="12"/>
      <c r="U2333" s="12" t="s">
        <v>1577</v>
      </c>
      <c r="V2333" s="12" t="s">
        <v>1578</v>
      </c>
      <c r="W2333" s="12">
        <v>302650</v>
      </c>
      <c r="X2333" s="40">
        <v>3</v>
      </c>
      <c r="Y2333" s="40">
        <v>3</v>
      </c>
      <c r="Z2333" s="40">
        <v>2</v>
      </c>
      <c r="AA2333" s="12">
        <v>1300010</v>
      </c>
      <c r="AB2333" s="12">
        <v>1302601</v>
      </c>
      <c r="AC2333" s="12"/>
      <c r="AD2333" s="41"/>
      <c r="AE2333" s="12"/>
      <c r="AF2333" s="95"/>
      <c r="AG2333" s="12">
        <v>5</v>
      </c>
      <c r="AH2333" s="34">
        <v>11</v>
      </c>
      <c r="AI2333" s="34">
        <v>3026</v>
      </c>
      <c r="AJ2333" s="12">
        <v>40</v>
      </c>
      <c r="AK2333" s="12">
        <v>53</v>
      </c>
      <c r="AL2333" s="12">
        <v>100</v>
      </c>
      <c r="AM2333" s="12"/>
      <c r="AN2333" s="12"/>
      <c r="AO2333" s="12"/>
      <c r="AP2333" s="12"/>
      <c r="AQ2333" s="12"/>
      <c r="AR2333" s="12"/>
      <c r="AS2333" s="12"/>
      <c r="AT2333" s="12"/>
      <c r="AU2333" s="12"/>
      <c r="AV2333" s="12"/>
      <c r="BA2333" s="33">
        <f>VLOOKUP(C2333,knight_info!$J$7:$M$74,4,FALSE)</f>
        <v>1</v>
      </c>
      <c r="BB2333" s="51">
        <f t="shared" si="167"/>
        <v>53</v>
      </c>
      <c r="BC2333" s="51">
        <f>AL2333</f>
        <v>100</v>
      </c>
      <c r="BD2333" s="12"/>
      <c r="BE2333" s="12"/>
      <c r="BF2333" s="12"/>
      <c r="BG2333" s="12"/>
      <c r="BH2333" s="12"/>
      <c r="BI2333" s="12"/>
      <c r="BJ2333" s="12"/>
      <c r="BK2333" s="12"/>
      <c r="BL2333" s="12"/>
      <c r="BM2333" s="12"/>
    </row>
    <row r="2334" s="34" customFormat="1" ht="14.25" spans="1:65">
      <c r="A2334" s="34">
        <v>302617</v>
      </c>
      <c r="B2334" s="82">
        <v>3026</v>
      </c>
      <c r="C2334" s="82" t="s">
        <v>355</v>
      </c>
      <c r="D2334" s="34">
        <v>17</v>
      </c>
      <c r="E2334" s="12">
        <v>1</v>
      </c>
      <c r="F2334" s="12">
        <v>5</v>
      </c>
      <c r="G2334" s="12"/>
      <c r="H2334" s="12">
        <v>1</v>
      </c>
      <c r="I2334" s="12">
        <v>0</v>
      </c>
      <c r="J2334" s="12">
        <v>0</v>
      </c>
      <c r="K2334" s="12">
        <v>5</v>
      </c>
      <c r="L2334" s="12"/>
      <c r="M2334" s="12" t="s">
        <v>1576</v>
      </c>
      <c r="N2334" s="12" t="s">
        <v>1574</v>
      </c>
      <c r="O2334" s="12">
        <v>302631</v>
      </c>
      <c r="P2334" s="12" t="s">
        <v>1575</v>
      </c>
      <c r="Q2334" s="12"/>
      <c r="R2334" s="12"/>
      <c r="S2334" s="12"/>
      <c r="T2334" s="12"/>
      <c r="U2334" s="12" t="s">
        <v>1577</v>
      </c>
      <c r="V2334" s="12" t="s">
        <v>1578</v>
      </c>
      <c r="W2334" s="12">
        <v>302650</v>
      </c>
      <c r="X2334" s="40">
        <v>3</v>
      </c>
      <c r="Y2334" s="40">
        <v>3</v>
      </c>
      <c r="Z2334" s="40">
        <v>2</v>
      </c>
      <c r="AA2334" s="12">
        <v>1300010</v>
      </c>
      <c r="AB2334" s="12">
        <v>1302601</v>
      </c>
      <c r="AC2334" s="12"/>
      <c r="AD2334" s="41"/>
      <c r="AE2334" s="12"/>
      <c r="AF2334" s="95"/>
      <c r="AG2334" s="12"/>
      <c r="AH2334" s="34">
        <v>11</v>
      </c>
      <c r="AI2334" s="34">
        <v>3026</v>
      </c>
      <c r="AJ2334" s="12">
        <v>40</v>
      </c>
      <c r="AK2334" s="12">
        <v>2</v>
      </c>
      <c r="AL2334" s="12">
        <v>1000</v>
      </c>
      <c r="AM2334" s="12"/>
      <c r="AN2334" s="12"/>
      <c r="AO2334" s="12"/>
      <c r="AP2334" s="12"/>
      <c r="AQ2334" s="12"/>
      <c r="AR2334" s="12"/>
      <c r="AS2334" s="12"/>
      <c r="AT2334" s="12"/>
      <c r="AU2334" s="12"/>
      <c r="AV2334" s="12"/>
      <c r="BA2334" s="33">
        <f>VLOOKUP(C2334,knight_info!$J$7:$M$74,4,FALSE)</f>
        <v>1</v>
      </c>
      <c r="BB2334" s="33">
        <f t="shared" si="167"/>
        <v>2</v>
      </c>
      <c r="BC2334" s="33">
        <f>ROUND(VLOOKUP($BA2334,$BD$1:$BH$5,3,FALSE)/5*AL2334,0)</f>
        <v>1000</v>
      </c>
      <c r="BD2334" s="12"/>
      <c r="BE2334" s="12"/>
      <c r="BF2334" s="12"/>
      <c r="BG2334" s="12"/>
      <c r="BH2334" s="12"/>
      <c r="BI2334" s="12"/>
      <c r="BJ2334" s="12"/>
      <c r="BK2334" s="12"/>
      <c r="BL2334" s="12"/>
      <c r="BM2334" s="12"/>
    </row>
    <row r="2335" s="34" customFormat="1" ht="14.25" spans="1:65">
      <c r="A2335" s="34">
        <v>302618</v>
      </c>
      <c r="B2335" s="82">
        <v>3026</v>
      </c>
      <c r="C2335" s="82" t="s">
        <v>355</v>
      </c>
      <c r="D2335" s="34">
        <v>18</v>
      </c>
      <c r="E2335" s="12">
        <v>1</v>
      </c>
      <c r="F2335" s="12">
        <v>5</v>
      </c>
      <c r="G2335" s="12"/>
      <c r="H2335" s="12">
        <v>2</v>
      </c>
      <c r="I2335" s="12">
        <v>0</v>
      </c>
      <c r="J2335" s="12">
        <v>0</v>
      </c>
      <c r="K2335" s="12">
        <v>5</v>
      </c>
      <c r="L2335" s="12"/>
      <c r="M2335" s="12" t="s">
        <v>1576</v>
      </c>
      <c r="N2335" s="12" t="s">
        <v>1574</v>
      </c>
      <c r="O2335" s="12">
        <v>302631</v>
      </c>
      <c r="P2335" s="12" t="s">
        <v>1575</v>
      </c>
      <c r="Q2335" s="12"/>
      <c r="R2335" s="12"/>
      <c r="S2335" s="12"/>
      <c r="T2335" s="12"/>
      <c r="U2335" s="12" t="s">
        <v>1577</v>
      </c>
      <c r="V2335" s="12" t="s">
        <v>1578</v>
      </c>
      <c r="W2335" s="12">
        <v>302650</v>
      </c>
      <c r="X2335" s="40">
        <v>3</v>
      </c>
      <c r="Y2335" s="40">
        <v>3</v>
      </c>
      <c r="Z2335" s="40">
        <v>2</v>
      </c>
      <c r="AA2335" s="12">
        <v>1300010</v>
      </c>
      <c r="AB2335" s="12">
        <v>1302601</v>
      </c>
      <c r="AC2335" s="12"/>
      <c r="AD2335" s="41"/>
      <c r="AE2335" s="12"/>
      <c r="AF2335" s="95"/>
      <c r="AG2335" s="12"/>
      <c r="AH2335" s="34">
        <v>11</v>
      </c>
      <c r="AI2335" s="34">
        <v>3026</v>
      </c>
      <c r="AJ2335" s="12">
        <v>40</v>
      </c>
      <c r="AK2335" s="12">
        <v>3</v>
      </c>
      <c r="AL2335" s="12">
        <v>600</v>
      </c>
      <c r="AM2335" s="12"/>
      <c r="AN2335" s="12"/>
      <c r="AO2335" s="12"/>
      <c r="AP2335" s="12"/>
      <c r="AQ2335" s="12"/>
      <c r="AR2335" s="12"/>
      <c r="AS2335" s="12"/>
      <c r="AT2335" s="12"/>
      <c r="AU2335" s="12"/>
      <c r="AV2335" s="12"/>
      <c r="BA2335" s="33">
        <f>VLOOKUP(C2335,knight_info!$J$7:$M$74,4,FALSE)</f>
        <v>1</v>
      </c>
      <c r="BB2335" s="33">
        <f t="shared" si="167"/>
        <v>3</v>
      </c>
      <c r="BC2335" s="33">
        <f>ROUND(VLOOKUP($BA2335,$BD$1:$BH$5,4,FALSE)/3*AL2335,0)</f>
        <v>600</v>
      </c>
      <c r="BD2335" s="12"/>
      <c r="BE2335" s="12"/>
      <c r="BF2335" s="12"/>
      <c r="BG2335" s="12"/>
      <c r="BH2335" s="12"/>
      <c r="BI2335" s="12"/>
      <c r="BJ2335" s="12"/>
      <c r="BK2335" s="12"/>
      <c r="BL2335" s="12"/>
      <c r="BM2335" s="12"/>
    </row>
    <row r="2336" s="34" customFormat="1" ht="14.25" spans="1:65">
      <c r="A2336" s="34">
        <v>302619</v>
      </c>
      <c r="B2336" s="82">
        <v>3026</v>
      </c>
      <c r="C2336" s="82" t="s">
        <v>355</v>
      </c>
      <c r="D2336" s="34">
        <v>19</v>
      </c>
      <c r="E2336" s="12">
        <v>1</v>
      </c>
      <c r="F2336" s="12">
        <v>5</v>
      </c>
      <c r="G2336" s="12"/>
      <c r="H2336" s="12">
        <v>3</v>
      </c>
      <c r="I2336" s="12">
        <v>0</v>
      </c>
      <c r="J2336" s="12">
        <v>0</v>
      </c>
      <c r="K2336" s="12">
        <v>5</v>
      </c>
      <c r="L2336" s="12"/>
      <c r="M2336" s="12" t="s">
        <v>1576</v>
      </c>
      <c r="N2336" s="12" t="s">
        <v>1574</v>
      </c>
      <c r="O2336" s="12">
        <v>302631</v>
      </c>
      <c r="P2336" s="12" t="s">
        <v>1575</v>
      </c>
      <c r="Q2336" s="12"/>
      <c r="R2336" s="12"/>
      <c r="S2336" s="12"/>
      <c r="T2336" s="12"/>
      <c r="U2336" s="12" t="s">
        <v>1577</v>
      </c>
      <c r="V2336" s="12" t="s">
        <v>1578</v>
      </c>
      <c r="W2336" s="12">
        <v>302650</v>
      </c>
      <c r="X2336" s="40">
        <v>3</v>
      </c>
      <c r="Y2336" s="40">
        <v>3</v>
      </c>
      <c r="Z2336" s="40">
        <v>2</v>
      </c>
      <c r="AA2336" s="12">
        <v>1300010</v>
      </c>
      <c r="AB2336" s="12">
        <v>1302601</v>
      </c>
      <c r="AC2336" s="12"/>
      <c r="AD2336" s="41"/>
      <c r="AE2336" s="12"/>
      <c r="AF2336" s="95"/>
      <c r="AG2336" s="12"/>
      <c r="AH2336" s="34">
        <v>11</v>
      </c>
      <c r="AI2336" s="34">
        <v>3026</v>
      </c>
      <c r="AJ2336" s="12">
        <v>0</v>
      </c>
      <c r="AK2336" s="12">
        <v>1</v>
      </c>
      <c r="AL2336" s="12">
        <v>4000</v>
      </c>
      <c r="AM2336" s="12"/>
      <c r="AN2336" s="12"/>
      <c r="AO2336" s="12"/>
      <c r="AP2336" s="12"/>
      <c r="AQ2336" s="12"/>
      <c r="AR2336" s="12"/>
      <c r="AS2336" s="12"/>
      <c r="AT2336" s="12"/>
      <c r="AU2336" s="12"/>
      <c r="AV2336" s="12"/>
      <c r="BA2336" s="33">
        <f>VLOOKUP(C2336,knight_info!$J$7:$M$74,4,FALSE)</f>
        <v>1</v>
      </c>
      <c r="BB2336" s="33">
        <f t="shared" si="167"/>
        <v>1</v>
      </c>
      <c r="BC2336" s="33">
        <f>ROUND(VLOOKUP($BA2336,$BD$1:$BH$5,5,FALSE)/20*AL2336,0)</f>
        <v>4000</v>
      </c>
      <c r="BD2336" s="12"/>
      <c r="BE2336" s="12"/>
      <c r="BF2336" s="12"/>
      <c r="BG2336" s="12"/>
      <c r="BH2336" s="12"/>
      <c r="BI2336" s="12"/>
      <c r="BJ2336" s="12"/>
      <c r="BK2336" s="12"/>
      <c r="BL2336" s="12"/>
      <c r="BM2336" s="12"/>
    </row>
    <row r="2337" s="34" customFormat="1" ht="14.25" spans="1:65">
      <c r="A2337" s="34">
        <v>302620</v>
      </c>
      <c r="B2337" s="82">
        <v>3026</v>
      </c>
      <c r="C2337" s="82" t="s">
        <v>355</v>
      </c>
      <c r="D2337" s="34">
        <v>20</v>
      </c>
      <c r="E2337" s="12">
        <v>2</v>
      </c>
      <c r="F2337" s="12">
        <v>6</v>
      </c>
      <c r="G2337" s="12"/>
      <c r="H2337" s="12">
        <v>0</v>
      </c>
      <c r="I2337" s="12">
        <v>0</v>
      </c>
      <c r="J2337" s="12">
        <v>0</v>
      </c>
      <c r="K2337" s="12">
        <v>5</v>
      </c>
      <c r="L2337" s="12">
        <v>13</v>
      </c>
      <c r="M2337" s="54" t="s">
        <v>1579</v>
      </c>
      <c r="N2337" s="12" t="s">
        <v>1574</v>
      </c>
      <c r="O2337" s="54">
        <v>302632</v>
      </c>
      <c r="P2337" s="12" t="s">
        <v>1575</v>
      </c>
      <c r="Q2337" s="12"/>
      <c r="R2337" s="12"/>
      <c r="S2337" s="12"/>
      <c r="T2337" s="12"/>
      <c r="U2337" s="12" t="s">
        <v>1580</v>
      </c>
      <c r="V2337" s="12" t="s">
        <v>1581</v>
      </c>
      <c r="W2337" s="12">
        <v>302650</v>
      </c>
      <c r="X2337" s="40">
        <v>3</v>
      </c>
      <c r="Y2337" s="40">
        <v>3</v>
      </c>
      <c r="Z2337" s="40">
        <v>2</v>
      </c>
      <c r="AA2337" s="12">
        <v>1300010</v>
      </c>
      <c r="AB2337" s="12">
        <v>1302601</v>
      </c>
      <c r="AC2337" s="12">
        <v>1302602</v>
      </c>
      <c r="AD2337" s="41"/>
      <c r="AE2337" s="12"/>
      <c r="AF2337" s="95"/>
      <c r="AG2337" s="12">
        <v>5</v>
      </c>
      <c r="AH2337" s="34">
        <v>11</v>
      </c>
      <c r="AI2337" s="34">
        <v>3026</v>
      </c>
      <c r="AJ2337" s="12">
        <v>40</v>
      </c>
      <c r="AK2337" s="12">
        <v>53</v>
      </c>
      <c r="AL2337" s="12">
        <v>100</v>
      </c>
      <c r="AM2337" s="12"/>
      <c r="AN2337" s="12"/>
      <c r="AO2337" s="12"/>
      <c r="AP2337" s="12"/>
      <c r="AQ2337" s="12"/>
      <c r="AR2337" s="12"/>
      <c r="AS2337" s="12"/>
      <c r="AT2337" s="12"/>
      <c r="AU2337" s="12"/>
      <c r="AV2337" s="12"/>
      <c r="BA2337" s="33">
        <f>VLOOKUP(C2337,knight_info!$J$7:$M$74,4,FALSE)</f>
        <v>1</v>
      </c>
      <c r="BB2337" s="51">
        <f t="shared" si="167"/>
        <v>53</v>
      </c>
      <c r="BC2337" s="51">
        <f>AL2337</f>
        <v>100</v>
      </c>
      <c r="BD2337" s="12"/>
      <c r="BE2337" s="12"/>
      <c r="BF2337" s="12"/>
      <c r="BG2337" s="12"/>
      <c r="BH2337" s="12"/>
      <c r="BI2337" s="12"/>
      <c r="BJ2337" s="12"/>
      <c r="BK2337" s="12"/>
      <c r="BL2337" s="12"/>
      <c r="BM2337" s="12"/>
    </row>
    <row r="2338" s="34" customFormat="1" ht="14.25" spans="1:65">
      <c r="A2338" s="34">
        <v>302621</v>
      </c>
      <c r="B2338" s="82">
        <v>3026</v>
      </c>
      <c r="C2338" s="82" t="s">
        <v>355</v>
      </c>
      <c r="D2338" s="34">
        <v>21</v>
      </c>
      <c r="E2338" s="12">
        <v>2</v>
      </c>
      <c r="F2338" s="12">
        <v>6</v>
      </c>
      <c r="G2338" s="12"/>
      <c r="H2338" s="12">
        <v>1</v>
      </c>
      <c r="I2338" s="12">
        <v>0</v>
      </c>
      <c r="J2338" s="12">
        <v>0</v>
      </c>
      <c r="K2338" s="12">
        <v>5</v>
      </c>
      <c r="L2338" s="12"/>
      <c r="M2338" s="54" t="s">
        <v>1579</v>
      </c>
      <c r="N2338" s="12" t="s">
        <v>1574</v>
      </c>
      <c r="O2338" s="54">
        <v>302632</v>
      </c>
      <c r="P2338" s="12" t="s">
        <v>1575</v>
      </c>
      <c r="Q2338" s="12"/>
      <c r="R2338" s="12"/>
      <c r="S2338" s="12"/>
      <c r="T2338" s="12"/>
      <c r="U2338" s="12" t="s">
        <v>1580</v>
      </c>
      <c r="V2338" s="12" t="s">
        <v>1581</v>
      </c>
      <c r="W2338" s="12">
        <v>302650</v>
      </c>
      <c r="X2338" s="40">
        <v>3</v>
      </c>
      <c r="Y2338" s="40">
        <v>3</v>
      </c>
      <c r="Z2338" s="40">
        <v>2</v>
      </c>
      <c r="AA2338" s="12">
        <v>1300010</v>
      </c>
      <c r="AB2338" s="12">
        <v>1302601</v>
      </c>
      <c r="AC2338" s="12">
        <v>1302602</v>
      </c>
      <c r="AD2338" s="41"/>
      <c r="AE2338" s="12"/>
      <c r="AF2338" s="95"/>
      <c r="AG2338" s="12"/>
      <c r="AH2338" s="34">
        <v>11</v>
      </c>
      <c r="AI2338" s="34">
        <v>3026</v>
      </c>
      <c r="AJ2338" s="12">
        <v>40</v>
      </c>
      <c r="AK2338" s="12">
        <v>2</v>
      </c>
      <c r="AL2338" s="12">
        <v>1000</v>
      </c>
      <c r="AM2338" s="12"/>
      <c r="AN2338" s="12"/>
      <c r="AO2338" s="12"/>
      <c r="AP2338" s="12"/>
      <c r="AQ2338" s="12"/>
      <c r="AR2338" s="12"/>
      <c r="AS2338" s="12"/>
      <c r="AT2338" s="12"/>
      <c r="AU2338" s="12"/>
      <c r="AV2338" s="12"/>
      <c r="BA2338" s="33">
        <f>VLOOKUP(C2338,knight_info!$J$7:$M$74,4,FALSE)</f>
        <v>1</v>
      </c>
      <c r="BB2338" s="33">
        <f t="shared" si="167"/>
        <v>2</v>
      </c>
      <c r="BC2338" s="33">
        <f>ROUND(VLOOKUP($BA2338,$BD$1:$BH$5,3,FALSE)/5*AL2338,0)</f>
        <v>1000</v>
      </c>
      <c r="BD2338" s="12"/>
      <c r="BE2338" s="12"/>
      <c r="BF2338" s="12"/>
      <c r="BG2338" s="12"/>
      <c r="BH2338" s="12"/>
      <c r="BI2338" s="12"/>
      <c r="BJ2338" s="12"/>
      <c r="BK2338" s="12"/>
      <c r="BL2338" s="12"/>
      <c r="BM2338" s="12"/>
    </row>
    <row r="2339" s="34" customFormat="1" ht="14.25" spans="1:65">
      <c r="A2339" s="34">
        <v>302622</v>
      </c>
      <c r="B2339" s="82">
        <v>3026</v>
      </c>
      <c r="C2339" s="82" t="s">
        <v>355</v>
      </c>
      <c r="D2339" s="34">
        <v>22</v>
      </c>
      <c r="E2339" s="12">
        <v>2</v>
      </c>
      <c r="F2339" s="12">
        <v>6</v>
      </c>
      <c r="G2339" s="12"/>
      <c r="H2339" s="12">
        <v>2</v>
      </c>
      <c r="I2339" s="12">
        <v>0</v>
      </c>
      <c r="J2339" s="12">
        <v>0</v>
      </c>
      <c r="K2339" s="12">
        <v>5</v>
      </c>
      <c r="L2339" s="12"/>
      <c r="M2339" s="54" t="s">
        <v>1579</v>
      </c>
      <c r="N2339" s="12" t="s">
        <v>1574</v>
      </c>
      <c r="O2339" s="54">
        <v>302632</v>
      </c>
      <c r="P2339" s="12" t="s">
        <v>1575</v>
      </c>
      <c r="Q2339" s="12"/>
      <c r="R2339" s="12"/>
      <c r="S2339" s="12"/>
      <c r="T2339" s="12"/>
      <c r="U2339" s="12" t="s">
        <v>1580</v>
      </c>
      <c r="V2339" s="12" t="s">
        <v>1581</v>
      </c>
      <c r="W2339" s="12">
        <v>302650</v>
      </c>
      <c r="X2339" s="40">
        <v>3</v>
      </c>
      <c r="Y2339" s="40">
        <v>3</v>
      </c>
      <c r="Z2339" s="40">
        <v>2</v>
      </c>
      <c r="AA2339" s="12">
        <v>1300010</v>
      </c>
      <c r="AB2339" s="12">
        <v>1302601</v>
      </c>
      <c r="AC2339" s="12">
        <v>1302602</v>
      </c>
      <c r="AD2339" s="41"/>
      <c r="AE2339" s="12"/>
      <c r="AF2339" s="95"/>
      <c r="AG2339" s="12"/>
      <c r="AH2339" s="34">
        <v>11</v>
      </c>
      <c r="AI2339" s="34">
        <v>3026</v>
      </c>
      <c r="AJ2339" s="12">
        <v>40</v>
      </c>
      <c r="AK2339" s="12">
        <v>3</v>
      </c>
      <c r="AL2339" s="12">
        <v>600</v>
      </c>
      <c r="AM2339" s="12"/>
      <c r="AN2339" s="12"/>
      <c r="AO2339" s="12"/>
      <c r="AP2339" s="12"/>
      <c r="AQ2339" s="12"/>
      <c r="AR2339" s="12"/>
      <c r="AS2339" s="12"/>
      <c r="AT2339" s="12"/>
      <c r="AU2339" s="12"/>
      <c r="AV2339" s="12"/>
      <c r="BA2339" s="33">
        <f>VLOOKUP(C2339,knight_info!$J$7:$M$74,4,FALSE)</f>
        <v>1</v>
      </c>
      <c r="BB2339" s="33">
        <f t="shared" si="167"/>
        <v>3</v>
      </c>
      <c r="BC2339" s="33">
        <f>ROUND(VLOOKUP($BA2339,$BD$1:$BH$5,4,FALSE)/3*AL2339,0)</f>
        <v>600</v>
      </c>
      <c r="BD2339" s="12"/>
      <c r="BE2339" s="12"/>
      <c r="BF2339" s="12"/>
      <c r="BG2339" s="12"/>
      <c r="BH2339" s="12"/>
      <c r="BI2339" s="12"/>
      <c r="BJ2339" s="12"/>
      <c r="BK2339" s="12"/>
      <c r="BL2339" s="12"/>
      <c r="BM2339" s="12"/>
    </row>
    <row r="2340" s="34" customFormat="1" ht="14.25" spans="1:65">
      <c r="A2340" s="34">
        <v>302623</v>
      </c>
      <c r="B2340" s="82">
        <v>3026</v>
      </c>
      <c r="C2340" s="82" t="s">
        <v>355</v>
      </c>
      <c r="D2340" s="34">
        <v>23</v>
      </c>
      <c r="E2340" s="12">
        <v>2</v>
      </c>
      <c r="F2340" s="12">
        <v>6</v>
      </c>
      <c r="G2340" s="12"/>
      <c r="H2340" s="12">
        <v>3</v>
      </c>
      <c r="I2340" s="12">
        <v>0</v>
      </c>
      <c r="J2340" s="12">
        <v>0</v>
      </c>
      <c r="K2340" s="12">
        <v>5</v>
      </c>
      <c r="L2340" s="12"/>
      <c r="M2340" s="54" t="s">
        <v>1579</v>
      </c>
      <c r="N2340" s="12" t="s">
        <v>1574</v>
      </c>
      <c r="O2340" s="54">
        <v>302632</v>
      </c>
      <c r="P2340" s="12" t="s">
        <v>1575</v>
      </c>
      <c r="Q2340" s="12"/>
      <c r="R2340" s="12"/>
      <c r="S2340" s="12"/>
      <c r="T2340" s="12"/>
      <c r="U2340" s="12" t="s">
        <v>1580</v>
      </c>
      <c r="V2340" s="12" t="s">
        <v>1581</v>
      </c>
      <c r="W2340" s="12">
        <v>302650</v>
      </c>
      <c r="X2340" s="40">
        <v>3</v>
      </c>
      <c r="Y2340" s="40">
        <v>3</v>
      </c>
      <c r="Z2340" s="40">
        <v>2</v>
      </c>
      <c r="AA2340" s="12">
        <v>1300010</v>
      </c>
      <c r="AB2340" s="12">
        <v>1302601</v>
      </c>
      <c r="AC2340" s="12">
        <v>1302602</v>
      </c>
      <c r="AD2340" s="41"/>
      <c r="AE2340" s="12"/>
      <c r="AF2340" s="95"/>
      <c r="AG2340" s="12"/>
      <c r="AH2340" s="34">
        <v>11</v>
      </c>
      <c r="AI2340" s="34">
        <v>3026</v>
      </c>
      <c r="AJ2340" s="12">
        <v>0</v>
      </c>
      <c r="AK2340" s="12">
        <v>1</v>
      </c>
      <c r="AL2340" s="12">
        <v>4000</v>
      </c>
      <c r="AM2340" s="12"/>
      <c r="AN2340" s="12"/>
      <c r="AO2340" s="12"/>
      <c r="AP2340" s="12"/>
      <c r="AQ2340" s="12"/>
      <c r="AR2340" s="12"/>
      <c r="AS2340" s="12"/>
      <c r="AT2340" s="12"/>
      <c r="AU2340" s="12"/>
      <c r="AV2340" s="12"/>
      <c r="BA2340" s="33">
        <f>VLOOKUP(C2340,knight_info!$J$7:$M$74,4,FALSE)</f>
        <v>1</v>
      </c>
      <c r="BB2340" s="33">
        <f t="shared" si="167"/>
        <v>1</v>
      </c>
      <c r="BC2340" s="33">
        <f>ROUND(VLOOKUP($BA2340,$BD$1:$BH$5,5,FALSE)/20*AL2340,0)</f>
        <v>4000</v>
      </c>
      <c r="BD2340" s="12"/>
      <c r="BE2340" s="12"/>
      <c r="BF2340" s="12"/>
      <c r="BG2340" s="12"/>
      <c r="BH2340" s="12"/>
      <c r="BI2340" s="12"/>
      <c r="BJ2340" s="12"/>
      <c r="BK2340" s="12"/>
      <c r="BL2340" s="12"/>
      <c r="BM2340" s="12"/>
    </row>
    <row r="2341" s="34" customFormat="1" ht="14.25" spans="1:65">
      <c r="A2341" s="34">
        <v>302624</v>
      </c>
      <c r="B2341" s="82">
        <v>3026</v>
      </c>
      <c r="C2341" s="82" t="s">
        <v>355</v>
      </c>
      <c r="D2341" s="34">
        <v>24</v>
      </c>
      <c r="E2341" s="12">
        <v>2</v>
      </c>
      <c r="F2341" s="12">
        <v>7</v>
      </c>
      <c r="G2341" s="12"/>
      <c r="H2341" s="12">
        <v>0</v>
      </c>
      <c r="I2341" s="12">
        <v>0</v>
      </c>
      <c r="J2341" s="12">
        <v>0</v>
      </c>
      <c r="K2341" s="12">
        <v>5</v>
      </c>
      <c r="L2341" s="12">
        <v>1</v>
      </c>
      <c r="M2341" s="12" t="s">
        <v>1579</v>
      </c>
      <c r="N2341" s="12" t="s">
        <v>1582</v>
      </c>
      <c r="O2341" s="12">
        <v>302632</v>
      </c>
      <c r="P2341" s="12" t="s">
        <v>1583</v>
      </c>
      <c r="Q2341" s="12"/>
      <c r="R2341" s="12" t="s">
        <v>931</v>
      </c>
      <c r="S2341" s="12"/>
      <c r="T2341" s="12" t="s">
        <v>1095</v>
      </c>
      <c r="U2341" s="12" t="s">
        <v>1580</v>
      </c>
      <c r="V2341" s="12" t="s">
        <v>1581</v>
      </c>
      <c r="W2341" s="12">
        <v>302650</v>
      </c>
      <c r="X2341" s="40">
        <v>3</v>
      </c>
      <c r="Y2341" s="40">
        <v>3</v>
      </c>
      <c r="Z2341" s="40">
        <v>2</v>
      </c>
      <c r="AA2341" s="12">
        <v>1300010</v>
      </c>
      <c r="AB2341" s="12">
        <v>1302601</v>
      </c>
      <c r="AC2341" s="12">
        <v>1302602</v>
      </c>
      <c r="AD2341" s="41"/>
      <c r="AE2341" s="12"/>
      <c r="AF2341" s="95"/>
      <c r="AG2341" s="12">
        <v>5</v>
      </c>
      <c r="AH2341" s="34">
        <v>11</v>
      </c>
      <c r="AI2341" s="34">
        <v>3026</v>
      </c>
      <c r="AJ2341" s="12">
        <v>40</v>
      </c>
      <c r="AK2341" s="12">
        <v>53</v>
      </c>
      <c r="AL2341" s="12">
        <v>100</v>
      </c>
      <c r="AM2341" s="12"/>
      <c r="AN2341" s="12"/>
      <c r="AO2341" s="12"/>
      <c r="AP2341" s="12"/>
      <c r="AQ2341" s="12"/>
      <c r="AR2341" s="12"/>
      <c r="AS2341" s="12"/>
      <c r="AT2341" s="12"/>
      <c r="AU2341" s="12"/>
      <c r="AV2341" s="12"/>
      <c r="BA2341" s="33">
        <f>VLOOKUP(C2341,knight_info!$J$7:$M$74,4,FALSE)</f>
        <v>1</v>
      </c>
      <c r="BB2341" s="51">
        <f t="shared" si="167"/>
        <v>53</v>
      </c>
      <c r="BC2341" s="51">
        <f>AL2341</f>
        <v>100</v>
      </c>
      <c r="BD2341" s="12"/>
      <c r="BE2341" s="12"/>
      <c r="BF2341" s="12"/>
      <c r="BG2341" s="12"/>
      <c r="BH2341" s="12"/>
      <c r="BI2341" s="12"/>
      <c r="BJ2341" s="12"/>
      <c r="BK2341" s="12"/>
      <c r="BL2341" s="12"/>
      <c r="BM2341" s="12"/>
    </row>
    <row r="2342" s="34" customFormat="1" ht="14.25" spans="1:65">
      <c r="A2342" s="34">
        <v>302625</v>
      </c>
      <c r="B2342" s="82">
        <v>3026</v>
      </c>
      <c r="C2342" s="82" t="s">
        <v>355</v>
      </c>
      <c r="D2342" s="34">
        <v>25</v>
      </c>
      <c r="E2342" s="12">
        <v>2</v>
      </c>
      <c r="F2342" s="12">
        <v>7</v>
      </c>
      <c r="G2342" s="12"/>
      <c r="H2342" s="12">
        <v>1</v>
      </c>
      <c r="I2342" s="12">
        <v>0</v>
      </c>
      <c r="J2342" s="12">
        <v>0</v>
      </c>
      <c r="K2342" s="12">
        <v>5</v>
      </c>
      <c r="L2342" s="12"/>
      <c r="M2342" s="12" t="s">
        <v>1579</v>
      </c>
      <c r="N2342" s="12" t="s">
        <v>1582</v>
      </c>
      <c r="O2342" s="12">
        <v>302632</v>
      </c>
      <c r="P2342" s="12" t="s">
        <v>1583</v>
      </c>
      <c r="Q2342" s="12"/>
      <c r="R2342" s="12"/>
      <c r="S2342" s="12"/>
      <c r="T2342" s="12"/>
      <c r="U2342" s="12" t="s">
        <v>1580</v>
      </c>
      <c r="V2342" s="12" t="s">
        <v>1581</v>
      </c>
      <c r="W2342" s="12">
        <v>302650</v>
      </c>
      <c r="X2342" s="40">
        <v>3</v>
      </c>
      <c r="Y2342" s="40">
        <v>3</v>
      </c>
      <c r="Z2342" s="40">
        <v>2</v>
      </c>
      <c r="AA2342" s="12">
        <v>1300010</v>
      </c>
      <c r="AB2342" s="12">
        <v>1302601</v>
      </c>
      <c r="AC2342" s="12">
        <v>1302602</v>
      </c>
      <c r="AD2342" s="41"/>
      <c r="AE2342" s="12"/>
      <c r="AF2342" s="95"/>
      <c r="AG2342" s="12"/>
      <c r="AH2342" s="34">
        <v>11</v>
      </c>
      <c r="AI2342" s="34">
        <v>3026</v>
      </c>
      <c r="AJ2342" s="12">
        <v>40</v>
      </c>
      <c r="AK2342" s="12">
        <v>2</v>
      </c>
      <c r="AL2342" s="12">
        <v>1000</v>
      </c>
      <c r="AM2342" s="12"/>
      <c r="AN2342" s="12"/>
      <c r="AO2342" s="12"/>
      <c r="AP2342" s="12"/>
      <c r="AQ2342" s="12"/>
      <c r="AR2342" s="12"/>
      <c r="AS2342" s="12"/>
      <c r="AT2342" s="12"/>
      <c r="AU2342" s="12"/>
      <c r="AV2342" s="12"/>
      <c r="BA2342" s="33">
        <f>VLOOKUP(C2342,knight_info!$J$7:$M$74,4,FALSE)</f>
        <v>1</v>
      </c>
      <c r="BB2342" s="33">
        <f t="shared" si="167"/>
        <v>2</v>
      </c>
      <c r="BC2342" s="33">
        <f>ROUND(VLOOKUP($BA2342,$BD$1:$BH$5,3,FALSE)/5*AL2342,0)</f>
        <v>1000</v>
      </c>
      <c r="BD2342" s="12"/>
      <c r="BE2342" s="12"/>
      <c r="BF2342" s="12"/>
      <c r="BG2342" s="12"/>
      <c r="BH2342" s="12"/>
      <c r="BI2342" s="12"/>
      <c r="BJ2342" s="12"/>
      <c r="BK2342" s="12"/>
      <c r="BL2342" s="12"/>
      <c r="BM2342" s="12"/>
    </row>
    <row r="2343" s="34" customFormat="1" ht="14.25" spans="1:65">
      <c r="A2343" s="34">
        <v>302626</v>
      </c>
      <c r="B2343" s="82">
        <v>3026</v>
      </c>
      <c r="C2343" s="82" t="s">
        <v>355</v>
      </c>
      <c r="D2343" s="34">
        <v>26</v>
      </c>
      <c r="E2343" s="12">
        <v>2</v>
      </c>
      <c r="F2343" s="12">
        <v>7</v>
      </c>
      <c r="G2343" s="12"/>
      <c r="H2343" s="12">
        <v>2</v>
      </c>
      <c r="I2343" s="12">
        <v>0</v>
      </c>
      <c r="J2343" s="12">
        <v>0</v>
      </c>
      <c r="K2343" s="12">
        <v>5</v>
      </c>
      <c r="L2343" s="12"/>
      <c r="M2343" s="12" t="s">
        <v>1579</v>
      </c>
      <c r="N2343" s="12" t="s">
        <v>1582</v>
      </c>
      <c r="O2343" s="12">
        <v>302632</v>
      </c>
      <c r="P2343" s="12" t="s">
        <v>1583</v>
      </c>
      <c r="Q2343" s="12"/>
      <c r="R2343" s="12"/>
      <c r="S2343" s="12"/>
      <c r="T2343" s="12"/>
      <c r="U2343" s="12" t="s">
        <v>1580</v>
      </c>
      <c r="V2343" s="12" t="s">
        <v>1581</v>
      </c>
      <c r="W2343" s="12">
        <v>302650</v>
      </c>
      <c r="X2343" s="40">
        <v>3</v>
      </c>
      <c r="Y2343" s="40">
        <v>3</v>
      </c>
      <c r="Z2343" s="40">
        <v>2</v>
      </c>
      <c r="AA2343" s="12">
        <v>1300010</v>
      </c>
      <c r="AB2343" s="12">
        <v>1302601</v>
      </c>
      <c r="AC2343" s="12">
        <v>1302602</v>
      </c>
      <c r="AD2343" s="41"/>
      <c r="AE2343" s="12"/>
      <c r="AF2343" s="95"/>
      <c r="AG2343" s="12"/>
      <c r="AH2343" s="34">
        <v>11</v>
      </c>
      <c r="AI2343" s="34">
        <v>3026</v>
      </c>
      <c r="AJ2343" s="12">
        <v>40</v>
      </c>
      <c r="AK2343" s="12">
        <v>3</v>
      </c>
      <c r="AL2343" s="12">
        <v>600</v>
      </c>
      <c r="AM2343" s="12"/>
      <c r="AN2343" s="12"/>
      <c r="AO2343" s="12"/>
      <c r="AP2343" s="12"/>
      <c r="AQ2343" s="12"/>
      <c r="AR2343" s="12"/>
      <c r="AS2343" s="12"/>
      <c r="AT2343" s="12"/>
      <c r="AU2343" s="12"/>
      <c r="AV2343" s="12"/>
      <c r="BA2343" s="33">
        <f>VLOOKUP(C2343,knight_info!$J$7:$M$74,4,FALSE)</f>
        <v>1</v>
      </c>
      <c r="BB2343" s="33">
        <f t="shared" si="167"/>
        <v>3</v>
      </c>
      <c r="BC2343" s="33">
        <f>ROUND(VLOOKUP($BA2343,$BD$1:$BH$5,4,FALSE)/3*AL2343,0)</f>
        <v>600</v>
      </c>
      <c r="BD2343" s="12"/>
      <c r="BE2343" s="12"/>
      <c r="BF2343" s="12"/>
      <c r="BG2343" s="12"/>
      <c r="BH2343" s="12"/>
      <c r="BI2343" s="12"/>
      <c r="BJ2343" s="12"/>
      <c r="BK2343" s="12"/>
      <c r="BL2343" s="12"/>
      <c r="BM2343" s="12"/>
    </row>
    <row r="2344" s="34" customFormat="1" ht="14.25" spans="1:65">
      <c r="A2344" s="34">
        <v>302627</v>
      </c>
      <c r="B2344" s="82">
        <v>3026</v>
      </c>
      <c r="C2344" s="82" t="s">
        <v>355</v>
      </c>
      <c r="D2344" s="34">
        <v>27</v>
      </c>
      <c r="E2344" s="12">
        <v>2</v>
      </c>
      <c r="F2344" s="12">
        <v>7</v>
      </c>
      <c r="G2344" s="12"/>
      <c r="H2344" s="12">
        <v>3</v>
      </c>
      <c r="I2344" s="12">
        <v>0</v>
      </c>
      <c r="J2344" s="12">
        <v>0</v>
      </c>
      <c r="K2344" s="12">
        <v>5</v>
      </c>
      <c r="L2344" s="12"/>
      <c r="M2344" s="12" t="s">
        <v>1579</v>
      </c>
      <c r="N2344" s="12" t="s">
        <v>1582</v>
      </c>
      <c r="O2344" s="12">
        <v>302632</v>
      </c>
      <c r="P2344" s="12" t="s">
        <v>1583</v>
      </c>
      <c r="Q2344" s="12"/>
      <c r="R2344" s="12"/>
      <c r="S2344" s="12"/>
      <c r="T2344" s="12"/>
      <c r="U2344" s="12" t="s">
        <v>1580</v>
      </c>
      <c r="V2344" s="12" t="s">
        <v>1581</v>
      </c>
      <c r="W2344" s="12">
        <v>302650</v>
      </c>
      <c r="X2344" s="40">
        <v>3</v>
      </c>
      <c r="Y2344" s="40">
        <v>3</v>
      </c>
      <c r="Z2344" s="40">
        <v>2</v>
      </c>
      <c r="AA2344" s="12">
        <v>1300010</v>
      </c>
      <c r="AB2344" s="12">
        <v>1302601</v>
      </c>
      <c r="AC2344" s="12">
        <v>1302602</v>
      </c>
      <c r="AD2344" s="41"/>
      <c r="AE2344" s="12"/>
      <c r="AF2344" s="95"/>
      <c r="AG2344" s="12"/>
      <c r="AH2344" s="34">
        <v>11</v>
      </c>
      <c r="AI2344" s="34">
        <v>3026</v>
      </c>
      <c r="AJ2344" s="12">
        <v>0</v>
      </c>
      <c r="AK2344" s="12">
        <v>1</v>
      </c>
      <c r="AL2344" s="12">
        <v>4000</v>
      </c>
      <c r="AM2344" s="12"/>
      <c r="AN2344" s="12"/>
      <c r="AO2344" s="12"/>
      <c r="AP2344" s="12"/>
      <c r="AQ2344" s="12"/>
      <c r="AR2344" s="12"/>
      <c r="AS2344" s="12"/>
      <c r="AT2344" s="12"/>
      <c r="AU2344" s="12"/>
      <c r="AV2344" s="12"/>
      <c r="BA2344" s="33">
        <f>VLOOKUP(C2344,knight_info!$J$7:$M$74,4,FALSE)</f>
        <v>1</v>
      </c>
      <c r="BB2344" s="33">
        <f t="shared" si="167"/>
        <v>1</v>
      </c>
      <c r="BC2344" s="33">
        <f>ROUND(VLOOKUP($BA2344,$BD$1:$BH$5,5,FALSE)/20*AL2344,0)</f>
        <v>4000</v>
      </c>
      <c r="BD2344" s="12"/>
      <c r="BE2344" s="12"/>
      <c r="BF2344" s="12"/>
      <c r="BG2344" s="12"/>
      <c r="BH2344" s="12"/>
      <c r="BI2344" s="12"/>
      <c r="BJ2344" s="12"/>
      <c r="BK2344" s="12"/>
      <c r="BL2344" s="12"/>
      <c r="BM2344" s="12"/>
    </row>
    <row r="2345" s="34" customFormat="1" ht="14.25" spans="1:65">
      <c r="A2345" s="34">
        <v>302628</v>
      </c>
      <c r="B2345" s="82">
        <v>3026</v>
      </c>
      <c r="C2345" s="82" t="s">
        <v>355</v>
      </c>
      <c r="D2345" s="34">
        <v>28</v>
      </c>
      <c r="E2345" s="12">
        <v>2</v>
      </c>
      <c r="F2345" s="12">
        <v>8</v>
      </c>
      <c r="G2345" s="12"/>
      <c r="H2345" s="12">
        <v>0</v>
      </c>
      <c r="I2345" s="12">
        <v>0</v>
      </c>
      <c r="J2345" s="12">
        <v>0</v>
      </c>
      <c r="K2345" s="12">
        <v>5</v>
      </c>
      <c r="L2345" s="12">
        <v>14</v>
      </c>
      <c r="M2345" s="12" t="s">
        <v>1579</v>
      </c>
      <c r="N2345" s="12" t="s">
        <v>1582</v>
      </c>
      <c r="O2345" s="12">
        <v>302632</v>
      </c>
      <c r="P2345" s="12" t="s">
        <v>1583</v>
      </c>
      <c r="Q2345" s="12"/>
      <c r="R2345" s="12" t="s">
        <v>1221</v>
      </c>
      <c r="S2345" s="12"/>
      <c r="T2345" s="12" t="s">
        <v>1228</v>
      </c>
      <c r="U2345" s="12" t="s">
        <v>1580</v>
      </c>
      <c r="V2345" s="12" t="s">
        <v>1581</v>
      </c>
      <c r="W2345" s="12">
        <v>302650</v>
      </c>
      <c r="X2345" s="40">
        <v>3</v>
      </c>
      <c r="Y2345" s="40">
        <v>3</v>
      </c>
      <c r="Z2345" s="40">
        <v>2</v>
      </c>
      <c r="AA2345" s="12">
        <v>1300010</v>
      </c>
      <c r="AB2345" s="12">
        <v>1302601</v>
      </c>
      <c r="AC2345" s="12">
        <v>1302602</v>
      </c>
      <c r="AD2345" s="41">
        <v>1300020</v>
      </c>
      <c r="AE2345" s="12"/>
      <c r="AF2345" s="95"/>
      <c r="AG2345" s="12">
        <v>5</v>
      </c>
      <c r="AH2345" s="34">
        <v>11</v>
      </c>
      <c r="AI2345" s="34">
        <v>3026</v>
      </c>
      <c r="AJ2345" s="12">
        <v>40</v>
      </c>
      <c r="AK2345" s="12">
        <v>53</v>
      </c>
      <c r="AL2345" s="12">
        <v>100</v>
      </c>
      <c r="AM2345" s="12"/>
      <c r="AN2345" s="12"/>
      <c r="AO2345" s="12"/>
      <c r="AP2345" s="12"/>
      <c r="AQ2345" s="12"/>
      <c r="AR2345" s="12"/>
      <c r="AS2345" s="12"/>
      <c r="AT2345" s="12"/>
      <c r="AU2345" s="12"/>
      <c r="AV2345" s="12"/>
      <c r="BA2345" s="33">
        <f>VLOOKUP(C2345,knight_info!$J$7:$M$74,4,FALSE)</f>
        <v>1</v>
      </c>
      <c r="BB2345" s="51">
        <f t="shared" si="167"/>
        <v>53</v>
      </c>
      <c r="BC2345" s="51">
        <f>AL2345</f>
        <v>100</v>
      </c>
      <c r="BD2345" s="12"/>
      <c r="BE2345" s="12"/>
      <c r="BF2345" s="12"/>
      <c r="BG2345" s="12"/>
      <c r="BH2345" s="12"/>
      <c r="BI2345" s="12"/>
      <c r="BJ2345" s="12"/>
      <c r="BK2345" s="12"/>
      <c r="BL2345" s="12"/>
      <c r="BM2345" s="12"/>
    </row>
    <row r="2346" s="34" customFormat="1" ht="14.25" spans="1:65">
      <c r="A2346" s="34">
        <v>302629</v>
      </c>
      <c r="B2346" s="82">
        <v>3026</v>
      </c>
      <c r="C2346" s="82" t="s">
        <v>355</v>
      </c>
      <c r="D2346" s="34">
        <v>29</v>
      </c>
      <c r="E2346" s="12">
        <v>2</v>
      </c>
      <c r="F2346" s="12">
        <v>8</v>
      </c>
      <c r="G2346" s="12"/>
      <c r="H2346" s="12">
        <v>1</v>
      </c>
      <c r="I2346" s="12">
        <v>0</v>
      </c>
      <c r="J2346" s="12">
        <v>0</v>
      </c>
      <c r="K2346" s="12">
        <v>5</v>
      </c>
      <c r="L2346" s="12"/>
      <c r="M2346" s="12" t="s">
        <v>1579</v>
      </c>
      <c r="N2346" s="12" t="s">
        <v>1582</v>
      </c>
      <c r="O2346" s="12">
        <v>302632</v>
      </c>
      <c r="P2346" s="12" t="s">
        <v>1583</v>
      </c>
      <c r="Q2346" s="12"/>
      <c r="R2346" s="12"/>
      <c r="S2346" s="12"/>
      <c r="T2346" s="12"/>
      <c r="U2346" s="12" t="s">
        <v>1580</v>
      </c>
      <c r="V2346" s="12" t="s">
        <v>1581</v>
      </c>
      <c r="W2346" s="12">
        <v>302650</v>
      </c>
      <c r="X2346" s="40">
        <v>3</v>
      </c>
      <c r="Y2346" s="40">
        <v>3</v>
      </c>
      <c r="Z2346" s="40">
        <v>2</v>
      </c>
      <c r="AA2346" s="12">
        <v>1300010</v>
      </c>
      <c r="AB2346" s="12">
        <v>1302601</v>
      </c>
      <c r="AC2346" s="12">
        <v>1302602</v>
      </c>
      <c r="AD2346" s="41">
        <v>1300020</v>
      </c>
      <c r="AE2346" s="12"/>
      <c r="AF2346" s="95"/>
      <c r="AG2346" s="12"/>
      <c r="AH2346" s="34">
        <v>11</v>
      </c>
      <c r="AI2346" s="34">
        <v>3026</v>
      </c>
      <c r="AJ2346" s="12">
        <v>40</v>
      </c>
      <c r="AK2346" s="12">
        <v>2</v>
      </c>
      <c r="AL2346" s="12">
        <v>1000</v>
      </c>
      <c r="AM2346" s="12"/>
      <c r="AN2346" s="12"/>
      <c r="AO2346" s="12"/>
      <c r="AP2346" s="12"/>
      <c r="AQ2346" s="12"/>
      <c r="AR2346" s="12"/>
      <c r="AS2346" s="12"/>
      <c r="AT2346" s="12"/>
      <c r="AU2346" s="12"/>
      <c r="AV2346" s="12"/>
      <c r="BA2346" s="33">
        <f>VLOOKUP(C2346,knight_info!$J$7:$M$74,4,FALSE)</f>
        <v>1</v>
      </c>
      <c r="BB2346" s="33">
        <f t="shared" si="167"/>
        <v>2</v>
      </c>
      <c r="BC2346" s="33">
        <f>ROUND(VLOOKUP($BA2346,$BD$1:$BH$5,3,FALSE)/5*AL2346,0)</f>
        <v>1000</v>
      </c>
      <c r="BD2346" s="12"/>
      <c r="BE2346" s="12"/>
      <c r="BF2346" s="12"/>
      <c r="BG2346" s="12"/>
      <c r="BH2346" s="12"/>
      <c r="BI2346" s="12"/>
      <c r="BJ2346" s="12"/>
      <c r="BK2346" s="12"/>
      <c r="BL2346" s="12"/>
      <c r="BM2346" s="12"/>
    </row>
    <row r="2347" s="34" customFormat="1" ht="14.25" spans="1:65">
      <c r="A2347" s="34">
        <v>302630</v>
      </c>
      <c r="B2347" s="82">
        <v>3026</v>
      </c>
      <c r="C2347" s="82" t="s">
        <v>355</v>
      </c>
      <c r="D2347" s="34">
        <v>30</v>
      </c>
      <c r="E2347" s="12">
        <v>2</v>
      </c>
      <c r="F2347" s="12">
        <v>8</v>
      </c>
      <c r="G2347" s="12"/>
      <c r="H2347" s="12">
        <v>2</v>
      </c>
      <c r="I2347" s="12">
        <v>0</v>
      </c>
      <c r="J2347" s="12">
        <v>0</v>
      </c>
      <c r="K2347" s="12">
        <v>5</v>
      </c>
      <c r="L2347" s="64"/>
      <c r="M2347" s="12" t="s">
        <v>1579</v>
      </c>
      <c r="N2347" s="12" t="s">
        <v>1582</v>
      </c>
      <c r="O2347" s="12">
        <v>302632</v>
      </c>
      <c r="P2347" s="12" t="s">
        <v>1583</v>
      </c>
      <c r="Q2347" s="12"/>
      <c r="R2347" s="12"/>
      <c r="S2347" s="12"/>
      <c r="T2347" s="12"/>
      <c r="U2347" s="12" t="s">
        <v>1580</v>
      </c>
      <c r="V2347" s="12" t="s">
        <v>1581</v>
      </c>
      <c r="W2347" s="12">
        <v>302650</v>
      </c>
      <c r="X2347" s="40">
        <v>3</v>
      </c>
      <c r="Y2347" s="40">
        <v>3</v>
      </c>
      <c r="Z2347" s="40">
        <v>2</v>
      </c>
      <c r="AA2347" s="12">
        <v>1300010</v>
      </c>
      <c r="AB2347" s="12">
        <v>1302601</v>
      </c>
      <c r="AC2347" s="12">
        <v>1302602</v>
      </c>
      <c r="AD2347" s="41">
        <v>1300020</v>
      </c>
      <c r="AE2347" s="12"/>
      <c r="AF2347" s="95"/>
      <c r="AG2347" s="12"/>
      <c r="AH2347" s="34">
        <v>11</v>
      </c>
      <c r="AI2347" s="34">
        <v>3026</v>
      </c>
      <c r="AJ2347" s="12">
        <v>40</v>
      </c>
      <c r="AK2347" s="12">
        <v>3</v>
      </c>
      <c r="AL2347" s="12">
        <v>600</v>
      </c>
      <c r="AM2347" s="12"/>
      <c r="AN2347" s="12"/>
      <c r="AO2347" s="12"/>
      <c r="AP2347" s="12"/>
      <c r="AQ2347" s="12"/>
      <c r="AR2347" s="12"/>
      <c r="AS2347" s="12"/>
      <c r="AT2347" s="12"/>
      <c r="AU2347" s="12"/>
      <c r="AV2347" s="12"/>
      <c r="BA2347" s="33">
        <f>VLOOKUP(C2347,knight_info!$J$7:$M$74,4,FALSE)</f>
        <v>1</v>
      </c>
      <c r="BB2347" s="33">
        <f t="shared" si="167"/>
        <v>3</v>
      </c>
      <c r="BC2347" s="33">
        <f>ROUND(VLOOKUP($BA2347,$BD$1:$BH$5,4,FALSE)/3*AL2347,0)</f>
        <v>600</v>
      </c>
      <c r="BD2347" s="12"/>
      <c r="BE2347" s="12"/>
      <c r="BF2347" s="12"/>
      <c r="BG2347" s="12"/>
      <c r="BH2347" s="12"/>
      <c r="BI2347" s="12"/>
      <c r="BJ2347" s="12"/>
      <c r="BK2347" s="12"/>
      <c r="BL2347" s="12"/>
      <c r="BM2347" s="12"/>
    </row>
    <row r="2348" s="34" customFormat="1" ht="14.25" spans="1:65">
      <c r="A2348" s="34">
        <v>302631</v>
      </c>
      <c r="B2348" s="82">
        <v>3026</v>
      </c>
      <c r="C2348" s="82" t="s">
        <v>355</v>
      </c>
      <c r="D2348" s="34">
        <v>31</v>
      </c>
      <c r="E2348" s="12">
        <v>2</v>
      </c>
      <c r="F2348" s="12">
        <v>8</v>
      </c>
      <c r="G2348" s="12"/>
      <c r="H2348" s="12">
        <v>3</v>
      </c>
      <c r="I2348" s="12">
        <v>0</v>
      </c>
      <c r="J2348" s="12">
        <v>0</v>
      </c>
      <c r="K2348" s="12">
        <v>5</v>
      </c>
      <c r="L2348" s="64"/>
      <c r="M2348" s="12" t="s">
        <v>1579</v>
      </c>
      <c r="N2348" s="12" t="s">
        <v>1582</v>
      </c>
      <c r="O2348" s="12">
        <v>302632</v>
      </c>
      <c r="P2348" s="12" t="s">
        <v>1583</v>
      </c>
      <c r="Q2348" s="12"/>
      <c r="R2348" s="12"/>
      <c r="S2348" s="12"/>
      <c r="T2348" s="12"/>
      <c r="U2348" s="12" t="s">
        <v>1580</v>
      </c>
      <c r="V2348" s="12" t="s">
        <v>1581</v>
      </c>
      <c r="W2348" s="12">
        <v>302650</v>
      </c>
      <c r="X2348" s="40">
        <v>3</v>
      </c>
      <c r="Y2348" s="40">
        <v>3</v>
      </c>
      <c r="Z2348" s="40">
        <v>2</v>
      </c>
      <c r="AA2348" s="12">
        <v>1300010</v>
      </c>
      <c r="AB2348" s="12">
        <v>1302601</v>
      </c>
      <c r="AC2348" s="12">
        <v>1302602</v>
      </c>
      <c r="AD2348" s="41">
        <v>1300020</v>
      </c>
      <c r="AE2348" s="12"/>
      <c r="AF2348" s="95"/>
      <c r="AG2348" s="12"/>
      <c r="AH2348" s="34">
        <v>11</v>
      </c>
      <c r="AI2348" s="34">
        <v>3026</v>
      </c>
      <c r="AJ2348" s="12">
        <v>0</v>
      </c>
      <c r="AK2348" s="12">
        <v>1</v>
      </c>
      <c r="AL2348" s="12">
        <v>4000</v>
      </c>
      <c r="AM2348" s="12"/>
      <c r="AN2348" s="12"/>
      <c r="AO2348" s="12"/>
      <c r="AP2348" s="12"/>
      <c r="AQ2348" s="12"/>
      <c r="AR2348" s="12"/>
      <c r="AS2348" s="12"/>
      <c r="AT2348" s="12"/>
      <c r="AU2348" s="12"/>
      <c r="AV2348" s="12"/>
      <c r="BA2348" s="33">
        <f>VLOOKUP(C2348,knight_info!$J$7:$M$74,4,FALSE)</f>
        <v>1</v>
      </c>
      <c r="BB2348" s="33">
        <f t="shared" si="167"/>
        <v>1</v>
      </c>
      <c r="BC2348" s="33">
        <f>ROUND(VLOOKUP($BA2348,$BD$1:$BH$5,5,FALSE)/20*AL2348,0)</f>
        <v>4000</v>
      </c>
      <c r="BD2348" s="12"/>
      <c r="BE2348" s="12"/>
      <c r="BF2348" s="12"/>
      <c r="BG2348" s="12"/>
      <c r="BH2348" s="12"/>
      <c r="BI2348" s="12"/>
      <c r="BJ2348" s="12"/>
      <c r="BK2348" s="12"/>
      <c r="BL2348" s="12"/>
      <c r="BM2348" s="12"/>
    </row>
    <row r="2349" s="34" customFormat="1" ht="14.25" spans="1:65">
      <c r="A2349" s="34">
        <v>302632</v>
      </c>
      <c r="B2349" s="82">
        <v>3026</v>
      </c>
      <c r="C2349" s="82" t="s">
        <v>355</v>
      </c>
      <c r="D2349" s="34">
        <v>32</v>
      </c>
      <c r="E2349" s="12">
        <v>2</v>
      </c>
      <c r="F2349" s="12">
        <v>9</v>
      </c>
      <c r="G2349" s="12"/>
      <c r="H2349" s="12">
        <v>0</v>
      </c>
      <c r="I2349" s="12">
        <v>1</v>
      </c>
      <c r="J2349" s="12" t="s">
        <v>1086</v>
      </c>
      <c r="K2349" s="12">
        <v>5</v>
      </c>
      <c r="L2349" s="12">
        <v>2</v>
      </c>
      <c r="M2349" s="12">
        <v>302613</v>
      </c>
      <c r="N2349" s="12" t="s">
        <v>1582</v>
      </c>
      <c r="O2349" s="12">
        <v>302633</v>
      </c>
      <c r="P2349" s="12" t="s">
        <v>1583</v>
      </c>
      <c r="Q2349" s="12" t="s">
        <v>1082</v>
      </c>
      <c r="R2349" s="12"/>
      <c r="S2349" s="12" t="s">
        <v>931</v>
      </c>
      <c r="T2349" s="12"/>
      <c r="U2349" s="12" t="s">
        <v>1584</v>
      </c>
      <c r="V2349" s="12" t="s">
        <v>1585</v>
      </c>
      <c r="W2349" s="12">
        <v>302650</v>
      </c>
      <c r="X2349" s="40">
        <v>3</v>
      </c>
      <c r="Y2349" s="40">
        <v>3</v>
      </c>
      <c r="Z2349" s="40">
        <v>2</v>
      </c>
      <c r="AA2349" s="12">
        <v>1300010</v>
      </c>
      <c r="AB2349" s="12">
        <v>1302601</v>
      </c>
      <c r="AC2349" s="12">
        <v>1302602</v>
      </c>
      <c r="AD2349" s="41">
        <v>1300020</v>
      </c>
      <c r="AE2349" s="12"/>
      <c r="AF2349" s="95"/>
      <c r="AG2349" s="12">
        <v>5</v>
      </c>
      <c r="AH2349" s="34">
        <v>11</v>
      </c>
      <c r="AI2349" s="34">
        <v>3026</v>
      </c>
      <c r="AJ2349" s="12">
        <v>60</v>
      </c>
      <c r="AK2349" s="12">
        <v>53</v>
      </c>
      <c r="AL2349" s="12">
        <v>100</v>
      </c>
      <c r="AM2349" s="12"/>
      <c r="AN2349" s="12"/>
      <c r="AO2349" s="12"/>
      <c r="AP2349" s="12"/>
      <c r="AQ2349" s="12"/>
      <c r="AR2349" s="12"/>
      <c r="AS2349" s="12"/>
      <c r="AT2349" s="12"/>
      <c r="AU2349" s="12"/>
      <c r="AV2349" s="12"/>
      <c r="BA2349" s="33">
        <f>VLOOKUP(C2349,knight_info!$J$7:$M$74,4,FALSE)</f>
        <v>1</v>
      </c>
      <c r="BB2349" s="51">
        <f t="shared" si="167"/>
        <v>53</v>
      </c>
      <c r="BC2349" s="51">
        <f>AL2349</f>
        <v>100</v>
      </c>
      <c r="BD2349" s="12"/>
      <c r="BE2349" s="12"/>
      <c r="BF2349" s="12"/>
      <c r="BG2349" s="12"/>
      <c r="BH2349" s="12"/>
      <c r="BI2349" s="12"/>
      <c r="BJ2349" s="12"/>
      <c r="BK2349" s="12"/>
      <c r="BL2349" s="12"/>
      <c r="BM2349" s="12"/>
    </row>
    <row r="2350" s="34" customFormat="1" ht="14.25" spans="1:65">
      <c r="A2350" s="34">
        <v>302633</v>
      </c>
      <c r="B2350" s="82">
        <v>3026</v>
      </c>
      <c r="C2350" s="82" t="s">
        <v>355</v>
      </c>
      <c r="D2350" s="34">
        <v>33</v>
      </c>
      <c r="E2350" s="12">
        <v>2</v>
      </c>
      <c r="F2350" s="12">
        <v>9</v>
      </c>
      <c r="G2350" s="12"/>
      <c r="H2350" s="12">
        <v>1</v>
      </c>
      <c r="I2350" s="12">
        <v>0</v>
      </c>
      <c r="J2350" s="12">
        <v>0</v>
      </c>
      <c r="K2350" s="12">
        <v>5</v>
      </c>
      <c r="L2350" s="12"/>
      <c r="M2350" s="12">
        <v>302613</v>
      </c>
      <c r="N2350" s="12" t="s">
        <v>1582</v>
      </c>
      <c r="O2350" s="12">
        <v>302633</v>
      </c>
      <c r="P2350" s="12" t="s">
        <v>1583</v>
      </c>
      <c r="Q2350" s="12"/>
      <c r="R2350" s="12"/>
      <c r="S2350" s="12"/>
      <c r="T2350" s="12"/>
      <c r="U2350" s="12" t="s">
        <v>1584</v>
      </c>
      <c r="V2350" s="12" t="s">
        <v>1585</v>
      </c>
      <c r="W2350" s="12">
        <v>302650</v>
      </c>
      <c r="X2350" s="40">
        <v>3</v>
      </c>
      <c r="Y2350" s="40">
        <v>3</v>
      </c>
      <c r="Z2350" s="40">
        <v>2</v>
      </c>
      <c r="AA2350" s="12">
        <v>1300010</v>
      </c>
      <c r="AB2350" s="12">
        <v>1302601</v>
      </c>
      <c r="AC2350" s="12">
        <v>1302602</v>
      </c>
      <c r="AD2350" s="41">
        <v>1300020</v>
      </c>
      <c r="AE2350" s="12"/>
      <c r="AF2350" s="95"/>
      <c r="AG2350" s="12"/>
      <c r="AH2350" s="34">
        <v>11</v>
      </c>
      <c r="AI2350" s="34">
        <v>3026</v>
      </c>
      <c r="AJ2350" s="12">
        <v>60</v>
      </c>
      <c r="AK2350" s="12">
        <v>2</v>
      </c>
      <c r="AL2350" s="12">
        <v>1500</v>
      </c>
      <c r="AM2350" s="12"/>
      <c r="AN2350" s="12"/>
      <c r="AO2350" s="12"/>
      <c r="AP2350" s="12"/>
      <c r="AQ2350" s="12"/>
      <c r="AR2350" s="12"/>
      <c r="AS2350" s="12"/>
      <c r="AT2350" s="12"/>
      <c r="AU2350" s="12"/>
      <c r="AV2350" s="12"/>
      <c r="BA2350" s="33">
        <f>VLOOKUP(C2350,knight_info!$J$7:$M$74,4,FALSE)</f>
        <v>1</v>
      </c>
      <c r="BB2350" s="33">
        <f t="shared" si="167"/>
        <v>2</v>
      </c>
      <c r="BC2350" s="33">
        <f>ROUND(VLOOKUP($BA2350,$BD$1:$BH$5,3,FALSE)/5*AL2350,0)</f>
        <v>1500</v>
      </c>
      <c r="BD2350" s="12"/>
      <c r="BE2350" s="12"/>
      <c r="BF2350" s="12"/>
      <c r="BG2350" s="12"/>
      <c r="BH2350" s="12"/>
      <c r="BI2350" s="12"/>
      <c r="BJ2350" s="12"/>
      <c r="BK2350" s="12"/>
      <c r="BL2350" s="12"/>
      <c r="BM2350" s="12"/>
    </row>
    <row r="2351" s="34" customFormat="1" ht="14.25" spans="1:65">
      <c r="A2351" s="34">
        <v>302634</v>
      </c>
      <c r="B2351" s="82">
        <v>3026</v>
      </c>
      <c r="C2351" s="82" t="s">
        <v>355</v>
      </c>
      <c r="D2351" s="34">
        <v>34</v>
      </c>
      <c r="E2351" s="12">
        <v>2</v>
      </c>
      <c r="F2351" s="12">
        <v>9</v>
      </c>
      <c r="G2351" s="12"/>
      <c r="H2351" s="12">
        <v>2</v>
      </c>
      <c r="I2351" s="12">
        <v>0</v>
      </c>
      <c r="J2351" s="12">
        <v>0</v>
      </c>
      <c r="K2351" s="12">
        <v>5</v>
      </c>
      <c r="L2351" s="12"/>
      <c r="M2351" s="12">
        <v>302613</v>
      </c>
      <c r="N2351" s="12" t="s">
        <v>1582</v>
      </c>
      <c r="O2351" s="12">
        <v>302633</v>
      </c>
      <c r="P2351" s="12" t="s">
        <v>1583</v>
      </c>
      <c r="Q2351" s="12"/>
      <c r="R2351" s="12"/>
      <c r="S2351" s="12"/>
      <c r="T2351" s="12"/>
      <c r="U2351" s="12" t="s">
        <v>1584</v>
      </c>
      <c r="V2351" s="12" t="s">
        <v>1585</v>
      </c>
      <c r="W2351" s="12">
        <v>302650</v>
      </c>
      <c r="X2351" s="40">
        <v>3</v>
      </c>
      <c r="Y2351" s="40">
        <v>3</v>
      </c>
      <c r="Z2351" s="40">
        <v>2</v>
      </c>
      <c r="AA2351" s="12">
        <v>1300010</v>
      </c>
      <c r="AB2351" s="12">
        <v>1302601</v>
      </c>
      <c r="AC2351" s="12">
        <v>1302602</v>
      </c>
      <c r="AD2351" s="41">
        <v>1300020</v>
      </c>
      <c r="AE2351" s="12"/>
      <c r="AF2351" s="95"/>
      <c r="AG2351" s="12"/>
      <c r="AH2351" s="34">
        <v>11</v>
      </c>
      <c r="AI2351" s="34">
        <v>3026</v>
      </c>
      <c r="AJ2351" s="12">
        <v>60</v>
      </c>
      <c r="AK2351" s="12">
        <v>3</v>
      </c>
      <c r="AL2351" s="12">
        <v>900</v>
      </c>
      <c r="AM2351" s="12"/>
      <c r="AN2351" s="12"/>
      <c r="AO2351" s="12"/>
      <c r="AP2351" s="12"/>
      <c r="AQ2351" s="12"/>
      <c r="AR2351" s="12"/>
      <c r="AS2351" s="12"/>
      <c r="AT2351" s="12"/>
      <c r="AU2351" s="12"/>
      <c r="AV2351" s="12"/>
      <c r="BA2351" s="33">
        <f>VLOOKUP(C2351,knight_info!$J$7:$M$74,4,FALSE)</f>
        <v>1</v>
      </c>
      <c r="BB2351" s="33">
        <f t="shared" si="167"/>
        <v>3</v>
      </c>
      <c r="BC2351" s="33">
        <f>ROUND(VLOOKUP($BA2351,$BD$1:$BH$5,4,FALSE)/3*AL2351,0)</f>
        <v>900</v>
      </c>
      <c r="BD2351" s="12"/>
      <c r="BE2351" s="12"/>
      <c r="BF2351" s="12"/>
      <c r="BG2351" s="12"/>
      <c r="BH2351" s="12"/>
      <c r="BI2351" s="12"/>
      <c r="BJ2351" s="12"/>
      <c r="BK2351" s="12"/>
      <c r="BL2351" s="12"/>
      <c r="BM2351" s="12"/>
    </row>
    <row r="2352" s="34" customFormat="1" ht="14.25" spans="1:65">
      <c r="A2352" s="34">
        <v>302635</v>
      </c>
      <c r="B2352" s="82">
        <v>3026</v>
      </c>
      <c r="C2352" s="82" t="s">
        <v>355</v>
      </c>
      <c r="D2352" s="34">
        <v>35</v>
      </c>
      <c r="E2352" s="12">
        <v>2</v>
      </c>
      <c r="F2352" s="12">
        <v>9</v>
      </c>
      <c r="G2352" s="12"/>
      <c r="H2352" s="12">
        <v>3</v>
      </c>
      <c r="I2352" s="12">
        <v>0</v>
      </c>
      <c r="J2352" s="12">
        <v>0</v>
      </c>
      <c r="K2352" s="12">
        <v>5</v>
      </c>
      <c r="L2352" s="12"/>
      <c r="M2352" s="12">
        <v>302613</v>
      </c>
      <c r="N2352" s="12" t="s">
        <v>1582</v>
      </c>
      <c r="O2352" s="12">
        <v>302633</v>
      </c>
      <c r="P2352" s="12" t="s">
        <v>1583</v>
      </c>
      <c r="Q2352" s="12"/>
      <c r="R2352" s="12"/>
      <c r="S2352" s="12"/>
      <c r="T2352" s="12"/>
      <c r="U2352" s="12" t="s">
        <v>1584</v>
      </c>
      <c r="V2352" s="12" t="s">
        <v>1585</v>
      </c>
      <c r="W2352" s="12">
        <v>302650</v>
      </c>
      <c r="X2352" s="40">
        <v>3</v>
      </c>
      <c r="Y2352" s="40">
        <v>3</v>
      </c>
      <c r="Z2352" s="40">
        <v>2</v>
      </c>
      <c r="AA2352" s="12">
        <v>1300010</v>
      </c>
      <c r="AB2352" s="12">
        <v>1302601</v>
      </c>
      <c r="AC2352" s="12">
        <v>1302602</v>
      </c>
      <c r="AD2352" s="41">
        <v>1300020</v>
      </c>
      <c r="AE2352" s="12"/>
      <c r="AF2352" s="95"/>
      <c r="AG2352" s="12"/>
      <c r="AH2352" s="34">
        <v>11</v>
      </c>
      <c r="AI2352" s="34">
        <v>3026</v>
      </c>
      <c r="AJ2352" s="12">
        <v>0</v>
      </c>
      <c r="AK2352" s="12">
        <v>1</v>
      </c>
      <c r="AL2352" s="12">
        <v>6000</v>
      </c>
      <c r="AM2352" s="12"/>
      <c r="AN2352" s="12"/>
      <c r="AO2352" s="12"/>
      <c r="AP2352" s="12"/>
      <c r="AQ2352" s="12"/>
      <c r="AR2352" s="12"/>
      <c r="AS2352" s="12"/>
      <c r="AT2352" s="12"/>
      <c r="AU2352" s="12"/>
      <c r="AV2352" s="12"/>
      <c r="BA2352" s="33">
        <f>VLOOKUP(C2352,knight_info!$J$7:$M$74,4,FALSE)</f>
        <v>1</v>
      </c>
      <c r="BB2352" s="33">
        <f t="shared" si="167"/>
        <v>1</v>
      </c>
      <c r="BC2352" s="33">
        <f>ROUND(VLOOKUP($BA2352,$BD$1:$BH$5,5,FALSE)/20*AL2352,0)</f>
        <v>6000</v>
      </c>
      <c r="BD2352" s="12"/>
      <c r="BE2352" s="12"/>
      <c r="BF2352" s="12"/>
      <c r="BG2352" s="12"/>
      <c r="BH2352" s="12"/>
      <c r="BI2352" s="12"/>
      <c r="BJ2352" s="12"/>
      <c r="BK2352" s="12"/>
      <c r="BL2352" s="12"/>
      <c r="BM2352" s="12"/>
    </row>
    <row r="2353" s="34" customFormat="1" ht="14.25" spans="1:65">
      <c r="A2353" s="34">
        <v>302636</v>
      </c>
      <c r="B2353" s="82">
        <v>3026</v>
      </c>
      <c r="C2353" s="82" t="s">
        <v>355</v>
      </c>
      <c r="D2353" s="34">
        <v>36</v>
      </c>
      <c r="E2353" s="12">
        <v>2</v>
      </c>
      <c r="F2353" s="12">
        <v>10</v>
      </c>
      <c r="G2353" s="12"/>
      <c r="H2353" s="12">
        <v>0</v>
      </c>
      <c r="I2353" s="12">
        <v>0</v>
      </c>
      <c r="J2353" s="12">
        <v>0</v>
      </c>
      <c r="K2353" s="12">
        <v>5</v>
      </c>
      <c r="L2353" s="12">
        <v>15</v>
      </c>
      <c r="M2353" s="12">
        <v>302613</v>
      </c>
      <c r="N2353" s="12" t="s">
        <v>1582</v>
      </c>
      <c r="O2353" s="12">
        <v>302633</v>
      </c>
      <c r="P2353" s="12" t="s">
        <v>1583</v>
      </c>
      <c r="Q2353" s="12"/>
      <c r="R2353" s="12"/>
      <c r="S2353" s="12"/>
      <c r="T2353" s="12"/>
      <c r="U2353" s="12" t="s">
        <v>1584</v>
      </c>
      <c r="V2353" s="12" t="s">
        <v>1585</v>
      </c>
      <c r="W2353" s="12">
        <v>302650</v>
      </c>
      <c r="X2353" s="40">
        <v>3</v>
      </c>
      <c r="Y2353" s="40">
        <v>3</v>
      </c>
      <c r="Z2353" s="40">
        <v>2</v>
      </c>
      <c r="AA2353" s="12">
        <v>1300010</v>
      </c>
      <c r="AB2353" s="12">
        <v>1302601</v>
      </c>
      <c r="AC2353" s="12">
        <v>1302602</v>
      </c>
      <c r="AD2353" s="41">
        <v>1300020</v>
      </c>
      <c r="AE2353" s="12">
        <v>1302603</v>
      </c>
      <c r="AF2353" s="95"/>
      <c r="AG2353" s="12">
        <v>5</v>
      </c>
      <c r="AH2353" s="34">
        <v>11</v>
      </c>
      <c r="AI2353" s="34">
        <v>3026</v>
      </c>
      <c r="AJ2353" s="12">
        <v>0</v>
      </c>
      <c r="AK2353" s="12">
        <v>53</v>
      </c>
      <c r="AL2353" s="12">
        <v>100</v>
      </c>
      <c r="AM2353" s="12"/>
      <c r="AN2353" s="12"/>
      <c r="AO2353" s="12"/>
      <c r="AP2353" s="12"/>
      <c r="AQ2353" s="12"/>
      <c r="AR2353" s="12"/>
      <c r="AS2353" s="12"/>
      <c r="AT2353" s="12"/>
      <c r="AU2353" s="12"/>
      <c r="AV2353" s="12"/>
      <c r="BA2353" s="33">
        <f>VLOOKUP(C2353,knight_info!$J$7:$M$74,4,FALSE)</f>
        <v>1</v>
      </c>
      <c r="BB2353" s="51">
        <f t="shared" si="167"/>
        <v>53</v>
      </c>
      <c r="BC2353" s="51">
        <f>AL2353</f>
        <v>100</v>
      </c>
      <c r="BD2353" s="12"/>
      <c r="BE2353" s="12"/>
      <c r="BF2353" s="12"/>
      <c r="BG2353" s="12"/>
      <c r="BH2353" s="12"/>
      <c r="BI2353" s="12"/>
      <c r="BJ2353" s="12"/>
      <c r="BK2353" s="12"/>
      <c r="BL2353" s="12"/>
      <c r="BM2353" s="12"/>
    </row>
    <row r="2354" ht="14.25" spans="1:55">
      <c r="A2354" s="34">
        <v>302637</v>
      </c>
      <c r="B2354" s="82">
        <v>3026</v>
      </c>
      <c r="C2354" s="82" t="s">
        <v>355</v>
      </c>
      <c r="D2354" s="14">
        <v>37</v>
      </c>
      <c r="E2354" s="14">
        <v>3</v>
      </c>
      <c r="F2354" s="14">
        <v>11</v>
      </c>
      <c r="G2354" s="14">
        <v>1</v>
      </c>
      <c r="H2354" s="14"/>
      <c r="I2354" s="14"/>
      <c r="J2354" s="14"/>
      <c r="K2354" s="14"/>
      <c r="L2354" s="14"/>
      <c r="M2354" s="12">
        <v>302613</v>
      </c>
      <c r="N2354" s="12" t="s">
        <v>1586</v>
      </c>
      <c r="O2354" s="12">
        <v>302633</v>
      </c>
      <c r="P2354" s="12" t="s">
        <v>1587</v>
      </c>
      <c r="R2354" s="12" t="s">
        <v>931</v>
      </c>
      <c r="T2354" s="12" t="s">
        <v>1095</v>
      </c>
      <c r="U2354" s="12" t="s">
        <v>1584</v>
      </c>
      <c r="V2354" s="12" t="s">
        <v>1585</v>
      </c>
      <c r="W2354" s="12">
        <v>302650</v>
      </c>
      <c r="X2354" s="40">
        <v>3</v>
      </c>
      <c r="Y2354" s="40">
        <v>3</v>
      </c>
      <c r="Z2354" s="40">
        <v>2</v>
      </c>
      <c r="AA2354" s="12">
        <v>1300010</v>
      </c>
      <c r="AB2354" s="12">
        <v>1302601</v>
      </c>
      <c r="AC2354" s="12">
        <v>1302602</v>
      </c>
      <c r="AD2354" s="41">
        <v>1300020</v>
      </c>
      <c r="AE2354" s="12">
        <v>1302603</v>
      </c>
      <c r="AF2354" s="95"/>
      <c r="AG2354" s="12">
        <v>5</v>
      </c>
      <c r="AH2354" s="34">
        <v>11</v>
      </c>
      <c r="AI2354" s="34">
        <v>3026</v>
      </c>
      <c r="AJ2354" s="14"/>
      <c r="AK2354" s="14"/>
      <c r="AL2354" s="14"/>
      <c r="BA2354" s="33"/>
      <c r="BB2354" s="51"/>
      <c r="BC2354" s="51"/>
    </row>
    <row r="2355" ht="14.25" spans="1:55">
      <c r="A2355" s="34">
        <v>302638</v>
      </c>
      <c r="B2355" s="82">
        <v>3026</v>
      </c>
      <c r="C2355" s="82" t="s">
        <v>355</v>
      </c>
      <c r="D2355" s="14">
        <v>38</v>
      </c>
      <c r="E2355" s="14">
        <v>3</v>
      </c>
      <c r="F2355" s="14">
        <v>12</v>
      </c>
      <c r="G2355" s="14">
        <v>2</v>
      </c>
      <c r="H2355" s="14"/>
      <c r="I2355" s="14"/>
      <c r="J2355" s="14"/>
      <c r="K2355" s="14"/>
      <c r="L2355" s="14"/>
      <c r="M2355" s="12">
        <v>302613</v>
      </c>
      <c r="N2355" s="12" t="s">
        <v>1586</v>
      </c>
      <c r="O2355" s="12">
        <v>302633</v>
      </c>
      <c r="P2355" s="12" t="s">
        <v>1587</v>
      </c>
      <c r="U2355" s="12" t="s">
        <v>1584</v>
      </c>
      <c r="V2355" s="12" t="s">
        <v>1585</v>
      </c>
      <c r="W2355" s="12">
        <v>302650</v>
      </c>
      <c r="X2355" s="40">
        <v>3</v>
      </c>
      <c r="Y2355" s="40">
        <v>3</v>
      </c>
      <c r="Z2355" s="40">
        <v>2</v>
      </c>
      <c r="AA2355" s="12">
        <v>1300010</v>
      </c>
      <c r="AB2355" s="12">
        <v>1302601</v>
      </c>
      <c r="AC2355" s="12">
        <v>1302602</v>
      </c>
      <c r="AD2355" s="41">
        <v>1300020</v>
      </c>
      <c r="AE2355" s="12">
        <v>1302603</v>
      </c>
      <c r="AF2355" s="95"/>
      <c r="AG2355" s="12">
        <v>5</v>
      </c>
      <c r="AH2355" s="34">
        <v>11</v>
      </c>
      <c r="AI2355" s="34">
        <v>3026</v>
      </c>
      <c r="AJ2355" s="14"/>
      <c r="AK2355" s="14"/>
      <c r="AL2355" s="14"/>
      <c r="BA2355" s="33"/>
      <c r="BB2355" s="51"/>
      <c r="BC2355" s="51"/>
    </row>
    <row r="2356" ht="14.25" spans="1:55">
      <c r="A2356" s="34">
        <v>302639</v>
      </c>
      <c r="B2356" s="82">
        <v>3026</v>
      </c>
      <c r="C2356" s="82" t="s">
        <v>355</v>
      </c>
      <c r="D2356" s="14">
        <v>39</v>
      </c>
      <c r="E2356" s="14">
        <v>3</v>
      </c>
      <c r="F2356" s="14">
        <v>13</v>
      </c>
      <c r="G2356" s="14">
        <v>3</v>
      </c>
      <c r="H2356" s="14"/>
      <c r="I2356" s="14"/>
      <c r="J2356" s="14"/>
      <c r="K2356" s="14"/>
      <c r="L2356" s="14"/>
      <c r="M2356" s="12">
        <v>302614</v>
      </c>
      <c r="N2356" s="12" t="s">
        <v>1586</v>
      </c>
      <c r="O2356" s="12">
        <v>302634</v>
      </c>
      <c r="P2356" s="12" t="s">
        <v>1587</v>
      </c>
      <c r="Q2356" s="12" t="s">
        <v>1082</v>
      </c>
      <c r="S2356" s="12" t="s">
        <v>931</v>
      </c>
      <c r="U2356" s="12" t="s">
        <v>1588</v>
      </c>
      <c r="V2356" s="12" t="s">
        <v>1589</v>
      </c>
      <c r="W2356" s="12">
        <v>302650</v>
      </c>
      <c r="X2356" s="40">
        <v>3</v>
      </c>
      <c r="Y2356" s="40">
        <v>3</v>
      </c>
      <c r="Z2356" s="40">
        <v>2</v>
      </c>
      <c r="AA2356" s="12">
        <v>1300010</v>
      </c>
      <c r="AB2356" s="12">
        <v>1302601</v>
      </c>
      <c r="AC2356" s="12">
        <v>1302602</v>
      </c>
      <c r="AD2356" s="41">
        <v>1300020</v>
      </c>
      <c r="AE2356" s="12">
        <v>1302603</v>
      </c>
      <c r="AF2356" s="95"/>
      <c r="AG2356" s="12">
        <v>5</v>
      </c>
      <c r="AH2356" s="34">
        <v>11</v>
      </c>
      <c r="AI2356" s="34">
        <v>3026</v>
      </c>
      <c r="AJ2356" s="14"/>
      <c r="AK2356" s="14"/>
      <c r="AL2356" s="14"/>
      <c r="BA2356" s="33"/>
      <c r="BB2356" s="51"/>
      <c r="BC2356" s="51"/>
    </row>
    <row r="2357" ht="14.25" spans="1:55">
      <c r="A2357" s="34">
        <v>302640</v>
      </c>
      <c r="B2357" s="82">
        <v>3026</v>
      </c>
      <c r="C2357" s="82" t="s">
        <v>355</v>
      </c>
      <c r="D2357" s="14">
        <v>40</v>
      </c>
      <c r="E2357" s="14">
        <v>3</v>
      </c>
      <c r="F2357" s="14">
        <v>14</v>
      </c>
      <c r="G2357" s="14">
        <v>4</v>
      </c>
      <c r="H2357" s="14"/>
      <c r="I2357" s="14"/>
      <c r="J2357" s="14"/>
      <c r="K2357" s="14"/>
      <c r="L2357" s="14"/>
      <c r="M2357" s="12">
        <v>302614</v>
      </c>
      <c r="N2357" s="12" t="s">
        <v>1590</v>
      </c>
      <c r="O2357" s="12">
        <v>302634</v>
      </c>
      <c r="P2357" s="12" t="s">
        <v>1591</v>
      </c>
      <c r="R2357" s="12" t="s">
        <v>931</v>
      </c>
      <c r="T2357" s="12" t="s">
        <v>1095</v>
      </c>
      <c r="U2357" s="12" t="s">
        <v>1588</v>
      </c>
      <c r="V2357" s="12" t="s">
        <v>1589</v>
      </c>
      <c r="W2357" s="12">
        <v>302650</v>
      </c>
      <c r="X2357" s="40">
        <v>3</v>
      </c>
      <c r="Y2357" s="40">
        <v>3</v>
      </c>
      <c r="Z2357" s="40">
        <v>2</v>
      </c>
      <c r="AA2357" s="12">
        <v>1300010</v>
      </c>
      <c r="AB2357" s="12">
        <v>1302601</v>
      </c>
      <c r="AC2357" s="12">
        <v>1302602</v>
      </c>
      <c r="AD2357" s="41">
        <v>1300020</v>
      </c>
      <c r="AE2357" s="12">
        <v>1302603</v>
      </c>
      <c r="AF2357" s="95"/>
      <c r="AG2357" s="12">
        <v>5</v>
      </c>
      <c r="AH2357" s="34">
        <v>11</v>
      </c>
      <c r="AI2357" s="34">
        <v>3026</v>
      </c>
      <c r="AJ2357" s="14"/>
      <c r="AK2357" s="14"/>
      <c r="AL2357" s="14"/>
      <c r="BA2357" s="33"/>
      <c r="BB2357" s="51"/>
      <c r="BC2357" s="51"/>
    </row>
    <row r="2358" ht="14.25" spans="1:55">
      <c r="A2358" s="34">
        <v>302641</v>
      </c>
      <c r="B2358" s="82">
        <v>3026</v>
      </c>
      <c r="C2358" s="82" t="s">
        <v>355</v>
      </c>
      <c r="D2358" s="14">
        <v>41</v>
      </c>
      <c r="E2358" s="14">
        <v>3</v>
      </c>
      <c r="F2358" s="14">
        <v>15</v>
      </c>
      <c r="G2358" s="14">
        <v>5</v>
      </c>
      <c r="H2358" s="14"/>
      <c r="I2358" s="14"/>
      <c r="J2358" s="14"/>
      <c r="K2358" s="14"/>
      <c r="L2358" s="14"/>
      <c r="M2358" s="12">
        <v>302614</v>
      </c>
      <c r="N2358" s="12" t="s">
        <v>1590</v>
      </c>
      <c r="O2358" s="12">
        <v>302634</v>
      </c>
      <c r="P2358" s="12" t="s">
        <v>1591</v>
      </c>
      <c r="U2358" s="12" t="s">
        <v>1588</v>
      </c>
      <c r="V2358" s="12" t="s">
        <v>1589</v>
      </c>
      <c r="W2358" s="12">
        <v>302650</v>
      </c>
      <c r="X2358" s="40">
        <v>3</v>
      </c>
      <c r="Y2358" s="40">
        <v>3</v>
      </c>
      <c r="Z2358" s="40">
        <v>2</v>
      </c>
      <c r="AA2358" s="12">
        <v>1300010</v>
      </c>
      <c r="AB2358" s="12">
        <v>1302601</v>
      </c>
      <c r="AC2358" s="12">
        <v>1302602</v>
      </c>
      <c r="AD2358" s="41">
        <v>1300020</v>
      </c>
      <c r="AE2358" s="12">
        <v>1302603</v>
      </c>
      <c r="AF2358" s="95"/>
      <c r="AG2358" s="12">
        <v>5</v>
      </c>
      <c r="AH2358" s="34">
        <v>11</v>
      </c>
      <c r="AI2358" s="34">
        <v>3026</v>
      </c>
      <c r="AJ2358" s="14"/>
      <c r="AK2358" s="14"/>
      <c r="AL2358" s="14"/>
      <c r="BA2358" s="33"/>
      <c r="BB2358" s="51"/>
      <c r="BC2358" s="51"/>
    </row>
    <row r="2359" s="35" customFormat="1" ht="14.25" spans="1:65">
      <c r="A2359" s="34">
        <v>302700</v>
      </c>
      <c r="B2359" s="82">
        <v>3027</v>
      </c>
      <c r="C2359" s="82" t="s">
        <v>358</v>
      </c>
      <c r="D2359" s="34">
        <v>0</v>
      </c>
      <c r="E2359" s="34">
        <v>1</v>
      </c>
      <c r="F2359" s="34">
        <v>1</v>
      </c>
      <c r="G2359" s="34"/>
      <c r="H2359" s="34">
        <v>0</v>
      </c>
      <c r="I2359" s="12">
        <v>0</v>
      </c>
      <c r="J2359" s="12">
        <v>0</v>
      </c>
      <c r="K2359" s="34">
        <v>1</v>
      </c>
      <c r="L2359" s="51"/>
      <c r="M2359" s="34">
        <v>302710</v>
      </c>
      <c r="N2359" s="34">
        <v>302720</v>
      </c>
      <c r="O2359" s="34">
        <v>302730</v>
      </c>
      <c r="P2359" s="34">
        <v>302740</v>
      </c>
      <c r="Q2359" s="34"/>
      <c r="R2359" s="34"/>
      <c r="S2359" s="34"/>
      <c r="T2359" s="34"/>
      <c r="U2359" s="12">
        <v>3027101</v>
      </c>
      <c r="V2359" s="12">
        <v>3027301</v>
      </c>
      <c r="W2359" s="34">
        <v>302750</v>
      </c>
      <c r="X2359" s="96">
        <v>3</v>
      </c>
      <c r="Y2359" s="96">
        <v>3</v>
      </c>
      <c r="Z2359" s="96">
        <v>2</v>
      </c>
      <c r="AA2359" s="51">
        <v>0</v>
      </c>
      <c r="AB2359" s="51">
        <v>0</v>
      </c>
      <c r="AC2359" s="51">
        <v>0</v>
      </c>
      <c r="AD2359" s="87"/>
      <c r="AE2359" s="51"/>
      <c r="AF2359" s="168" t="s">
        <v>1592</v>
      </c>
      <c r="AG2359" s="51"/>
      <c r="AH2359" s="34">
        <v>11</v>
      </c>
      <c r="AI2359" s="34">
        <v>3027</v>
      </c>
      <c r="AJ2359" s="34">
        <v>20</v>
      </c>
      <c r="AK2359" s="34">
        <v>2</v>
      </c>
      <c r="AL2359" s="88">
        <v>640</v>
      </c>
      <c r="AM2359" s="88">
        <v>3</v>
      </c>
      <c r="AN2359" s="88">
        <v>320</v>
      </c>
      <c r="AO2359" s="88">
        <v>1</v>
      </c>
      <c r="AP2359" s="88">
        <v>2560</v>
      </c>
      <c r="AQ2359" s="34">
        <v>58</v>
      </c>
      <c r="AR2359" s="34">
        <v>20</v>
      </c>
      <c r="AS2359" s="34">
        <v>59</v>
      </c>
      <c r="AT2359" s="34">
        <v>10</v>
      </c>
      <c r="AU2359" s="34">
        <v>57</v>
      </c>
      <c r="AV2359" s="34">
        <v>80</v>
      </c>
      <c r="BA2359" s="33">
        <f>VLOOKUP(C2359,knight_info!$J$7:$M$74,4,FALSE)</f>
        <v>4</v>
      </c>
      <c r="BB2359" s="33">
        <f t="shared" ref="BB2359:BF2359" si="168">AK2359</f>
        <v>2</v>
      </c>
      <c r="BC2359" s="33">
        <f>ROUND(VLOOKUP($BA2359,$BD$1:$BH$5,3,FALSE)/5*AL2359,0)</f>
        <v>640</v>
      </c>
      <c r="BD2359" s="33">
        <f t="shared" si="168"/>
        <v>3</v>
      </c>
      <c r="BE2359" s="33">
        <f>ROUND(VLOOKUP($BA2359,$BD$1:$BH$5,4,FALSE)/3*AN2359,0)</f>
        <v>267</v>
      </c>
      <c r="BF2359" s="33">
        <f t="shared" si="168"/>
        <v>1</v>
      </c>
      <c r="BG2359" s="33">
        <f>ROUND(VLOOKUP($BA2359,$BD$1:$BH$5,5,FALSE)/20*AP2359,0)</f>
        <v>2560</v>
      </c>
      <c r="BH2359" s="33">
        <f t="shared" ref="BH2359:BL2359" si="169">AQ2359</f>
        <v>58</v>
      </c>
      <c r="BI2359" s="33">
        <f>ROUND(VLOOKUP($BA2359,$BD$1:$BH$5,3,FALSE)/5*AR2359,0)</f>
        <v>20</v>
      </c>
      <c r="BJ2359" s="33">
        <f t="shared" si="169"/>
        <v>59</v>
      </c>
      <c r="BK2359" s="33">
        <f>ROUND(VLOOKUP($BA2359,$BD$1:$BH$5,4,FALSE)/3*AT2359,0)</f>
        <v>8</v>
      </c>
      <c r="BL2359" s="33">
        <f t="shared" si="169"/>
        <v>57</v>
      </c>
      <c r="BM2359" s="33">
        <f>ROUND(VLOOKUP($BA2359,$BD$1:$BH$5,5,FALSE)/20*AV2359,0)</f>
        <v>80</v>
      </c>
    </row>
    <row r="2360" s="34" customFormat="1" ht="14.25" spans="1:65">
      <c r="A2360" s="34">
        <v>302701</v>
      </c>
      <c r="B2360" s="82">
        <v>3027</v>
      </c>
      <c r="C2360" s="82" t="s">
        <v>358</v>
      </c>
      <c r="D2360" s="34">
        <v>1</v>
      </c>
      <c r="E2360" s="12">
        <v>1</v>
      </c>
      <c r="F2360" s="12">
        <v>1</v>
      </c>
      <c r="G2360" s="12"/>
      <c r="H2360" s="12">
        <v>1</v>
      </c>
      <c r="I2360" s="12">
        <v>0</v>
      </c>
      <c r="J2360" s="12">
        <v>0</v>
      </c>
      <c r="K2360" s="12">
        <v>1</v>
      </c>
      <c r="L2360" s="12"/>
      <c r="M2360" s="12">
        <v>302710</v>
      </c>
      <c r="N2360" s="12">
        <v>302720</v>
      </c>
      <c r="O2360" s="12">
        <v>302730</v>
      </c>
      <c r="P2360" s="12">
        <v>302740</v>
      </c>
      <c r="Q2360" s="12"/>
      <c r="R2360" s="12"/>
      <c r="S2360" s="12"/>
      <c r="T2360" s="12"/>
      <c r="U2360" s="12">
        <v>3027101</v>
      </c>
      <c r="V2360" s="12">
        <v>3027301</v>
      </c>
      <c r="W2360" s="12">
        <v>302750</v>
      </c>
      <c r="X2360" s="40">
        <v>3</v>
      </c>
      <c r="Y2360" s="40">
        <v>3</v>
      </c>
      <c r="Z2360" s="40">
        <v>2</v>
      </c>
      <c r="AA2360" s="12">
        <v>0</v>
      </c>
      <c r="AB2360" s="12">
        <v>0</v>
      </c>
      <c r="AC2360" s="12">
        <v>0</v>
      </c>
      <c r="AD2360" s="41"/>
      <c r="AE2360" s="12"/>
      <c r="AF2360" s="168" t="s">
        <v>1592</v>
      </c>
      <c r="AG2360" s="12"/>
      <c r="AH2360" s="34">
        <v>11</v>
      </c>
      <c r="AI2360" s="34">
        <v>3027</v>
      </c>
      <c r="AJ2360" s="12">
        <v>20</v>
      </c>
      <c r="AK2360" s="12">
        <v>2</v>
      </c>
      <c r="AL2360" s="12">
        <v>500</v>
      </c>
      <c r="AM2360" s="12"/>
      <c r="AN2360" s="12"/>
      <c r="AO2360" s="12"/>
      <c r="AP2360" s="12"/>
      <c r="AQ2360" s="12"/>
      <c r="AR2360" s="12"/>
      <c r="AS2360" s="12"/>
      <c r="AT2360" s="12"/>
      <c r="AU2360" s="12"/>
      <c r="AV2360" s="12"/>
      <c r="BA2360" s="33">
        <f>VLOOKUP(C2360,knight_info!$J$7:$M$74,4,FALSE)</f>
        <v>4</v>
      </c>
      <c r="BB2360" s="33">
        <f t="shared" ref="BB2360:BB2395" si="170">AK2360</f>
        <v>2</v>
      </c>
      <c r="BC2360" s="33">
        <f>ROUND(VLOOKUP($BA2360,$BD$1:$BH$5,3,FALSE)/5*AL2360,0)</f>
        <v>500</v>
      </c>
      <c r="BD2360" s="12"/>
      <c r="BE2360" s="12"/>
      <c r="BF2360" s="12"/>
      <c r="BG2360" s="12"/>
      <c r="BH2360" s="12"/>
      <c r="BI2360" s="12"/>
      <c r="BJ2360" s="12"/>
      <c r="BK2360" s="12"/>
      <c r="BL2360" s="12"/>
      <c r="BM2360" s="12"/>
    </row>
    <row r="2361" s="34" customFormat="1" ht="14.25" spans="1:65">
      <c r="A2361" s="34">
        <v>302702</v>
      </c>
      <c r="B2361" s="82">
        <v>3027</v>
      </c>
      <c r="C2361" s="82" t="s">
        <v>358</v>
      </c>
      <c r="D2361" s="34">
        <v>2</v>
      </c>
      <c r="E2361" s="12">
        <v>1</v>
      </c>
      <c r="F2361" s="12">
        <v>1</v>
      </c>
      <c r="G2361" s="12"/>
      <c r="H2361" s="12">
        <v>2</v>
      </c>
      <c r="I2361" s="12">
        <v>0</v>
      </c>
      <c r="J2361" s="12">
        <v>0</v>
      </c>
      <c r="K2361" s="12">
        <v>1</v>
      </c>
      <c r="L2361" s="12"/>
      <c r="M2361" s="12">
        <v>302710</v>
      </c>
      <c r="N2361" s="12">
        <v>302720</v>
      </c>
      <c r="O2361" s="12">
        <v>302730</v>
      </c>
      <c r="P2361" s="12">
        <v>302740</v>
      </c>
      <c r="Q2361" s="12"/>
      <c r="R2361" s="12"/>
      <c r="S2361" s="12"/>
      <c r="T2361" s="12"/>
      <c r="U2361" s="12">
        <v>3027101</v>
      </c>
      <c r="V2361" s="12">
        <v>3027301</v>
      </c>
      <c r="W2361" s="12">
        <v>302750</v>
      </c>
      <c r="X2361" s="40">
        <v>3</v>
      </c>
      <c r="Y2361" s="40">
        <v>3</v>
      </c>
      <c r="Z2361" s="40">
        <v>2</v>
      </c>
      <c r="AA2361" s="12">
        <v>0</v>
      </c>
      <c r="AB2361" s="12">
        <v>0</v>
      </c>
      <c r="AC2361" s="12">
        <v>0</v>
      </c>
      <c r="AD2361" s="41"/>
      <c r="AE2361" s="12"/>
      <c r="AF2361" s="168" t="s">
        <v>1592</v>
      </c>
      <c r="AG2361" s="12"/>
      <c r="AH2361" s="34">
        <v>11</v>
      </c>
      <c r="AI2361" s="34">
        <v>3027</v>
      </c>
      <c r="AJ2361" s="12">
        <v>20</v>
      </c>
      <c r="AK2361" s="12">
        <v>3</v>
      </c>
      <c r="AL2361" s="12">
        <v>250</v>
      </c>
      <c r="AM2361" s="12"/>
      <c r="AN2361" s="12"/>
      <c r="AO2361" s="12"/>
      <c r="AP2361" s="12"/>
      <c r="AQ2361" s="12"/>
      <c r="AR2361" s="12"/>
      <c r="AS2361" s="12"/>
      <c r="AT2361" s="12"/>
      <c r="AU2361" s="12"/>
      <c r="AV2361" s="12"/>
      <c r="BA2361" s="33">
        <f>VLOOKUP(C2361,knight_info!$J$7:$M$74,4,FALSE)</f>
        <v>4</v>
      </c>
      <c r="BB2361" s="33">
        <f t="shared" si="170"/>
        <v>3</v>
      </c>
      <c r="BC2361" s="33">
        <f>ROUND(VLOOKUP($BA2361,$BD$1:$BH$5,4,FALSE)/3*AL2361,0)</f>
        <v>208</v>
      </c>
      <c r="BD2361" s="12"/>
      <c r="BE2361" s="12"/>
      <c r="BF2361" s="12"/>
      <c r="BG2361" s="12"/>
      <c r="BH2361" s="12"/>
      <c r="BI2361" s="12"/>
      <c r="BJ2361" s="12"/>
      <c r="BK2361" s="12"/>
      <c r="BL2361" s="12"/>
      <c r="BM2361" s="12"/>
    </row>
    <row r="2362" s="34" customFormat="1" ht="14.25" spans="1:65">
      <c r="A2362" s="34">
        <v>302703</v>
      </c>
      <c r="B2362" s="82">
        <v>3027</v>
      </c>
      <c r="C2362" s="82" t="s">
        <v>358</v>
      </c>
      <c r="D2362" s="34">
        <v>3</v>
      </c>
      <c r="E2362" s="12">
        <v>1</v>
      </c>
      <c r="F2362" s="12">
        <v>1</v>
      </c>
      <c r="G2362" s="12"/>
      <c r="H2362" s="12">
        <v>3</v>
      </c>
      <c r="I2362" s="12">
        <v>0</v>
      </c>
      <c r="J2362" s="12">
        <v>0</v>
      </c>
      <c r="K2362" s="12">
        <v>1</v>
      </c>
      <c r="L2362" s="12"/>
      <c r="M2362" s="12">
        <v>302710</v>
      </c>
      <c r="N2362" s="12">
        <v>302720</v>
      </c>
      <c r="O2362" s="12">
        <v>302730</v>
      </c>
      <c r="P2362" s="12">
        <v>302740</v>
      </c>
      <c r="Q2362" s="12"/>
      <c r="R2362" s="12"/>
      <c r="S2362" s="12"/>
      <c r="T2362" s="12"/>
      <c r="U2362" s="12">
        <v>3027101</v>
      </c>
      <c r="V2362" s="12">
        <v>3027301</v>
      </c>
      <c r="W2362" s="12">
        <v>302750</v>
      </c>
      <c r="X2362" s="40">
        <v>3</v>
      </c>
      <c r="Y2362" s="40">
        <v>3</v>
      </c>
      <c r="Z2362" s="40">
        <v>2</v>
      </c>
      <c r="AA2362" s="12">
        <v>0</v>
      </c>
      <c r="AB2362" s="12">
        <v>0</v>
      </c>
      <c r="AC2362" s="12">
        <v>0</v>
      </c>
      <c r="AD2362" s="41"/>
      <c r="AE2362" s="12"/>
      <c r="AF2362" s="168" t="s">
        <v>1592</v>
      </c>
      <c r="AG2362" s="12"/>
      <c r="AH2362" s="34">
        <v>11</v>
      </c>
      <c r="AI2362" s="34">
        <v>3027</v>
      </c>
      <c r="AJ2362" s="12">
        <v>0</v>
      </c>
      <c r="AK2362" s="12">
        <v>1</v>
      </c>
      <c r="AL2362" s="12">
        <v>2000</v>
      </c>
      <c r="AM2362" s="12"/>
      <c r="AN2362" s="12"/>
      <c r="AO2362" s="12"/>
      <c r="AP2362" s="12"/>
      <c r="AQ2362" s="12"/>
      <c r="AR2362" s="12"/>
      <c r="AS2362" s="12"/>
      <c r="AT2362" s="12"/>
      <c r="AU2362" s="12"/>
      <c r="AV2362" s="12"/>
      <c r="BA2362" s="33">
        <f>VLOOKUP(C2362,knight_info!$J$7:$M$74,4,FALSE)</f>
        <v>4</v>
      </c>
      <c r="BB2362" s="33">
        <f t="shared" si="170"/>
        <v>1</v>
      </c>
      <c r="BC2362" s="33">
        <f>ROUND(VLOOKUP($BA2362,$BD$1:$BH$5,5,FALSE)/20*AL2362,0)</f>
        <v>2000</v>
      </c>
      <c r="BD2362" s="12"/>
      <c r="BE2362" s="12"/>
      <c r="BF2362" s="12"/>
      <c r="BG2362" s="12"/>
      <c r="BH2362" s="12"/>
      <c r="BI2362" s="12"/>
      <c r="BJ2362" s="12"/>
      <c r="BK2362" s="12"/>
      <c r="BL2362" s="12"/>
      <c r="BM2362" s="12"/>
    </row>
    <row r="2363" s="34" customFormat="1" ht="14.25" spans="1:65">
      <c r="A2363" s="34">
        <v>302704</v>
      </c>
      <c r="B2363" s="82">
        <v>3027</v>
      </c>
      <c r="C2363" s="82" t="s">
        <v>358</v>
      </c>
      <c r="D2363" s="34">
        <v>4</v>
      </c>
      <c r="E2363" s="12">
        <v>1</v>
      </c>
      <c r="F2363" s="12">
        <v>2</v>
      </c>
      <c r="G2363" s="12"/>
      <c r="H2363" s="12">
        <v>0</v>
      </c>
      <c r="I2363" s="12">
        <v>0</v>
      </c>
      <c r="J2363" s="12">
        <v>0</v>
      </c>
      <c r="K2363" s="12">
        <v>2</v>
      </c>
      <c r="L2363" s="12">
        <v>11</v>
      </c>
      <c r="M2363" s="54">
        <v>302711</v>
      </c>
      <c r="N2363" s="12">
        <v>302720</v>
      </c>
      <c r="O2363" s="54">
        <v>302731</v>
      </c>
      <c r="P2363" s="12">
        <v>302740</v>
      </c>
      <c r="Q2363" s="12"/>
      <c r="R2363" s="12"/>
      <c r="S2363" s="12"/>
      <c r="T2363" s="12"/>
      <c r="U2363" s="12">
        <v>3027111</v>
      </c>
      <c r="V2363" s="12">
        <v>3027311</v>
      </c>
      <c r="W2363" s="12">
        <v>302750</v>
      </c>
      <c r="X2363" s="40">
        <v>3</v>
      </c>
      <c r="Y2363" s="40">
        <v>3</v>
      </c>
      <c r="Z2363" s="40">
        <v>2</v>
      </c>
      <c r="AA2363" s="12">
        <v>1100901</v>
      </c>
      <c r="AB2363" s="12">
        <v>0</v>
      </c>
      <c r="AC2363" s="12">
        <v>0</v>
      </c>
      <c r="AD2363" s="41"/>
      <c r="AE2363" s="12"/>
      <c r="AF2363" s="168" t="s">
        <v>1592</v>
      </c>
      <c r="AG2363" s="12">
        <v>5</v>
      </c>
      <c r="AH2363" s="34">
        <v>11</v>
      </c>
      <c r="AI2363" s="34">
        <v>3027</v>
      </c>
      <c r="AJ2363" s="12">
        <v>20</v>
      </c>
      <c r="AK2363" s="12">
        <v>53</v>
      </c>
      <c r="AL2363" s="12">
        <v>100</v>
      </c>
      <c r="AM2363" s="12"/>
      <c r="AN2363" s="12"/>
      <c r="AO2363" s="12"/>
      <c r="AP2363" s="12"/>
      <c r="AQ2363" s="12"/>
      <c r="AR2363" s="12"/>
      <c r="AS2363" s="12"/>
      <c r="AT2363" s="12"/>
      <c r="AU2363" s="12"/>
      <c r="AV2363" s="12"/>
      <c r="BA2363" s="33">
        <f>VLOOKUP(C2363,knight_info!$J$7:$M$74,4,FALSE)</f>
        <v>4</v>
      </c>
      <c r="BB2363" s="51">
        <f t="shared" si="170"/>
        <v>53</v>
      </c>
      <c r="BC2363" s="51">
        <f>AL2363</f>
        <v>100</v>
      </c>
      <c r="BD2363" s="12"/>
      <c r="BE2363" s="12"/>
      <c r="BF2363" s="12"/>
      <c r="BG2363" s="12"/>
      <c r="BH2363" s="12"/>
      <c r="BI2363" s="12"/>
      <c r="BJ2363" s="12"/>
      <c r="BK2363" s="12"/>
      <c r="BL2363" s="12"/>
      <c r="BM2363" s="12"/>
    </row>
    <row r="2364" s="34" customFormat="1" ht="14.25" spans="1:65">
      <c r="A2364" s="34">
        <v>302705</v>
      </c>
      <c r="B2364" s="82">
        <v>3027</v>
      </c>
      <c r="C2364" s="82" t="s">
        <v>358</v>
      </c>
      <c r="D2364" s="34">
        <v>5</v>
      </c>
      <c r="E2364" s="12">
        <v>1</v>
      </c>
      <c r="F2364" s="12">
        <v>2</v>
      </c>
      <c r="G2364" s="12"/>
      <c r="H2364" s="12">
        <v>1</v>
      </c>
      <c r="I2364" s="12">
        <v>0</v>
      </c>
      <c r="J2364" s="12">
        <v>0</v>
      </c>
      <c r="K2364" s="12">
        <v>2</v>
      </c>
      <c r="L2364" s="12"/>
      <c r="M2364" s="54">
        <v>302711</v>
      </c>
      <c r="N2364" s="12">
        <v>302720</v>
      </c>
      <c r="O2364" s="54">
        <v>302731</v>
      </c>
      <c r="P2364" s="12">
        <v>302740</v>
      </c>
      <c r="Q2364" s="12"/>
      <c r="R2364" s="12"/>
      <c r="S2364" s="12"/>
      <c r="T2364" s="12"/>
      <c r="U2364" s="12">
        <v>3027111</v>
      </c>
      <c r="V2364" s="12">
        <v>3027311</v>
      </c>
      <c r="W2364" s="12">
        <v>302750</v>
      </c>
      <c r="X2364" s="40">
        <v>3</v>
      </c>
      <c r="Y2364" s="40">
        <v>3</v>
      </c>
      <c r="Z2364" s="40">
        <v>2</v>
      </c>
      <c r="AA2364" s="12">
        <v>1100901</v>
      </c>
      <c r="AB2364" s="12">
        <v>0</v>
      </c>
      <c r="AC2364" s="12">
        <v>0</v>
      </c>
      <c r="AD2364" s="41"/>
      <c r="AE2364" s="12"/>
      <c r="AF2364" s="168" t="s">
        <v>1592</v>
      </c>
      <c r="AG2364" s="12"/>
      <c r="AH2364" s="34">
        <v>11</v>
      </c>
      <c r="AI2364" s="34">
        <v>3027</v>
      </c>
      <c r="AJ2364" s="12">
        <v>20</v>
      </c>
      <c r="AK2364" s="12">
        <v>2</v>
      </c>
      <c r="AL2364" s="12">
        <v>500</v>
      </c>
      <c r="AM2364" s="12"/>
      <c r="AN2364" s="12"/>
      <c r="AO2364" s="12"/>
      <c r="AP2364" s="12"/>
      <c r="AQ2364" s="12"/>
      <c r="AR2364" s="12"/>
      <c r="AS2364" s="12"/>
      <c r="AT2364" s="12"/>
      <c r="AU2364" s="12"/>
      <c r="AV2364" s="12"/>
      <c r="BA2364" s="33">
        <f>VLOOKUP(C2364,knight_info!$J$7:$M$74,4,FALSE)</f>
        <v>4</v>
      </c>
      <c r="BB2364" s="33">
        <f t="shared" si="170"/>
        <v>2</v>
      </c>
      <c r="BC2364" s="33">
        <f>ROUND(VLOOKUP($BA2364,$BD$1:$BH$5,3,FALSE)/5*AL2364,0)</f>
        <v>500</v>
      </c>
      <c r="BD2364" s="12"/>
      <c r="BE2364" s="12"/>
      <c r="BF2364" s="12"/>
      <c r="BG2364" s="12"/>
      <c r="BH2364" s="12"/>
      <c r="BI2364" s="12"/>
      <c r="BJ2364" s="12"/>
      <c r="BK2364" s="12"/>
      <c r="BL2364" s="12"/>
      <c r="BM2364" s="12"/>
    </row>
    <row r="2365" s="34" customFormat="1" ht="14.25" spans="1:65">
      <c r="A2365" s="34">
        <v>302706</v>
      </c>
      <c r="B2365" s="82">
        <v>3027</v>
      </c>
      <c r="C2365" s="82" t="s">
        <v>358</v>
      </c>
      <c r="D2365" s="34">
        <v>6</v>
      </c>
      <c r="E2365" s="12">
        <v>1</v>
      </c>
      <c r="F2365" s="12">
        <v>2</v>
      </c>
      <c r="G2365" s="12"/>
      <c r="H2365" s="12">
        <v>2</v>
      </c>
      <c r="I2365" s="12">
        <v>0</v>
      </c>
      <c r="J2365" s="12">
        <v>0</v>
      </c>
      <c r="K2365" s="12">
        <v>2</v>
      </c>
      <c r="L2365" s="12"/>
      <c r="M2365" s="54">
        <v>302711</v>
      </c>
      <c r="N2365" s="12">
        <v>302720</v>
      </c>
      <c r="O2365" s="54">
        <v>302731</v>
      </c>
      <c r="P2365" s="12">
        <v>302740</v>
      </c>
      <c r="Q2365" s="12"/>
      <c r="R2365" s="12"/>
      <c r="S2365" s="12"/>
      <c r="T2365" s="12"/>
      <c r="U2365" s="12">
        <v>3027111</v>
      </c>
      <c r="V2365" s="12">
        <v>3027311</v>
      </c>
      <c r="W2365" s="12">
        <v>302750</v>
      </c>
      <c r="X2365" s="40">
        <v>3</v>
      </c>
      <c r="Y2365" s="40">
        <v>3</v>
      </c>
      <c r="Z2365" s="40">
        <v>2</v>
      </c>
      <c r="AA2365" s="12">
        <v>1100901</v>
      </c>
      <c r="AB2365" s="12">
        <v>0</v>
      </c>
      <c r="AC2365" s="12">
        <v>0</v>
      </c>
      <c r="AD2365" s="41"/>
      <c r="AE2365" s="12"/>
      <c r="AF2365" s="168" t="s">
        <v>1592</v>
      </c>
      <c r="AG2365" s="12"/>
      <c r="AH2365" s="34">
        <v>11</v>
      </c>
      <c r="AI2365" s="34">
        <v>3027</v>
      </c>
      <c r="AJ2365" s="12">
        <v>20</v>
      </c>
      <c r="AK2365" s="12">
        <v>3</v>
      </c>
      <c r="AL2365" s="12">
        <v>250</v>
      </c>
      <c r="AM2365" s="12"/>
      <c r="AN2365" s="12"/>
      <c r="AO2365" s="12"/>
      <c r="AP2365" s="12"/>
      <c r="AQ2365" s="12"/>
      <c r="AR2365" s="12"/>
      <c r="AS2365" s="12"/>
      <c r="AT2365" s="12"/>
      <c r="AU2365" s="12"/>
      <c r="AV2365" s="12"/>
      <c r="BA2365" s="33">
        <f>VLOOKUP(C2365,knight_info!$J$7:$M$74,4,FALSE)</f>
        <v>4</v>
      </c>
      <c r="BB2365" s="33">
        <f t="shared" si="170"/>
        <v>3</v>
      </c>
      <c r="BC2365" s="33">
        <f>ROUND(VLOOKUP($BA2365,$BD$1:$BH$5,4,FALSE)/3*AL2365,0)</f>
        <v>208</v>
      </c>
      <c r="BD2365" s="12"/>
      <c r="BE2365" s="12"/>
      <c r="BF2365" s="12"/>
      <c r="BG2365" s="12"/>
      <c r="BH2365" s="12"/>
      <c r="BI2365" s="12"/>
      <c r="BJ2365" s="12"/>
      <c r="BK2365" s="12"/>
      <c r="BL2365" s="12"/>
      <c r="BM2365" s="12"/>
    </row>
    <row r="2366" s="34" customFormat="1" ht="14.25" spans="1:65">
      <c r="A2366" s="34">
        <v>302707</v>
      </c>
      <c r="B2366" s="82">
        <v>3027</v>
      </c>
      <c r="C2366" s="82" t="s">
        <v>358</v>
      </c>
      <c r="D2366" s="34">
        <v>7</v>
      </c>
      <c r="E2366" s="12">
        <v>1</v>
      </c>
      <c r="F2366" s="12">
        <v>2</v>
      </c>
      <c r="G2366" s="12"/>
      <c r="H2366" s="12">
        <v>3</v>
      </c>
      <c r="I2366" s="12">
        <v>0</v>
      </c>
      <c r="J2366" s="12">
        <v>0</v>
      </c>
      <c r="K2366" s="12">
        <v>2</v>
      </c>
      <c r="L2366" s="12"/>
      <c r="M2366" s="54">
        <v>302711</v>
      </c>
      <c r="N2366" s="12">
        <v>302720</v>
      </c>
      <c r="O2366" s="54">
        <v>302731</v>
      </c>
      <c r="P2366" s="12">
        <v>302740</v>
      </c>
      <c r="Q2366" s="12"/>
      <c r="R2366" s="12"/>
      <c r="S2366" s="12"/>
      <c r="T2366" s="12"/>
      <c r="U2366" s="12">
        <v>3027111</v>
      </c>
      <c r="V2366" s="12">
        <v>3027311</v>
      </c>
      <c r="W2366" s="12">
        <v>302750</v>
      </c>
      <c r="X2366" s="40">
        <v>3</v>
      </c>
      <c r="Y2366" s="40">
        <v>3</v>
      </c>
      <c r="Z2366" s="40">
        <v>2</v>
      </c>
      <c r="AA2366" s="12">
        <v>1100901</v>
      </c>
      <c r="AB2366" s="12">
        <v>0</v>
      </c>
      <c r="AC2366" s="12">
        <v>0</v>
      </c>
      <c r="AD2366" s="41"/>
      <c r="AE2366" s="12"/>
      <c r="AF2366" s="168" t="s">
        <v>1592</v>
      </c>
      <c r="AG2366" s="12"/>
      <c r="AH2366" s="34">
        <v>11</v>
      </c>
      <c r="AI2366" s="34">
        <v>3027</v>
      </c>
      <c r="AJ2366" s="12">
        <v>0</v>
      </c>
      <c r="AK2366" s="12">
        <v>1</v>
      </c>
      <c r="AL2366" s="12">
        <v>2000</v>
      </c>
      <c r="AM2366" s="12"/>
      <c r="AN2366" s="12"/>
      <c r="AO2366" s="12"/>
      <c r="AP2366" s="12"/>
      <c r="AQ2366" s="12"/>
      <c r="AR2366" s="12"/>
      <c r="AS2366" s="12"/>
      <c r="AT2366" s="12"/>
      <c r="AU2366" s="12"/>
      <c r="AV2366" s="12"/>
      <c r="BA2366" s="33">
        <f>VLOOKUP(C2366,knight_info!$J$7:$M$74,4,FALSE)</f>
        <v>4</v>
      </c>
      <c r="BB2366" s="33">
        <f t="shared" si="170"/>
        <v>1</v>
      </c>
      <c r="BC2366" s="33">
        <f>ROUND(VLOOKUP($BA2366,$BD$1:$BH$5,5,FALSE)/20*AL2366,0)</f>
        <v>2000</v>
      </c>
      <c r="BD2366" s="12"/>
      <c r="BE2366" s="12"/>
      <c r="BF2366" s="12"/>
      <c r="BG2366" s="12"/>
      <c r="BH2366" s="12"/>
      <c r="BI2366" s="12"/>
      <c r="BJ2366" s="12"/>
      <c r="BK2366" s="12"/>
      <c r="BL2366" s="12"/>
      <c r="BM2366" s="12"/>
    </row>
    <row r="2367" s="34" customFormat="1" ht="14.25" spans="1:65">
      <c r="A2367" s="34">
        <v>302708</v>
      </c>
      <c r="B2367" s="82">
        <v>3027</v>
      </c>
      <c r="C2367" s="82" t="s">
        <v>358</v>
      </c>
      <c r="D2367" s="34">
        <v>8</v>
      </c>
      <c r="E2367" s="12">
        <v>1</v>
      </c>
      <c r="F2367" s="12">
        <v>3</v>
      </c>
      <c r="G2367" s="12"/>
      <c r="H2367" s="12">
        <v>0</v>
      </c>
      <c r="I2367" s="12">
        <v>0</v>
      </c>
      <c r="J2367" s="12">
        <v>0</v>
      </c>
      <c r="K2367" s="12">
        <v>3</v>
      </c>
      <c r="L2367" s="12">
        <v>1</v>
      </c>
      <c r="M2367" s="54">
        <v>302711</v>
      </c>
      <c r="N2367" s="12">
        <v>302721</v>
      </c>
      <c r="O2367" s="54">
        <v>302731</v>
      </c>
      <c r="P2367" s="12">
        <v>302741</v>
      </c>
      <c r="Q2367" s="12"/>
      <c r="R2367" s="12" t="s">
        <v>931</v>
      </c>
      <c r="S2367" s="12"/>
      <c r="T2367" s="12" t="s">
        <v>1095</v>
      </c>
      <c r="U2367" s="12">
        <v>3027111</v>
      </c>
      <c r="V2367" s="12">
        <v>3027311</v>
      </c>
      <c r="W2367" s="12">
        <v>302750</v>
      </c>
      <c r="X2367" s="40">
        <v>3</v>
      </c>
      <c r="Y2367" s="40">
        <v>3</v>
      </c>
      <c r="Z2367" s="40">
        <v>2</v>
      </c>
      <c r="AA2367" s="12">
        <v>1100901</v>
      </c>
      <c r="AB2367" s="12">
        <v>0</v>
      </c>
      <c r="AC2367" s="12">
        <v>0</v>
      </c>
      <c r="AD2367" s="41"/>
      <c r="AE2367" s="12"/>
      <c r="AF2367" s="168" t="s">
        <v>1592</v>
      </c>
      <c r="AG2367" s="12">
        <v>5</v>
      </c>
      <c r="AH2367" s="34">
        <v>11</v>
      </c>
      <c r="AI2367" s="34">
        <v>3027</v>
      </c>
      <c r="AJ2367" s="12">
        <v>20</v>
      </c>
      <c r="AK2367" s="12">
        <v>53</v>
      </c>
      <c r="AL2367" s="12">
        <v>100</v>
      </c>
      <c r="AM2367" s="12"/>
      <c r="AN2367" s="12"/>
      <c r="AO2367" s="12"/>
      <c r="AP2367" s="12"/>
      <c r="AQ2367" s="12"/>
      <c r="AR2367" s="12"/>
      <c r="AS2367" s="12"/>
      <c r="AT2367" s="12"/>
      <c r="AU2367" s="12"/>
      <c r="AV2367" s="12"/>
      <c r="BA2367" s="33">
        <f>VLOOKUP(C2367,knight_info!$J$7:$M$74,4,FALSE)</f>
        <v>4</v>
      </c>
      <c r="BB2367" s="51">
        <f t="shared" si="170"/>
        <v>53</v>
      </c>
      <c r="BC2367" s="51">
        <f>AL2367</f>
        <v>100</v>
      </c>
      <c r="BD2367" s="12"/>
      <c r="BE2367" s="12"/>
      <c r="BF2367" s="12"/>
      <c r="BG2367" s="12"/>
      <c r="BH2367" s="12"/>
      <c r="BI2367" s="12"/>
      <c r="BJ2367" s="12"/>
      <c r="BK2367" s="12"/>
      <c r="BL2367" s="12"/>
      <c r="BM2367" s="12"/>
    </row>
    <row r="2368" s="34" customFormat="1" ht="14.25" spans="1:65">
      <c r="A2368" s="34">
        <v>302709</v>
      </c>
      <c r="B2368" s="82">
        <v>3027</v>
      </c>
      <c r="C2368" s="82" t="s">
        <v>358</v>
      </c>
      <c r="D2368" s="34">
        <v>9</v>
      </c>
      <c r="E2368" s="12">
        <v>1</v>
      </c>
      <c r="F2368" s="12">
        <v>3</v>
      </c>
      <c r="G2368" s="12"/>
      <c r="H2368" s="12">
        <v>1</v>
      </c>
      <c r="I2368" s="12">
        <v>0</v>
      </c>
      <c r="J2368" s="12">
        <v>0</v>
      </c>
      <c r="K2368" s="12">
        <v>3</v>
      </c>
      <c r="L2368" s="12"/>
      <c r="M2368" s="54">
        <v>302711</v>
      </c>
      <c r="N2368" s="12">
        <v>302721</v>
      </c>
      <c r="O2368" s="54">
        <v>302731</v>
      </c>
      <c r="P2368" s="12">
        <v>302741</v>
      </c>
      <c r="Q2368" s="12"/>
      <c r="R2368" s="12"/>
      <c r="S2368" s="12"/>
      <c r="T2368" s="12"/>
      <c r="U2368" s="12">
        <v>3027111</v>
      </c>
      <c r="V2368" s="12">
        <v>3027311</v>
      </c>
      <c r="W2368" s="12">
        <v>302750</v>
      </c>
      <c r="X2368" s="40">
        <v>3</v>
      </c>
      <c r="Y2368" s="40">
        <v>3</v>
      </c>
      <c r="Z2368" s="40">
        <v>2</v>
      </c>
      <c r="AA2368" s="12">
        <v>1100901</v>
      </c>
      <c r="AB2368" s="12">
        <v>0</v>
      </c>
      <c r="AC2368" s="12">
        <v>0</v>
      </c>
      <c r="AD2368" s="41"/>
      <c r="AE2368" s="12"/>
      <c r="AF2368" s="168" t="s">
        <v>1592</v>
      </c>
      <c r="AG2368" s="12"/>
      <c r="AH2368" s="34">
        <v>11</v>
      </c>
      <c r="AI2368" s="34">
        <v>3027</v>
      </c>
      <c r="AJ2368" s="12">
        <v>20</v>
      </c>
      <c r="AK2368" s="12">
        <v>2</v>
      </c>
      <c r="AL2368" s="12">
        <v>500</v>
      </c>
      <c r="AM2368" s="12"/>
      <c r="AN2368" s="12"/>
      <c r="AO2368" s="12"/>
      <c r="AP2368" s="12"/>
      <c r="AQ2368" s="12"/>
      <c r="AR2368" s="12"/>
      <c r="AS2368" s="12"/>
      <c r="AT2368" s="12"/>
      <c r="AU2368" s="12"/>
      <c r="AV2368" s="12"/>
      <c r="BA2368" s="33">
        <f>VLOOKUP(C2368,knight_info!$J$7:$M$74,4,FALSE)</f>
        <v>4</v>
      </c>
      <c r="BB2368" s="33">
        <f t="shared" si="170"/>
        <v>2</v>
      </c>
      <c r="BC2368" s="33">
        <f>ROUND(VLOOKUP($BA2368,$BD$1:$BH$5,3,FALSE)/5*AL2368,0)</f>
        <v>500</v>
      </c>
      <c r="BD2368" s="12"/>
      <c r="BE2368" s="12"/>
      <c r="BF2368" s="12"/>
      <c r="BG2368" s="12"/>
      <c r="BH2368" s="12"/>
      <c r="BI2368" s="12"/>
      <c r="BJ2368" s="12"/>
      <c r="BK2368" s="12"/>
      <c r="BL2368" s="12"/>
      <c r="BM2368" s="12"/>
    </row>
    <row r="2369" s="34" customFormat="1" ht="14.25" spans="1:65">
      <c r="A2369" s="34">
        <v>302710</v>
      </c>
      <c r="B2369" s="82">
        <v>3027</v>
      </c>
      <c r="C2369" s="82" t="s">
        <v>358</v>
      </c>
      <c r="D2369" s="34">
        <v>10</v>
      </c>
      <c r="E2369" s="12">
        <v>1</v>
      </c>
      <c r="F2369" s="12">
        <v>3</v>
      </c>
      <c r="G2369" s="12"/>
      <c r="H2369" s="12">
        <v>2</v>
      </c>
      <c r="I2369" s="12">
        <v>0</v>
      </c>
      <c r="J2369" s="12">
        <v>0</v>
      </c>
      <c r="K2369" s="12">
        <v>3</v>
      </c>
      <c r="L2369" s="12"/>
      <c r="M2369" s="54">
        <v>302711</v>
      </c>
      <c r="N2369" s="12">
        <v>302721</v>
      </c>
      <c r="O2369" s="54">
        <v>302731</v>
      </c>
      <c r="P2369" s="12">
        <v>302741</v>
      </c>
      <c r="Q2369" s="12"/>
      <c r="R2369" s="12"/>
      <c r="S2369" s="12"/>
      <c r="T2369" s="12"/>
      <c r="U2369" s="12">
        <v>3027111</v>
      </c>
      <c r="V2369" s="12">
        <v>3027311</v>
      </c>
      <c r="W2369" s="12">
        <v>302750</v>
      </c>
      <c r="X2369" s="40">
        <v>3</v>
      </c>
      <c r="Y2369" s="40">
        <v>3</v>
      </c>
      <c r="Z2369" s="40">
        <v>2</v>
      </c>
      <c r="AA2369" s="12">
        <v>1100901</v>
      </c>
      <c r="AB2369" s="12">
        <v>0</v>
      </c>
      <c r="AC2369" s="12">
        <v>0</v>
      </c>
      <c r="AD2369" s="41"/>
      <c r="AE2369" s="12"/>
      <c r="AF2369" s="168" t="s">
        <v>1592</v>
      </c>
      <c r="AG2369" s="12"/>
      <c r="AH2369" s="34">
        <v>11</v>
      </c>
      <c r="AI2369" s="34">
        <v>3027</v>
      </c>
      <c r="AJ2369" s="12">
        <v>20</v>
      </c>
      <c r="AK2369" s="12">
        <v>3</v>
      </c>
      <c r="AL2369" s="12">
        <v>250</v>
      </c>
      <c r="AM2369" s="12"/>
      <c r="AN2369" s="12"/>
      <c r="AO2369" s="12"/>
      <c r="AP2369" s="12"/>
      <c r="AQ2369" s="12"/>
      <c r="AR2369" s="12"/>
      <c r="AS2369" s="12"/>
      <c r="AT2369" s="12"/>
      <c r="AU2369" s="12"/>
      <c r="AV2369" s="12"/>
      <c r="BA2369" s="33">
        <f>VLOOKUP(C2369,knight_info!$J$7:$M$74,4,FALSE)</f>
        <v>4</v>
      </c>
      <c r="BB2369" s="33">
        <f t="shared" si="170"/>
        <v>3</v>
      </c>
      <c r="BC2369" s="33">
        <f>ROUND(VLOOKUP($BA2369,$BD$1:$BH$5,4,FALSE)/3*AL2369,0)</f>
        <v>208</v>
      </c>
      <c r="BD2369" s="12"/>
      <c r="BE2369" s="12"/>
      <c r="BF2369" s="12"/>
      <c r="BG2369" s="12"/>
      <c r="BH2369" s="12"/>
      <c r="BI2369" s="12"/>
      <c r="BJ2369" s="12"/>
      <c r="BK2369" s="12"/>
      <c r="BL2369" s="12"/>
      <c r="BM2369" s="12"/>
    </row>
    <row r="2370" s="34" customFormat="1" ht="14.25" spans="1:65">
      <c r="A2370" s="34">
        <v>302711</v>
      </c>
      <c r="B2370" s="82">
        <v>3027</v>
      </c>
      <c r="C2370" s="82" t="s">
        <v>358</v>
      </c>
      <c r="D2370" s="34">
        <v>11</v>
      </c>
      <c r="E2370" s="12">
        <v>1</v>
      </c>
      <c r="F2370" s="12">
        <v>3</v>
      </c>
      <c r="G2370" s="12"/>
      <c r="H2370" s="12">
        <v>3</v>
      </c>
      <c r="I2370" s="12">
        <v>0</v>
      </c>
      <c r="J2370" s="12">
        <v>0</v>
      </c>
      <c r="K2370" s="12">
        <v>3</v>
      </c>
      <c r="L2370" s="12"/>
      <c r="M2370" s="54">
        <v>302711</v>
      </c>
      <c r="N2370" s="12">
        <v>302721</v>
      </c>
      <c r="O2370" s="54">
        <v>302731</v>
      </c>
      <c r="P2370" s="12">
        <v>302741</v>
      </c>
      <c r="Q2370" s="12"/>
      <c r="R2370" s="12"/>
      <c r="S2370" s="12"/>
      <c r="T2370" s="12"/>
      <c r="U2370" s="12">
        <v>3027111</v>
      </c>
      <c r="V2370" s="12">
        <v>3027311</v>
      </c>
      <c r="W2370" s="12">
        <v>302750</v>
      </c>
      <c r="X2370" s="40">
        <v>3</v>
      </c>
      <c r="Y2370" s="40">
        <v>3</v>
      </c>
      <c r="Z2370" s="40">
        <v>2</v>
      </c>
      <c r="AA2370" s="12">
        <v>1100901</v>
      </c>
      <c r="AB2370" s="12">
        <v>0</v>
      </c>
      <c r="AC2370" s="12">
        <v>0</v>
      </c>
      <c r="AD2370" s="41"/>
      <c r="AE2370" s="12"/>
      <c r="AF2370" s="168" t="s">
        <v>1592</v>
      </c>
      <c r="AG2370" s="12"/>
      <c r="AH2370" s="34">
        <v>11</v>
      </c>
      <c r="AI2370" s="34">
        <v>3027</v>
      </c>
      <c r="AJ2370" s="12">
        <v>0</v>
      </c>
      <c r="AK2370" s="12">
        <v>1</v>
      </c>
      <c r="AL2370" s="12">
        <v>2000</v>
      </c>
      <c r="AM2370" s="12"/>
      <c r="AN2370" s="12"/>
      <c r="AO2370" s="12"/>
      <c r="AP2370" s="12"/>
      <c r="AQ2370" s="12"/>
      <c r="AR2370" s="12"/>
      <c r="AS2370" s="12"/>
      <c r="AT2370" s="12"/>
      <c r="AU2370" s="12"/>
      <c r="AV2370" s="12"/>
      <c r="BA2370" s="33">
        <f>VLOOKUP(C2370,knight_info!$J$7:$M$74,4,FALSE)</f>
        <v>4</v>
      </c>
      <c r="BB2370" s="33">
        <f t="shared" si="170"/>
        <v>1</v>
      </c>
      <c r="BC2370" s="33">
        <f>ROUND(VLOOKUP($BA2370,$BD$1:$BH$5,5,FALSE)/20*AL2370,0)</f>
        <v>2000</v>
      </c>
      <c r="BD2370" s="12"/>
      <c r="BE2370" s="12"/>
      <c r="BF2370" s="12"/>
      <c r="BG2370" s="12"/>
      <c r="BH2370" s="12"/>
      <c r="BI2370" s="12"/>
      <c r="BJ2370" s="12"/>
      <c r="BK2370" s="12"/>
      <c r="BL2370" s="12"/>
      <c r="BM2370" s="12"/>
    </row>
    <row r="2371" s="34" customFormat="1" ht="14.25" spans="1:65">
      <c r="A2371" s="34">
        <v>302712</v>
      </c>
      <c r="B2371" s="82">
        <v>3027</v>
      </c>
      <c r="C2371" s="82" t="s">
        <v>358</v>
      </c>
      <c r="D2371" s="34">
        <v>12</v>
      </c>
      <c r="E2371" s="12">
        <v>1</v>
      </c>
      <c r="F2371" s="12">
        <v>4</v>
      </c>
      <c r="G2371" s="12"/>
      <c r="H2371" s="12">
        <v>0</v>
      </c>
      <c r="I2371" s="12">
        <v>0</v>
      </c>
      <c r="J2371" s="12">
        <v>0</v>
      </c>
      <c r="K2371" s="12">
        <v>4</v>
      </c>
      <c r="L2371" s="12">
        <v>12</v>
      </c>
      <c r="M2371" s="12">
        <v>302712</v>
      </c>
      <c r="N2371" s="12">
        <v>302721</v>
      </c>
      <c r="O2371" s="12">
        <v>302732</v>
      </c>
      <c r="P2371" s="12">
        <v>302741</v>
      </c>
      <c r="Q2371" s="12" t="s">
        <v>1202</v>
      </c>
      <c r="R2371" s="12"/>
      <c r="S2371" s="12" t="s">
        <v>1221</v>
      </c>
      <c r="T2371" s="12"/>
      <c r="U2371" s="12">
        <v>3027121</v>
      </c>
      <c r="V2371" s="12">
        <v>3027321</v>
      </c>
      <c r="W2371" s="12">
        <v>302750</v>
      </c>
      <c r="X2371" s="40">
        <v>3</v>
      </c>
      <c r="Y2371" s="40">
        <v>3</v>
      </c>
      <c r="Z2371" s="40">
        <v>2</v>
      </c>
      <c r="AA2371" s="12">
        <v>1100901</v>
      </c>
      <c r="AB2371" s="12">
        <v>1100902</v>
      </c>
      <c r="AC2371" s="12">
        <v>0</v>
      </c>
      <c r="AD2371" s="41"/>
      <c r="AE2371" s="12"/>
      <c r="AF2371" s="168" t="s">
        <v>1592</v>
      </c>
      <c r="AG2371" s="12">
        <v>5</v>
      </c>
      <c r="AH2371" s="34">
        <v>11</v>
      </c>
      <c r="AI2371" s="34">
        <v>3027</v>
      </c>
      <c r="AJ2371" s="12">
        <v>20</v>
      </c>
      <c r="AK2371" s="12">
        <v>53</v>
      </c>
      <c r="AL2371" s="12">
        <v>100</v>
      </c>
      <c r="AM2371" s="12"/>
      <c r="AN2371" s="12"/>
      <c r="AO2371" s="12"/>
      <c r="AP2371" s="12"/>
      <c r="AQ2371" s="12"/>
      <c r="AR2371" s="12"/>
      <c r="AS2371" s="12"/>
      <c r="AT2371" s="12"/>
      <c r="AU2371" s="12"/>
      <c r="AV2371" s="12"/>
      <c r="BA2371" s="33">
        <f>VLOOKUP(C2371,knight_info!$J$7:$M$74,4,FALSE)</f>
        <v>4</v>
      </c>
      <c r="BB2371" s="51">
        <f t="shared" si="170"/>
        <v>53</v>
      </c>
      <c r="BC2371" s="51">
        <f>AL2371</f>
        <v>100</v>
      </c>
      <c r="BD2371" s="12"/>
      <c r="BE2371" s="12"/>
      <c r="BF2371" s="12"/>
      <c r="BG2371" s="12"/>
      <c r="BH2371" s="12"/>
      <c r="BI2371" s="12"/>
      <c r="BJ2371" s="12"/>
      <c r="BK2371" s="12"/>
      <c r="BL2371" s="12"/>
      <c r="BM2371" s="12"/>
    </row>
    <row r="2372" s="34" customFormat="1" ht="14.25" spans="1:65">
      <c r="A2372" s="34">
        <v>302713</v>
      </c>
      <c r="B2372" s="82">
        <v>3027</v>
      </c>
      <c r="C2372" s="82" t="s">
        <v>358</v>
      </c>
      <c r="D2372" s="34">
        <v>13</v>
      </c>
      <c r="E2372" s="12">
        <v>1</v>
      </c>
      <c r="F2372" s="12">
        <v>4</v>
      </c>
      <c r="G2372" s="12"/>
      <c r="H2372" s="12">
        <v>1</v>
      </c>
      <c r="I2372" s="12">
        <v>0</v>
      </c>
      <c r="J2372" s="12">
        <v>0</v>
      </c>
      <c r="K2372" s="12">
        <v>4</v>
      </c>
      <c r="L2372" s="12"/>
      <c r="M2372" s="12">
        <v>302712</v>
      </c>
      <c r="N2372" s="12">
        <v>302721</v>
      </c>
      <c r="O2372" s="12">
        <v>302732</v>
      </c>
      <c r="P2372" s="12">
        <v>302741</v>
      </c>
      <c r="Q2372" s="12"/>
      <c r="R2372" s="12"/>
      <c r="S2372" s="12"/>
      <c r="T2372" s="12"/>
      <c r="U2372" s="12">
        <v>3027121</v>
      </c>
      <c r="V2372" s="12">
        <v>3027321</v>
      </c>
      <c r="W2372" s="12">
        <v>302750</v>
      </c>
      <c r="X2372" s="40">
        <v>3</v>
      </c>
      <c r="Y2372" s="40">
        <v>3</v>
      </c>
      <c r="Z2372" s="40">
        <v>2</v>
      </c>
      <c r="AA2372" s="12">
        <v>1100901</v>
      </c>
      <c r="AB2372" s="12">
        <v>1100902</v>
      </c>
      <c r="AC2372" s="12">
        <v>0</v>
      </c>
      <c r="AD2372" s="41"/>
      <c r="AE2372" s="12"/>
      <c r="AF2372" s="168" t="s">
        <v>1592</v>
      </c>
      <c r="AG2372" s="12"/>
      <c r="AH2372" s="34">
        <v>11</v>
      </c>
      <c r="AI2372" s="34">
        <v>3027</v>
      </c>
      <c r="AJ2372" s="12">
        <v>20</v>
      </c>
      <c r="AK2372" s="12">
        <v>2</v>
      </c>
      <c r="AL2372" s="12">
        <v>500</v>
      </c>
      <c r="AM2372" s="12"/>
      <c r="AN2372" s="12"/>
      <c r="AO2372" s="12"/>
      <c r="AP2372" s="12"/>
      <c r="AQ2372" s="12"/>
      <c r="AR2372" s="12"/>
      <c r="AS2372" s="12"/>
      <c r="AT2372" s="12"/>
      <c r="AU2372" s="12"/>
      <c r="AV2372" s="12"/>
      <c r="BA2372" s="33">
        <f>VLOOKUP(C2372,knight_info!$J$7:$M$74,4,FALSE)</f>
        <v>4</v>
      </c>
      <c r="BB2372" s="33">
        <f t="shared" si="170"/>
        <v>2</v>
      </c>
      <c r="BC2372" s="33">
        <f>ROUND(VLOOKUP($BA2372,$BD$1:$BH$5,3,FALSE)/5*AL2372,0)</f>
        <v>500</v>
      </c>
      <c r="BD2372" s="12"/>
      <c r="BE2372" s="12"/>
      <c r="BF2372" s="12"/>
      <c r="BG2372" s="12"/>
      <c r="BH2372" s="12"/>
      <c r="BI2372" s="12"/>
      <c r="BJ2372" s="12"/>
      <c r="BK2372" s="12"/>
      <c r="BL2372" s="12"/>
      <c r="BM2372" s="12"/>
    </row>
    <row r="2373" s="34" customFormat="1" ht="14.25" spans="1:65">
      <c r="A2373" s="34">
        <v>302714</v>
      </c>
      <c r="B2373" s="82">
        <v>3027</v>
      </c>
      <c r="C2373" s="82" t="s">
        <v>358</v>
      </c>
      <c r="D2373" s="34">
        <v>14</v>
      </c>
      <c r="E2373" s="12">
        <v>1</v>
      </c>
      <c r="F2373" s="12">
        <v>4</v>
      </c>
      <c r="G2373" s="12"/>
      <c r="H2373" s="12">
        <v>2</v>
      </c>
      <c r="I2373" s="12">
        <v>0</v>
      </c>
      <c r="J2373" s="12">
        <v>0</v>
      </c>
      <c r="K2373" s="64">
        <v>4</v>
      </c>
      <c r="L2373" s="64"/>
      <c r="M2373" s="12">
        <v>302712</v>
      </c>
      <c r="N2373" s="64">
        <v>302721</v>
      </c>
      <c r="O2373" s="12">
        <v>302732</v>
      </c>
      <c r="P2373" s="64">
        <v>302741</v>
      </c>
      <c r="Q2373" s="12"/>
      <c r="R2373" s="12"/>
      <c r="S2373" s="12"/>
      <c r="T2373" s="12"/>
      <c r="U2373" s="12">
        <v>3027121</v>
      </c>
      <c r="V2373" s="12">
        <v>3027321</v>
      </c>
      <c r="W2373" s="64">
        <v>302750</v>
      </c>
      <c r="X2373" s="81">
        <v>3</v>
      </c>
      <c r="Y2373" s="81">
        <v>3</v>
      </c>
      <c r="Z2373" s="81">
        <v>2</v>
      </c>
      <c r="AA2373" s="12">
        <v>1100901</v>
      </c>
      <c r="AB2373" s="64">
        <v>1100902</v>
      </c>
      <c r="AC2373" s="64">
        <v>0</v>
      </c>
      <c r="AD2373" s="41"/>
      <c r="AE2373" s="12"/>
      <c r="AF2373" s="168" t="s">
        <v>1592</v>
      </c>
      <c r="AG2373" s="12"/>
      <c r="AH2373" s="34">
        <v>11</v>
      </c>
      <c r="AI2373" s="34">
        <v>3027</v>
      </c>
      <c r="AJ2373" s="12">
        <v>20</v>
      </c>
      <c r="AK2373" s="12">
        <v>3</v>
      </c>
      <c r="AL2373" s="12">
        <v>250</v>
      </c>
      <c r="AM2373" s="12"/>
      <c r="AN2373" s="12"/>
      <c r="AO2373" s="12"/>
      <c r="AP2373" s="12"/>
      <c r="AQ2373" s="12"/>
      <c r="AR2373" s="12"/>
      <c r="AS2373" s="12"/>
      <c r="AT2373" s="12"/>
      <c r="AU2373" s="12"/>
      <c r="AV2373" s="12"/>
      <c r="BA2373" s="33">
        <f>VLOOKUP(C2373,knight_info!$J$7:$M$74,4,FALSE)</f>
        <v>4</v>
      </c>
      <c r="BB2373" s="33">
        <f t="shared" si="170"/>
        <v>3</v>
      </c>
      <c r="BC2373" s="33">
        <f>ROUND(VLOOKUP($BA2373,$BD$1:$BH$5,4,FALSE)/3*AL2373,0)</f>
        <v>208</v>
      </c>
      <c r="BD2373" s="12"/>
      <c r="BE2373" s="12"/>
      <c r="BF2373" s="12"/>
      <c r="BG2373" s="12"/>
      <c r="BH2373" s="12"/>
      <c r="BI2373" s="12"/>
      <c r="BJ2373" s="12"/>
      <c r="BK2373" s="12"/>
      <c r="BL2373" s="12"/>
      <c r="BM2373" s="12"/>
    </row>
    <row r="2374" s="34" customFormat="1" ht="14.25" spans="1:65">
      <c r="A2374" s="34">
        <v>302715</v>
      </c>
      <c r="B2374" s="82">
        <v>3027</v>
      </c>
      <c r="C2374" s="82" t="s">
        <v>358</v>
      </c>
      <c r="D2374" s="34">
        <v>15</v>
      </c>
      <c r="E2374" s="12">
        <v>1</v>
      </c>
      <c r="F2374" s="12">
        <v>4</v>
      </c>
      <c r="G2374" s="12"/>
      <c r="H2374" s="12">
        <v>3</v>
      </c>
      <c r="I2374" s="12">
        <v>0</v>
      </c>
      <c r="J2374" s="12">
        <v>0</v>
      </c>
      <c r="K2374" s="64">
        <v>4</v>
      </c>
      <c r="L2374" s="64"/>
      <c r="M2374" s="12">
        <v>302712</v>
      </c>
      <c r="N2374" s="64">
        <v>302721</v>
      </c>
      <c r="O2374" s="12">
        <v>302732</v>
      </c>
      <c r="P2374" s="64">
        <v>302741</v>
      </c>
      <c r="Q2374" s="12"/>
      <c r="R2374" s="12"/>
      <c r="S2374" s="12"/>
      <c r="T2374" s="12"/>
      <c r="U2374" s="12">
        <v>3027121</v>
      </c>
      <c r="V2374" s="12">
        <v>3027321</v>
      </c>
      <c r="W2374" s="64">
        <v>302750</v>
      </c>
      <c r="X2374" s="81">
        <v>3</v>
      </c>
      <c r="Y2374" s="81">
        <v>3</v>
      </c>
      <c r="Z2374" s="81">
        <v>2</v>
      </c>
      <c r="AA2374" s="12">
        <v>1100901</v>
      </c>
      <c r="AB2374" s="64">
        <v>1100902</v>
      </c>
      <c r="AC2374" s="64">
        <v>0</v>
      </c>
      <c r="AD2374" s="41"/>
      <c r="AE2374" s="12"/>
      <c r="AF2374" s="168" t="s">
        <v>1592</v>
      </c>
      <c r="AG2374" s="12"/>
      <c r="AH2374" s="34">
        <v>11</v>
      </c>
      <c r="AI2374" s="34">
        <v>3027</v>
      </c>
      <c r="AJ2374" s="12">
        <v>0</v>
      </c>
      <c r="AK2374" s="12">
        <v>1</v>
      </c>
      <c r="AL2374" s="12">
        <v>2000</v>
      </c>
      <c r="AM2374" s="12"/>
      <c r="AN2374" s="12"/>
      <c r="AO2374" s="12"/>
      <c r="AP2374" s="12"/>
      <c r="AQ2374" s="12"/>
      <c r="AR2374" s="12"/>
      <c r="AS2374" s="12"/>
      <c r="AT2374" s="12"/>
      <c r="AU2374" s="12"/>
      <c r="AV2374" s="12"/>
      <c r="BA2374" s="33">
        <f>VLOOKUP(C2374,knight_info!$J$7:$M$74,4,FALSE)</f>
        <v>4</v>
      </c>
      <c r="BB2374" s="33">
        <f t="shared" si="170"/>
        <v>1</v>
      </c>
      <c r="BC2374" s="33">
        <f>ROUND(VLOOKUP($BA2374,$BD$1:$BH$5,5,FALSE)/20*AL2374,0)</f>
        <v>2000</v>
      </c>
      <c r="BD2374" s="12"/>
      <c r="BE2374" s="12"/>
      <c r="BF2374" s="12"/>
      <c r="BG2374" s="12"/>
      <c r="BH2374" s="12"/>
      <c r="BI2374" s="12"/>
      <c r="BJ2374" s="12"/>
      <c r="BK2374" s="12"/>
      <c r="BL2374" s="12"/>
      <c r="BM2374" s="12"/>
    </row>
    <row r="2375" s="34" customFormat="1" ht="14.25" spans="1:65">
      <c r="A2375" s="34">
        <v>302716</v>
      </c>
      <c r="B2375" s="82">
        <v>3027</v>
      </c>
      <c r="C2375" s="82" t="s">
        <v>358</v>
      </c>
      <c r="D2375" s="34">
        <v>16</v>
      </c>
      <c r="E2375" s="12">
        <v>1</v>
      </c>
      <c r="F2375" s="12">
        <v>5</v>
      </c>
      <c r="G2375" s="12"/>
      <c r="H2375" s="12">
        <v>0</v>
      </c>
      <c r="I2375" s="12">
        <v>1</v>
      </c>
      <c r="J2375" s="12" t="s">
        <v>1083</v>
      </c>
      <c r="K2375" s="12">
        <v>5</v>
      </c>
      <c r="L2375" s="12">
        <v>2</v>
      </c>
      <c r="M2375" s="12">
        <v>302712</v>
      </c>
      <c r="N2375" s="12">
        <v>302722</v>
      </c>
      <c r="O2375" s="12">
        <v>302732</v>
      </c>
      <c r="P2375" s="12">
        <v>302742</v>
      </c>
      <c r="Q2375" s="12" t="s">
        <v>1082</v>
      </c>
      <c r="R2375" s="12"/>
      <c r="S2375" s="12" t="s">
        <v>931</v>
      </c>
      <c r="T2375" s="12"/>
      <c r="U2375" s="12">
        <v>3027121</v>
      </c>
      <c r="V2375" s="12">
        <v>3027321</v>
      </c>
      <c r="W2375" s="12">
        <v>302750</v>
      </c>
      <c r="X2375" s="40">
        <v>3</v>
      </c>
      <c r="Y2375" s="40">
        <v>3</v>
      </c>
      <c r="Z2375" s="40">
        <v>2</v>
      </c>
      <c r="AA2375" s="12">
        <v>1100901</v>
      </c>
      <c r="AB2375" s="12">
        <v>1100902</v>
      </c>
      <c r="AC2375" s="12">
        <v>0</v>
      </c>
      <c r="AD2375" s="41"/>
      <c r="AE2375" s="12"/>
      <c r="AF2375" s="168" t="s">
        <v>1592</v>
      </c>
      <c r="AG2375" s="12">
        <v>5</v>
      </c>
      <c r="AH2375" s="34">
        <v>11</v>
      </c>
      <c r="AI2375" s="34">
        <v>3027</v>
      </c>
      <c r="AJ2375" s="12">
        <v>40</v>
      </c>
      <c r="AK2375" s="12">
        <v>53</v>
      </c>
      <c r="AL2375" s="12">
        <v>100</v>
      </c>
      <c r="AM2375" s="12"/>
      <c r="AN2375" s="12"/>
      <c r="AO2375" s="12"/>
      <c r="AP2375" s="12"/>
      <c r="AQ2375" s="12"/>
      <c r="AR2375" s="12"/>
      <c r="AS2375" s="12"/>
      <c r="AT2375" s="12"/>
      <c r="AU2375" s="12"/>
      <c r="AV2375" s="12"/>
      <c r="BA2375" s="33">
        <f>VLOOKUP(C2375,knight_info!$J$7:$M$74,4,FALSE)</f>
        <v>4</v>
      </c>
      <c r="BB2375" s="51">
        <f t="shared" si="170"/>
        <v>53</v>
      </c>
      <c r="BC2375" s="51">
        <f>AL2375</f>
        <v>100</v>
      </c>
      <c r="BD2375" s="12"/>
      <c r="BE2375" s="12"/>
      <c r="BF2375" s="12"/>
      <c r="BG2375" s="12"/>
      <c r="BH2375" s="12"/>
      <c r="BI2375" s="12"/>
      <c r="BJ2375" s="12"/>
      <c r="BK2375" s="12"/>
      <c r="BL2375" s="12"/>
      <c r="BM2375" s="12"/>
    </row>
    <row r="2376" s="34" customFormat="1" ht="14.25" spans="1:65">
      <c r="A2376" s="34">
        <v>302717</v>
      </c>
      <c r="B2376" s="82">
        <v>3027</v>
      </c>
      <c r="C2376" s="82" t="s">
        <v>358</v>
      </c>
      <c r="D2376" s="34">
        <v>17</v>
      </c>
      <c r="E2376" s="12">
        <v>1</v>
      </c>
      <c r="F2376" s="12">
        <v>5</v>
      </c>
      <c r="G2376" s="12"/>
      <c r="H2376" s="12">
        <v>1</v>
      </c>
      <c r="I2376" s="12">
        <v>0</v>
      </c>
      <c r="J2376" s="12">
        <v>0</v>
      </c>
      <c r="K2376" s="12">
        <v>5</v>
      </c>
      <c r="L2376" s="12"/>
      <c r="M2376" s="12">
        <v>302712</v>
      </c>
      <c r="N2376" s="12">
        <v>302722</v>
      </c>
      <c r="O2376" s="12">
        <v>302732</v>
      </c>
      <c r="P2376" s="12">
        <v>302742</v>
      </c>
      <c r="Q2376" s="12"/>
      <c r="R2376" s="12"/>
      <c r="S2376" s="12"/>
      <c r="T2376" s="12"/>
      <c r="U2376" s="12">
        <v>3027121</v>
      </c>
      <c r="V2376" s="12">
        <v>3027321</v>
      </c>
      <c r="W2376" s="12">
        <v>302750</v>
      </c>
      <c r="X2376" s="40">
        <v>3</v>
      </c>
      <c r="Y2376" s="40">
        <v>3</v>
      </c>
      <c r="Z2376" s="40">
        <v>2</v>
      </c>
      <c r="AA2376" s="12">
        <v>1100901</v>
      </c>
      <c r="AB2376" s="12">
        <v>1100902</v>
      </c>
      <c r="AC2376" s="12">
        <v>0</v>
      </c>
      <c r="AD2376" s="41"/>
      <c r="AE2376" s="12"/>
      <c r="AF2376" s="168" t="s">
        <v>1592</v>
      </c>
      <c r="AG2376" s="12"/>
      <c r="AH2376" s="34">
        <v>11</v>
      </c>
      <c r="AI2376" s="34">
        <v>3027</v>
      </c>
      <c r="AJ2376" s="12">
        <v>40</v>
      </c>
      <c r="AK2376" s="12">
        <v>2</v>
      </c>
      <c r="AL2376" s="12">
        <v>1000</v>
      </c>
      <c r="AM2376" s="12"/>
      <c r="AN2376" s="12"/>
      <c r="AO2376" s="12"/>
      <c r="AP2376" s="12"/>
      <c r="AQ2376" s="12"/>
      <c r="AR2376" s="12"/>
      <c r="AS2376" s="12"/>
      <c r="AT2376" s="12"/>
      <c r="AU2376" s="12"/>
      <c r="AV2376" s="12"/>
      <c r="BA2376" s="33">
        <f>VLOOKUP(C2376,knight_info!$J$7:$M$74,4,FALSE)</f>
        <v>4</v>
      </c>
      <c r="BB2376" s="33">
        <f t="shared" si="170"/>
        <v>2</v>
      </c>
      <c r="BC2376" s="33">
        <f>ROUND(VLOOKUP($BA2376,$BD$1:$BH$5,3,FALSE)/5*AL2376,0)</f>
        <v>1000</v>
      </c>
      <c r="BD2376" s="12"/>
      <c r="BE2376" s="12"/>
      <c r="BF2376" s="12"/>
      <c r="BG2376" s="12"/>
      <c r="BH2376" s="12"/>
      <c r="BI2376" s="12"/>
      <c r="BJ2376" s="12"/>
      <c r="BK2376" s="12"/>
      <c r="BL2376" s="12"/>
      <c r="BM2376" s="12"/>
    </row>
    <row r="2377" s="34" customFormat="1" ht="14.25" spans="1:65">
      <c r="A2377" s="34">
        <v>302718</v>
      </c>
      <c r="B2377" s="82">
        <v>3027</v>
      </c>
      <c r="C2377" s="82" t="s">
        <v>358</v>
      </c>
      <c r="D2377" s="34">
        <v>18</v>
      </c>
      <c r="E2377" s="12">
        <v>1</v>
      </c>
      <c r="F2377" s="12">
        <v>5</v>
      </c>
      <c r="G2377" s="12"/>
      <c r="H2377" s="12">
        <v>2</v>
      </c>
      <c r="I2377" s="12">
        <v>0</v>
      </c>
      <c r="J2377" s="12">
        <v>0</v>
      </c>
      <c r="K2377" s="12">
        <v>5</v>
      </c>
      <c r="L2377" s="12"/>
      <c r="M2377" s="12">
        <v>302712</v>
      </c>
      <c r="N2377" s="12">
        <v>302722</v>
      </c>
      <c r="O2377" s="12">
        <v>302732</v>
      </c>
      <c r="P2377" s="12">
        <v>302742</v>
      </c>
      <c r="Q2377" s="12"/>
      <c r="R2377" s="12"/>
      <c r="S2377" s="12"/>
      <c r="T2377" s="12"/>
      <c r="U2377" s="12">
        <v>3027121</v>
      </c>
      <c r="V2377" s="12">
        <v>3027321</v>
      </c>
      <c r="W2377" s="12">
        <v>302750</v>
      </c>
      <c r="X2377" s="40">
        <v>3</v>
      </c>
      <c r="Y2377" s="40">
        <v>3</v>
      </c>
      <c r="Z2377" s="40">
        <v>2</v>
      </c>
      <c r="AA2377" s="12">
        <v>1100901</v>
      </c>
      <c r="AB2377" s="12">
        <v>1100902</v>
      </c>
      <c r="AC2377" s="12">
        <v>0</v>
      </c>
      <c r="AD2377" s="41"/>
      <c r="AE2377" s="12"/>
      <c r="AF2377" s="168" t="s">
        <v>1592</v>
      </c>
      <c r="AG2377" s="12"/>
      <c r="AH2377" s="34">
        <v>11</v>
      </c>
      <c r="AI2377" s="34">
        <v>3027</v>
      </c>
      <c r="AJ2377" s="12">
        <v>40</v>
      </c>
      <c r="AK2377" s="12">
        <v>3</v>
      </c>
      <c r="AL2377" s="12">
        <v>500</v>
      </c>
      <c r="AM2377" s="12"/>
      <c r="AN2377" s="12"/>
      <c r="AO2377" s="12"/>
      <c r="AP2377" s="12"/>
      <c r="AQ2377" s="12"/>
      <c r="AR2377" s="12"/>
      <c r="AS2377" s="12"/>
      <c r="AT2377" s="12"/>
      <c r="AU2377" s="12"/>
      <c r="AV2377" s="12"/>
      <c r="BA2377" s="33">
        <f>VLOOKUP(C2377,knight_info!$J$7:$M$74,4,FALSE)</f>
        <v>4</v>
      </c>
      <c r="BB2377" s="33">
        <f t="shared" si="170"/>
        <v>3</v>
      </c>
      <c r="BC2377" s="33">
        <f>ROUND(VLOOKUP($BA2377,$BD$1:$BH$5,4,FALSE)/3*AL2377,0)</f>
        <v>417</v>
      </c>
      <c r="BD2377" s="12"/>
      <c r="BE2377" s="12"/>
      <c r="BF2377" s="12"/>
      <c r="BG2377" s="12"/>
      <c r="BH2377" s="12"/>
      <c r="BI2377" s="12"/>
      <c r="BJ2377" s="12"/>
      <c r="BK2377" s="12"/>
      <c r="BL2377" s="12"/>
      <c r="BM2377" s="12"/>
    </row>
    <row r="2378" s="34" customFormat="1" ht="14.25" spans="1:65">
      <c r="A2378" s="34">
        <v>302719</v>
      </c>
      <c r="B2378" s="82">
        <v>3027</v>
      </c>
      <c r="C2378" s="82" t="s">
        <v>358</v>
      </c>
      <c r="D2378" s="34">
        <v>19</v>
      </c>
      <c r="E2378" s="12">
        <v>1</v>
      </c>
      <c r="F2378" s="12">
        <v>5</v>
      </c>
      <c r="G2378" s="12"/>
      <c r="H2378" s="12">
        <v>3</v>
      </c>
      <c r="I2378" s="12">
        <v>0</v>
      </c>
      <c r="J2378" s="12">
        <v>0</v>
      </c>
      <c r="K2378" s="12">
        <v>5</v>
      </c>
      <c r="L2378" s="12"/>
      <c r="M2378" s="12">
        <v>302712</v>
      </c>
      <c r="N2378" s="12">
        <v>302722</v>
      </c>
      <c r="O2378" s="12">
        <v>302732</v>
      </c>
      <c r="P2378" s="12">
        <v>302742</v>
      </c>
      <c r="Q2378" s="12"/>
      <c r="R2378" s="12"/>
      <c r="S2378" s="12"/>
      <c r="T2378" s="12"/>
      <c r="U2378" s="12">
        <v>3027121</v>
      </c>
      <c r="V2378" s="12">
        <v>3027321</v>
      </c>
      <c r="W2378" s="12">
        <v>302750</v>
      </c>
      <c r="X2378" s="40">
        <v>3</v>
      </c>
      <c r="Y2378" s="40">
        <v>3</v>
      </c>
      <c r="Z2378" s="40">
        <v>2</v>
      </c>
      <c r="AA2378" s="12">
        <v>1100901</v>
      </c>
      <c r="AB2378" s="12">
        <v>1100902</v>
      </c>
      <c r="AC2378" s="12">
        <v>0</v>
      </c>
      <c r="AD2378" s="41"/>
      <c r="AE2378" s="12"/>
      <c r="AF2378" s="168" t="s">
        <v>1592</v>
      </c>
      <c r="AG2378" s="12"/>
      <c r="AH2378" s="34">
        <v>11</v>
      </c>
      <c r="AI2378" s="34">
        <v>3027</v>
      </c>
      <c r="AJ2378" s="12">
        <v>0</v>
      </c>
      <c r="AK2378" s="12">
        <v>1</v>
      </c>
      <c r="AL2378" s="12">
        <v>4000</v>
      </c>
      <c r="AM2378" s="12"/>
      <c r="AN2378" s="12"/>
      <c r="AO2378" s="12"/>
      <c r="AP2378" s="12"/>
      <c r="AQ2378" s="12"/>
      <c r="AR2378" s="12"/>
      <c r="AS2378" s="12"/>
      <c r="AT2378" s="12"/>
      <c r="AU2378" s="12"/>
      <c r="AV2378" s="12"/>
      <c r="BA2378" s="33">
        <f>VLOOKUP(C2378,knight_info!$J$7:$M$74,4,FALSE)</f>
        <v>4</v>
      </c>
      <c r="BB2378" s="33">
        <f t="shared" si="170"/>
        <v>1</v>
      </c>
      <c r="BC2378" s="33">
        <f>ROUND(VLOOKUP($BA2378,$BD$1:$BH$5,5,FALSE)/20*AL2378,0)</f>
        <v>4000</v>
      </c>
      <c r="BD2378" s="12"/>
      <c r="BE2378" s="12"/>
      <c r="BF2378" s="12"/>
      <c r="BG2378" s="12"/>
      <c r="BH2378" s="12"/>
      <c r="BI2378" s="12"/>
      <c r="BJ2378" s="12"/>
      <c r="BK2378" s="12"/>
      <c r="BL2378" s="12"/>
      <c r="BM2378" s="12"/>
    </row>
    <row r="2379" s="34" customFormat="1" ht="14.25" spans="1:65">
      <c r="A2379" s="34">
        <v>302720</v>
      </c>
      <c r="B2379" s="82">
        <v>3027</v>
      </c>
      <c r="C2379" s="82" t="s">
        <v>358</v>
      </c>
      <c r="D2379" s="34">
        <v>20</v>
      </c>
      <c r="E2379" s="12">
        <v>2</v>
      </c>
      <c r="F2379" s="12">
        <v>6</v>
      </c>
      <c r="G2379" s="12"/>
      <c r="H2379" s="12">
        <v>0</v>
      </c>
      <c r="I2379" s="12">
        <v>0</v>
      </c>
      <c r="J2379" s="12">
        <v>0</v>
      </c>
      <c r="K2379" s="12">
        <v>5</v>
      </c>
      <c r="L2379" s="12">
        <v>13</v>
      </c>
      <c r="M2379" s="12">
        <v>302712</v>
      </c>
      <c r="N2379" s="12">
        <v>302722</v>
      </c>
      <c r="O2379" s="12">
        <v>302732</v>
      </c>
      <c r="P2379" s="12">
        <v>302742</v>
      </c>
      <c r="Q2379" s="12"/>
      <c r="R2379" s="12"/>
      <c r="S2379" s="12"/>
      <c r="T2379" s="12"/>
      <c r="U2379" s="12">
        <v>3027121</v>
      </c>
      <c r="V2379" s="12">
        <v>3027321</v>
      </c>
      <c r="W2379" s="12">
        <v>302750</v>
      </c>
      <c r="X2379" s="40">
        <v>3</v>
      </c>
      <c r="Y2379" s="40">
        <v>3</v>
      </c>
      <c r="Z2379" s="40">
        <v>2</v>
      </c>
      <c r="AA2379" s="12">
        <v>1100901</v>
      </c>
      <c r="AB2379" s="12">
        <v>1100902</v>
      </c>
      <c r="AC2379" s="12">
        <v>1100903</v>
      </c>
      <c r="AD2379" s="41"/>
      <c r="AE2379" s="12"/>
      <c r="AF2379" s="168" t="s">
        <v>1592</v>
      </c>
      <c r="AG2379" s="12">
        <v>5</v>
      </c>
      <c r="AH2379" s="34">
        <v>11</v>
      </c>
      <c r="AI2379" s="34">
        <v>3027</v>
      </c>
      <c r="AJ2379" s="12">
        <v>40</v>
      </c>
      <c r="AK2379" s="12">
        <v>53</v>
      </c>
      <c r="AL2379" s="12">
        <v>100</v>
      </c>
      <c r="AM2379" s="12"/>
      <c r="AN2379" s="12"/>
      <c r="AO2379" s="12"/>
      <c r="AP2379" s="12"/>
      <c r="AQ2379" s="12"/>
      <c r="AR2379" s="12"/>
      <c r="AS2379" s="12"/>
      <c r="AT2379" s="12"/>
      <c r="AU2379" s="12"/>
      <c r="AV2379" s="12"/>
      <c r="BA2379" s="33">
        <f>VLOOKUP(C2379,knight_info!$J$7:$M$74,4,FALSE)</f>
        <v>4</v>
      </c>
      <c r="BB2379" s="51">
        <f t="shared" si="170"/>
        <v>53</v>
      </c>
      <c r="BC2379" s="51">
        <f>AL2379</f>
        <v>100</v>
      </c>
      <c r="BD2379" s="12"/>
      <c r="BE2379" s="12"/>
      <c r="BF2379" s="12"/>
      <c r="BG2379" s="12"/>
      <c r="BH2379" s="12"/>
      <c r="BI2379" s="12"/>
      <c r="BJ2379" s="12"/>
      <c r="BK2379" s="12"/>
      <c r="BL2379" s="12"/>
      <c r="BM2379" s="12"/>
    </row>
    <row r="2380" s="34" customFormat="1" ht="14.25" spans="1:65">
      <c r="A2380" s="34">
        <v>302721</v>
      </c>
      <c r="B2380" s="82">
        <v>3027</v>
      </c>
      <c r="C2380" s="82" t="s">
        <v>358</v>
      </c>
      <c r="D2380" s="34">
        <v>21</v>
      </c>
      <c r="E2380" s="12">
        <v>2</v>
      </c>
      <c r="F2380" s="12">
        <v>6</v>
      </c>
      <c r="G2380" s="12"/>
      <c r="H2380" s="12">
        <v>1</v>
      </c>
      <c r="I2380" s="12">
        <v>0</v>
      </c>
      <c r="J2380" s="12">
        <v>0</v>
      </c>
      <c r="K2380" s="12">
        <v>5</v>
      </c>
      <c r="L2380" s="12"/>
      <c r="M2380" s="12">
        <v>302712</v>
      </c>
      <c r="N2380" s="12">
        <v>302722</v>
      </c>
      <c r="O2380" s="12">
        <v>302732</v>
      </c>
      <c r="P2380" s="12">
        <v>302742</v>
      </c>
      <c r="Q2380" s="12"/>
      <c r="R2380" s="12"/>
      <c r="S2380" s="12"/>
      <c r="T2380" s="12"/>
      <c r="U2380" s="12">
        <v>3027121</v>
      </c>
      <c r="V2380" s="12">
        <v>3027321</v>
      </c>
      <c r="W2380" s="12">
        <v>302750</v>
      </c>
      <c r="X2380" s="40">
        <v>3</v>
      </c>
      <c r="Y2380" s="40">
        <v>3</v>
      </c>
      <c r="Z2380" s="40">
        <v>2</v>
      </c>
      <c r="AA2380" s="12">
        <v>1100901</v>
      </c>
      <c r="AB2380" s="12">
        <v>1100902</v>
      </c>
      <c r="AC2380" s="12">
        <v>1100903</v>
      </c>
      <c r="AD2380" s="41"/>
      <c r="AE2380" s="12"/>
      <c r="AF2380" s="168" t="s">
        <v>1592</v>
      </c>
      <c r="AG2380" s="12"/>
      <c r="AH2380" s="34">
        <v>11</v>
      </c>
      <c r="AI2380" s="34">
        <v>3027</v>
      </c>
      <c r="AJ2380" s="12">
        <v>40</v>
      </c>
      <c r="AK2380" s="12">
        <v>2</v>
      </c>
      <c r="AL2380" s="12">
        <v>1000</v>
      </c>
      <c r="AM2380" s="12"/>
      <c r="AN2380" s="12"/>
      <c r="AO2380" s="12"/>
      <c r="AP2380" s="12"/>
      <c r="AQ2380" s="12"/>
      <c r="AR2380" s="12"/>
      <c r="AS2380" s="12"/>
      <c r="AT2380" s="12"/>
      <c r="AU2380" s="12"/>
      <c r="AV2380" s="12"/>
      <c r="BA2380" s="33">
        <f>VLOOKUP(C2380,knight_info!$J$7:$M$74,4,FALSE)</f>
        <v>4</v>
      </c>
      <c r="BB2380" s="33">
        <f t="shared" si="170"/>
        <v>2</v>
      </c>
      <c r="BC2380" s="33">
        <f>ROUND(VLOOKUP($BA2380,$BD$1:$BH$5,3,FALSE)/5*AL2380,0)</f>
        <v>1000</v>
      </c>
      <c r="BD2380" s="12"/>
      <c r="BE2380" s="12"/>
      <c r="BF2380" s="12"/>
      <c r="BG2380" s="12"/>
      <c r="BH2380" s="12"/>
      <c r="BI2380" s="12"/>
      <c r="BJ2380" s="12"/>
      <c r="BK2380" s="12"/>
      <c r="BL2380" s="12"/>
      <c r="BM2380" s="12"/>
    </row>
    <row r="2381" s="34" customFormat="1" ht="14.25" spans="1:65">
      <c r="A2381" s="34">
        <v>302722</v>
      </c>
      <c r="B2381" s="82">
        <v>3027</v>
      </c>
      <c r="C2381" s="82" t="s">
        <v>358</v>
      </c>
      <c r="D2381" s="34">
        <v>22</v>
      </c>
      <c r="E2381" s="12">
        <v>2</v>
      </c>
      <c r="F2381" s="12">
        <v>6</v>
      </c>
      <c r="G2381" s="12"/>
      <c r="H2381" s="12">
        <v>2</v>
      </c>
      <c r="I2381" s="12">
        <v>0</v>
      </c>
      <c r="J2381" s="12">
        <v>0</v>
      </c>
      <c r="K2381" s="12">
        <v>5</v>
      </c>
      <c r="L2381" s="12"/>
      <c r="M2381" s="12">
        <v>302712</v>
      </c>
      <c r="N2381" s="12">
        <v>302722</v>
      </c>
      <c r="O2381" s="12">
        <v>302732</v>
      </c>
      <c r="P2381" s="12">
        <v>302742</v>
      </c>
      <c r="Q2381" s="12"/>
      <c r="R2381" s="12"/>
      <c r="S2381" s="12"/>
      <c r="T2381" s="12"/>
      <c r="U2381" s="12">
        <v>3027121</v>
      </c>
      <c r="V2381" s="12">
        <v>3027321</v>
      </c>
      <c r="W2381" s="12">
        <v>302750</v>
      </c>
      <c r="X2381" s="40">
        <v>3</v>
      </c>
      <c r="Y2381" s="40">
        <v>3</v>
      </c>
      <c r="Z2381" s="40">
        <v>2</v>
      </c>
      <c r="AA2381" s="12">
        <v>1100901</v>
      </c>
      <c r="AB2381" s="12">
        <v>1100902</v>
      </c>
      <c r="AC2381" s="12">
        <v>1100903</v>
      </c>
      <c r="AD2381" s="41"/>
      <c r="AE2381" s="12"/>
      <c r="AF2381" s="168" t="s">
        <v>1592</v>
      </c>
      <c r="AG2381" s="12"/>
      <c r="AH2381" s="34">
        <v>11</v>
      </c>
      <c r="AI2381" s="34">
        <v>3027</v>
      </c>
      <c r="AJ2381" s="12">
        <v>40</v>
      </c>
      <c r="AK2381" s="12">
        <v>3</v>
      </c>
      <c r="AL2381" s="12">
        <v>500</v>
      </c>
      <c r="AM2381" s="12"/>
      <c r="AN2381" s="12"/>
      <c r="AO2381" s="12"/>
      <c r="AP2381" s="12"/>
      <c r="AQ2381" s="12"/>
      <c r="AR2381" s="12"/>
      <c r="AS2381" s="12"/>
      <c r="AT2381" s="12"/>
      <c r="AU2381" s="12"/>
      <c r="AV2381" s="12"/>
      <c r="BA2381" s="33">
        <f>VLOOKUP(C2381,knight_info!$J$7:$M$74,4,FALSE)</f>
        <v>4</v>
      </c>
      <c r="BB2381" s="33">
        <f t="shared" si="170"/>
        <v>3</v>
      </c>
      <c r="BC2381" s="33">
        <f>ROUND(VLOOKUP($BA2381,$BD$1:$BH$5,4,FALSE)/3*AL2381,0)</f>
        <v>417</v>
      </c>
      <c r="BD2381" s="12"/>
      <c r="BE2381" s="12"/>
      <c r="BF2381" s="12"/>
      <c r="BG2381" s="12"/>
      <c r="BH2381" s="12"/>
      <c r="BI2381" s="12"/>
      <c r="BJ2381" s="12"/>
      <c r="BK2381" s="12"/>
      <c r="BL2381" s="12"/>
      <c r="BM2381" s="12"/>
    </row>
    <row r="2382" s="34" customFormat="1" ht="14.25" spans="1:65">
      <c r="A2382" s="34">
        <v>302723</v>
      </c>
      <c r="B2382" s="82">
        <v>3027</v>
      </c>
      <c r="C2382" s="82" t="s">
        <v>358</v>
      </c>
      <c r="D2382" s="34">
        <v>23</v>
      </c>
      <c r="E2382" s="12">
        <v>2</v>
      </c>
      <c r="F2382" s="12">
        <v>6</v>
      </c>
      <c r="G2382" s="12"/>
      <c r="H2382" s="12">
        <v>3</v>
      </c>
      <c r="I2382" s="12">
        <v>0</v>
      </c>
      <c r="J2382" s="12">
        <v>0</v>
      </c>
      <c r="K2382" s="12">
        <v>5</v>
      </c>
      <c r="L2382" s="12"/>
      <c r="M2382" s="12">
        <v>302712</v>
      </c>
      <c r="N2382" s="12">
        <v>302722</v>
      </c>
      <c r="O2382" s="12">
        <v>302732</v>
      </c>
      <c r="P2382" s="12">
        <v>302742</v>
      </c>
      <c r="Q2382" s="12"/>
      <c r="R2382" s="12"/>
      <c r="S2382" s="12"/>
      <c r="T2382" s="12"/>
      <c r="U2382" s="12">
        <v>3027121</v>
      </c>
      <c r="V2382" s="12">
        <v>3027321</v>
      </c>
      <c r="W2382" s="12">
        <v>302750</v>
      </c>
      <c r="X2382" s="40">
        <v>3</v>
      </c>
      <c r="Y2382" s="40">
        <v>3</v>
      </c>
      <c r="Z2382" s="40">
        <v>2</v>
      </c>
      <c r="AA2382" s="12">
        <v>1100901</v>
      </c>
      <c r="AB2382" s="12">
        <v>1100902</v>
      </c>
      <c r="AC2382" s="12">
        <v>1100903</v>
      </c>
      <c r="AD2382" s="41"/>
      <c r="AE2382" s="12"/>
      <c r="AF2382" s="168" t="s">
        <v>1592</v>
      </c>
      <c r="AG2382" s="12"/>
      <c r="AH2382" s="34">
        <v>11</v>
      </c>
      <c r="AI2382" s="34">
        <v>3027</v>
      </c>
      <c r="AJ2382" s="12">
        <v>0</v>
      </c>
      <c r="AK2382" s="12">
        <v>1</v>
      </c>
      <c r="AL2382" s="12">
        <v>4000</v>
      </c>
      <c r="AM2382" s="12"/>
      <c r="AN2382" s="12"/>
      <c r="AO2382" s="12"/>
      <c r="AP2382" s="12"/>
      <c r="AQ2382" s="12"/>
      <c r="AR2382" s="12"/>
      <c r="AS2382" s="12"/>
      <c r="AT2382" s="12"/>
      <c r="AU2382" s="12"/>
      <c r="AV2382" s="12"/>
      <c r="BA2382" s="33">
        <f>VLOOKUP(C2382,knight_info!$J$7:$M$74,4,FALSE)</f>
        <v>4</v>
      </c>
      <c r="BB2382" s="33">
        <f t="shared" si="170"/>
        <v>1</v>
      </c>
      <c r="BC2382" s="33">
        <f>ROUND(VLOOKUP($BA2382,$BD$1:$BH$5,5,FALSE)/20*AL2382,0)</f>
        <v>4000</v>
      </c>
      <c r="BD2382" s="12"/>
      <c r="BE2382" s="12"/>
      <c r="BF2382" s="12"/>
      <c r="BG2382" s="12"/>
      <c r="BH2382" s="12"/>
      <c r="BI2382" s="12"/>
      <c r="BJ2382" s="12"/>
      <c r="BK2382" s="12"/>
      <c r="BL2382" s="12"/>
      <c r="BM2382" s="12"/>
    </row>
    <row r="2383" s="34" customFormat="1" ht="14.25" spans="1:65">
      <c r="A2383" s="34">
        <v>302724</v>
      </c>
      <c r="B2383" s="82">
        <v>3027</v>
      </c>
      <c r="C2383" s="82" t="s">
        <v>358</v>
      </c>
      <c r="D2383" s="34">
        <v>24</v>
      </c>
      <c r="E2383" s="12">
        <v>2</v>
      </c>
      <c r="F2383" s="12">
        <v>7</v>
      </c>
      <c r="G2383" s="12"/>
      <c r="H2383" s="12">
        <v>0</v>
      </c>
      <c r="I2383" s="12">
        <v>0</v>
      </c>
      <c r="J2383" s="12">
        <v>0</v>
      </c>
      <c r="K2383" s="12">
        <v>5</v>
      </c>
      <c r="L2383" s="12">
        <v>1</v>
      </c>
      <c r="M2383" s="12">
        <v>302713</v>
      </c>
      <c r="N2383" s="12">
        <v>302722</v>
      </c>
      <c r="O2383" s="12">
        <v>302733</v>
      </c>
      <c r="P2383" s="12">
        <v>302742</v>
      </c>
      <c r="Q2383" s="12"/>
      <c r="R2383" s="12" t="s">
        <v>931</v>
      </c>
      <c r="S2383" s="12"/>
      <c r="T2383" s="12" t="s">
        <v>1095</v>
      </c>
      <c r="U2383" s="12">
        <v>3027131</v>
      </c>
      <c r="V2383" s="12">
        <v>3027331</v>
      </c>
      <c r="W2383" s="12">
        <v>302750</v>
      </c>
      <c r="X2383" s="40">
        <v>3</v>
      </c>
      <c r="Y2383" s="40">
        <v>3</v>
      </c>
      <c r="Z2383" s="40">
        <v>2</v>
      </c>
      <c r="AA2383" s="12">
        <v>1100901</v>
      </c>
      <c r="AB2383" s="12">
        <v>1100902</v>
      </c>
      <c r="AC2383" s="12">
        <v>1100903</v>
      </c>
      <c r="AD2383" s="41"/>
      <c r="AE2383" s="12"/>
      <c r="AF2383" s="168" t="s">
        <v>1592</v>
      </c>
      <c r="AG2383" s="12">
        <v>5</v>
      </c>
      <c r="AH2383" s="34">
        <v>11</v>
      </c>
      <c r="AI2383" s="34">
        <v>3027</v>
      </c>
      <c r="AJ2383" s="12">
        <v>40</v>
      </c>
      <c r="AK2383" s="12">
        <v>53</v>
      </c>
      <c r="AL2383" s="12">
        <v>100</v>
      </c>
      <c r="AM2383" s="12"/>
      <c r="AN2383" s="12"/>
      <c r="AO2383" s="12"/>
      <c r="AP2383" s="12"/>
      <c r="AQ2383" s="12"/>
      <c r="AR2383" s="12"/>
      <c r="AS2383" s="12"/>
      <c r="AT2383" s="12"/>
      <c r="AU2383" s="12"/>
      <c r="AV2383" s="12"/>
      <c r="BA2383" s="33">
        <f>VLOOKUP(C2383,knight_info!$J$7:$M$74,4,FALSE)</f>
        <v>4</v>
      </c>
      <c r="BB2383" s="51">
        <f t="shared" si="170"/>
        <v>53</v>
      </c>
      <c r="BC2383" s="51">
        <f>AL2383</f>
        <v>100</v>
      </c>
      <c r="BD2383" s="12"/>
      <c r="BE2383" s="12"/>
      <c r="BF2383" s="12"/>
      <c r="BG2383" s="12"/>
      <c r="BH2383" s="12"/>
      <c r="BI2383" s="12"/>
      <c r="BJ2383" s="12"/>
      <c r="BK2383" s="12"/>
      <c r="BL2383" s="12"/>
      <c r="BM2383" s="12"/>
    </row>
    <row r="2384" s="34" customFormat="1" ht="14.25" spans="1:65">
      <c r="A2384" s="34">
        <v>302725</v>
      </c>
      <c r="B2384" s="82">
        <v>3027</v>
      </c>
      <c r="C2384" s="82" t="s">
        <v>358</v>
      </c>
      <c r="D2384" s="34">
        <v>25</v>
      </c>
      <c r="E2384" s="12">
        <v>2</v>
      </c>
      <c r="F2384" s="12">
        <v>7</v>
      </c>
      <c r="G2384" s="12"/>
      <c r="H2384" s="12">
        <v>1</v>
      </c>
      <c r="I2384" s="12">
        <v>0</v>
      </c>
      <c r="J2384" s="12">
        <v>0</v>
      </c>
      <c r="K2384" s="12">
        <v>5</v>
      </c>
      <c r="L2384" s="12"/>
      <c r="M2384" s="12">
        <v>302713</v>
      </c>
      <c r="N2384" s="12">
        <v>302722</v>
      </c>
      <c r="O2384" s="12">
        <v>302733</v>
      </c>
      <c r="P2384" s="12">
        <v>302742</v>
      </c>
      <c r="Q2384" s="12"/>
      <c r="R2384" s="12"/>
      <c r="S2384" s="12"/>
      <c r="T2384" s="12"/>
      <c r="U2384" s="12">
        <v>3027131</v>
      </c>
      <c r="V2384" s="12">
        <v>3027331</v>
      </c>
      <c r="W2384" s="12">
        <v>302750</v>
      </c>
      <c r="X2384" s="40">
        <v>3</v>
      </c>
      <c r="Y2384" s="40">
        <v>3</v>
      </c>
      <c r="Z2384" s="40">
        <v>2</v>
      </c>
      <c r="AA2384" s="12">
        <v>1100901</v>
      </c>
      <c r="AB2384" s="12">
        <v>1100902</v>
      </c>
      <c r="AC2384" s="12">
        <v>1100903</v>
      </c>
      <c r="AD2384" s="41"/>
      <c r="AE2384" s="12"/>
      <c r="AF2384" s="168" t="s">
        <v>1592</v>
      </c>
      <c r="AG2384" s="12"/>
      <c r="AH2384" s="34">
        <v>11</v>
      </c>
      <c r="AI2384" s="34">
        <v>3027</v>
      </c>
      <c r="AJ2384" s="12">
        <v>40</v>
      </c>
      <c r="AK2384" s="12">
        <v>2</v>
      </c>
      <c r="AL2384" s="12">
        <v>1000</v>
      </c>
      <c r="AM2384" s="12"/>
      <c r="AN2384" s="12"/>
      <c r="AO2384" s="12"/>
      <c r="AP2384" s="12"/>
      <c r="AQ2384" s="12"/>
      <c r="AR2384" s="12"/>
      <c r="AS2384" s="12"/>
      <c r="AT2384" s="12"/>
      <c r="AU2384" s="12"/>
      <c r="AV2384" s="12"/>
      <c r="BA2384" s="33">
        <f>VLOOKUP(C2384,knight_info!$J$7:$M$74,4,FALSE)</f>
        <v>4</v>
      </c>
      <c r="BB2384" s="33">
        <f t="shared" si="170"/>
        <v>2</v>
      </c>
      <c r="BC2384" s="33">
        <f>ROUND(VLOOKUP($BA2384,$BD$1:$BH$5,3,FALSE)/5*AL2384,0)</f>
        <v>1000</v>
      </c>
      <c r="BD2384" s="12"/>
      <c r="BE2384" s="12"/>
      <c r="BF2384" s="12"/>
      <c r="BG2384" s="12"/>
      <c r="BH2384" s="12"/>
      <c r="BI2384" s="12"/>
      <c r="BJ2384" s="12"/>
      <c r="BK2384" s="12"/>
      <c r="BL2384" s="12"/>
      <c r="BM2384" s="12"/>
    </row>
    <row r="2385" s="34" customFormat="1" ht="14.25" spans="1:65">
      <c r="A2385" s="34">
        <v>302726</v>
      </c>
      <c r="B2385" s="82">
        <v>3027</v>
      </c>
      <c r="C2385" s="82" t="s">
        <v>358</v>
      </c>
      <c r="D2385" s="34">
        <v>26</v>
      </c>
      <c r="E2385" s="12">
        <v>2</v>
      </c>
      <c r="F2385" s="12">
        <v>7</v>
      </c>
      <c r="G2385" s="12"/>
      <c r="H2385" s="12">
        <v>2</v>
      </c>
      <c r="I2385" s="12">
        <v>0</v>
      </c>
      <c r="J2385" s="12">
        <v>0</v>
      </c>
      <c r="K2385" s="12">
        <v>5</v>
      </c>
      <c r="L2385" s="12"/>
      <c r="M2385" s="12">
        <v>302713</v>
      </c>
      <c r="N2385" s="12">
        <v>302722</v>
      </c>
      <c r="O2385" s="12">
        <v>302733</v>
      </c>
      <c r="P2385" s="12">
        <v>302742</v>
      </c>
      <c r="Q2385" s="12"/>
      <c r="R2385" s="12"/>
      <c r="S2385" s="12"/>
      <c r="T2385" s="12"/>
      <c r="U2385" s="12">
        <v>3027131</v>
      </c>
      <c r="V2385" s="12">
        <v>3027331</v>
      </c>
      <c r="W2385" s="12">
        <v>302750</v>
      </c>
      <c r="X2385" s="40">
        <v>3</v>
      </c>
      <c r="Y2385" s="40">
        <v>3</v>
      </c>
      <c r="Z2385" s="40">
        <v>2</v>
      </c>
      <c r="AA2385" s="12">
        <v>1100901</v>
      </c>
      <c r="AB2385" s="12">
        <v>1100902</v>
      </c>
      <c r="AC2385" s="12">
        <v>1100903</v>
      </c>
      <c r="AD2385" s="41"/>
      <c r="AE2385" s="12"/>
      <c r="AF2385" s="168" t="s">
        <v>1592</v>
      </c>
      <c r="AG2385" s="12"/>
      <c r="AH2385" s="34">
        <v>11</v>
      </c>
      <c r="AI2385" s="34">
        <v>3027</v>
      </c>
      <c r="AJ2385" s="12">
        <v>40</v>
      </c>
      <c r="AK2385" s="12">
        <v>3</v>
      </c>
      <c r="AL2385" s="12">
        <v>500</v>
      </c>
      <c r="AM2385" s="12"/>
      <c r="AN2385" s="12"/>
      <c r="AO2385" s="12"/>
      <c r="AP2385" s="12"/>
      <c r="AQ2385" s="12"/>
      <c r="AR2385" s="12"/>
      <c r="AS2385" s="12"/>
      <c r="AT2385" s="12"/>
      <c r="AU2385" s="12"/>
      <c r="AV2385" s="12"/>
      <c r="BA2385" s="33">
        <f>VLOOKUP(C2385,knight_info!$J$7:$M$74,4,FALSE)</f>
        <v>4</v>
      </c>
      <c r="BB2385" s="33">
        <f t="shared" si="170"/>
        <v>3</v>
      </c>
      <c r="BC2385" s="33">
        <f>ROUND(VLOOKUP($BA2385,$BD$1:$BH$5,4,FALSE)/3*AL2385,0)</f>
        <v>417</v>
      </c>
      <c r="BD2385" s="12"/>
      <c r="BE2385" s="12"/>
      <c r="BF2385" s="12"/>
      <c r="BG2385" s="12"/>
      <c r="BH2385" s="12"/>
      <c r="BI2385" s="12"/>
      <c r="BJ2385" s="12"/>
      <c r="BK2385" s="12"/>
      <c r="BL2385" s="12"/>
      <c r="BM2385" s="12"/>
    </row>
    <row r="2386" s="34" customFormat="1" ht="14.25" spans="1:65">
      <c r="A2386" s="34">
        <v>302727</v>
      </c>
      <c r="B2386" s="82">
        <v>3027</v>
      </c>
      <c r="C2386" s="82" t="s">
        <v>358</v>
      </c>
      <c r="D2386" s="34">
        <v>27</v>
      </c>
      <c r="E2386" s="12">
        <v>2</v>
      </c>
      <c r="F2386" s="12">
        <v>7</v>
      </c>
      <c r="G2386" s="12"/>
      <c r="H2386" s="12">
        <v>3</v>
      </c>
      <c r="I2386" s="12">
        <v>0</v>
      </c>
      <c r="J2386" s="12">
        <v>0</v>
      </c>
      <c r="K2386" s="12">
        <v>5</v>
      </c>
      <c r="L2386" s="12"/>
      <c r="M2386" s="12">
        <v>302713</v>
      </c>
      <c r="N2386" s="12">
        <v>302722</v>
      </c>
      <c r="O2386" s="12">
        <v>302733</v>
      </c>
      <c r="P2386" s="12">
        <v>302742</v>
      </c>
      <c r="Q2386" s="12"/>
      <c r="R2386" s="12"/>
      <c r="S2386" s="12"/>
      <c r="T2386" s="12"/>
      <c r="U2386" s="12">
        <v>3027131</v>
      </c>
      <c r="V2386" s="12">
        <v>3027331</v>
      </c>
      <c r="W2386" s="12">
        <v>302750</v>
      </c>
      <c r="X2386" s="40">
        <v>3</v>
      </c>
      <c r="Y2386" s="40">
        <v>3</v>
      </c>
      <c r="Z2386" s="40">
        <v>2</v>
      </c>
      <c r="AA2386" s="12">
        <v>1100901</v>
      </c>
      <c r="AB2386" s="12">
        <v>1100902</v>
      </c>
      <c r="AC2386" s="12">
        <v>1100903</v>
      </c>
      <c r="AD2386" s="41"/>
      <c r="AE2386" s="12"/>
      <c r="AF2386" s="168" t="s">
        <v>1592</v>
      </c>
      <c r="AG2386" s="12"/>
      <c r="AH2386" s="34">
        <v>11</v>
      </c>
      <c r="AI2386" s="34">
        <v>3027</v>
      </c>
      <c r="AJ2386" s="12">
        <v>0</v>
      </c>
      <c r="AK2386" s="12">
        <v>1</v>
      </c>
      <c r="AL2386" s="12">
        <v>4000</v>
      </c>
      <c r="AM2386" s="12"/>
      <c r="AN2386" s="12"/>
      <c r="AO2386" s="12"/>
      <c r="AP2386" s="12"/>
      <c r="AQ2386" s="12"/>
      <c r="AR2386" s="12"/>
      <c r="AS2386" s="12"/>
      <c r="AT2386" s="12"/>
      <c r="AU2386" s="12"/>
      <c r="AV2386" s="12"/>
      <c r="BA2386" s="33">
        <f>VLOOKUP(C2386,knight_info!$J$7:$M$74,4,FALSE)</f>
        <v>4</v>
      </c>
      <c r="BB2386" s="33">
        <f t="shared" si="170"/>
        <v>1</v>
      </c>
      <c r="BC2386" s="33">
        <f>ROUND(VLOOKUP($BA2386,$BD$1:$BH$5,5,FALSE)/20*AL2386,0)</f>
        <v>4000</v>
      </c>
      <c r="BD2386" s="12"/>
      <c r="BE2386" s="12"/>
      <c r="BF2386" s="12"/>
      <c r="BG2386" s="12"/>
      <c r="BH2386" s="12"/>
      <c r="BI2386" s="12"/>
      <c r="BJ2386" s="12"/>
      <c r="BK2386" s="12"/>
      <c r="BL2386" s="12"/>
      <c r="BM2386" s="12"/>
    </row>
    <row r="2387" s="34" customFormat="1" ht="14.25" spans="1:65">
      <c r="A2387" s="34">
        <v>302728</v>
      </c>
      <c r="B2387" s="82">
        <v>3027</v>
      </c>
      <c r="C2387" s="82" t="s">
        <v>358</v>
      </c>
      <c r="D2387" s="34">
        <v>28</v>
      </c>
      <c r="E2387" s="12">
        <v>2</v>
      </c>
      <c r="F2387" s="12">
        <v>8</v>
      </c>
      <c r="G2387" s="12"/>
      <c r="H2387" s="12">
        <v>0</v>
      </c>
      <c r="I2387" s="12">
        <v>0</v>
      </c>
      <c r="J2387" s="12">
        <v>0</v>
      </c>
      <c r="K2387" s="12">
        <v>5</v>
      </c>
      <c r="L2387" s="12">
        <v>14</v>
      </c>
      <c r="M2387" s="12">
        <v>302713</v>
      </c>
      <c r="N2387" s="12">
        <v>302723</v>
      </c>
      <c r="O2387" s="12">
        <v>302733</v>
      </c>
      <c r="P2387" s="12">
        <v>302743</v>
      </c>
      <c r="Q2387" s="12"/>
      <c r="R2387" s="12" t="s">
        <v>1202</v>
      </c>
      <c r="S2387" s="12"/>
      <c r="T2387" s="12" t="s">
        <v>1202</v>
      </c>
      <c r="U2387" s="12">
        <v>3027131</v>
      </c>
      <c r="V2387" s="12">
        <v>3027331</v>
      </c>
      <c r="W2387" s="12">
        <v>302750</v>
      </c>
      <c r="X2387" s="40">
        <v>3</v>
      </c>
      <c r="Y2387" s="40">
        <v>3</v>
      </c>
      <c r="Z2387" s="40">
        <v>2</v>
      </c>
      <c r="AA2387" s="12">
        <v>1100901</v>
      </c>
      <c r="AB2387" s="12">
        <v>1100902</v>
      </c>
      <c r="AC2387" s="12">
        <v>1100903</v>
      </c>
      <c r="AD2387" s="41">
        <v>801061</v>
      </c>
      <c r="AE2387" s="12"/>
      <c r="AF2387" s="168" t="s">
        <v>1592</v>
      </c>
      <c r="AG2387" s="12">
        <v>5</v>
      </c>
      <c r="AH2387" s="34">
        <v>11</v>
      </c>
      <c r="AI2387" s="34">
        <v>3027</v>
      </c>
      <c r="AJ2387" s="12">
        <v>40</v>
      </c>
      <c r="AK2387" s="12">
        <v>53</v>
      </c>
      <c r="AL2387" s="12">
        <v>100</v>
      </c>
      <c r="AM2387" s="12"/>
      <c r="AN2387" s="12"/>
      <c r="AO2387" s="12"/>
      <c r="AP2387" s="12"/>
      <c r="AQ2387" s="12"/>
      <c r="AR2387" s="12"/>
      <c r="AS2387" s="12"/>
      <c r="AT2387" s="12"/>
      <c r="AU2387" s="12"/>
      <c r="AV2387" s="12"/>
      <c r="BA2387" s="33">
        <f>VLOOKUP(C2387,knight_info!$J$7:$M$74,4,FALSE)</f>
        <v>4</v>
      </c>
      <c r="BB2387" s="51">
        <f t="shared" si="170"/>
        <v>53</v>
      </c>
      <c r="BC2387" s="51">
        <f>AL2387</f>
        <v>100</v>
      </c>
      <c r="BD2387" s="12"/>
      <c r="BE2387" s="12"/>
      <c r="BF2387" s="12"/>
      <c r="BG2387" s="12"/>
      <c r="BH2387" s="12"/>
      <c r="BI2387" s="12"/>
      <c r="BJ2387" s="12"/>
      <c r="BK2387" s="12"/>
      <c r="BL2387" s="12"/>
      <c r="BM2387" s="12"/>
    </row>
    <row r="2388" s="34" customFormat="1" ht="14.25" spans="1:65">
      <c r="A2388" s="34">
        <v>302729</v>
      </c>
      <c r="B2388" s="82">
        <v>3027</v>
      </c>
      <c r="C2388" s="82" t="s">
        <v>358</v>
      </c>
      <c r="D2388" s="34">
        <v>29</v>
      </c>
      <c r="E2388" s="12">
        <v>2</v>
      </c>
      <c r="F2388" s="12">
        <v>8</v>
      </c>
      <c r="G2388" s="12"/>
      <c r="H2388" s="12">
        <v>1</v>
      </c>
      <c r="I2388" s="12">
        <v>0</v>
      </c>
      <c r="J2388" s="12">
        <v>0</v>
      </c>
      <c r="K2388" s="12">
        <v>5</v>
      </c>
      <c r="L2388" s="12"/>
      <c r="M2388" s="12">
        <v>302713</v>
      </c>
      <c r="N2388" s="12">
        <v>302723</v>
      </c>
      <c r="O2388" s="12">
        <v>302733</v>
      </c>
      <c r="P2388" s="12">
        <v>302743</v>
      </c>
      <c r="Q2388" s="12"/>
      <c r="R2388" s="12"/>
      <c r="S2388" s="12"/>
      <c r="T2388" s="12"/>
      <c r="U2388" s="12">
        <v>3027131</v>
      </c>
      <c r="V2388" s="12">
        <v>3027331</v>
      </c>
      <c r="W2388" s="12">
        <v>302750</v>
      </c>
      <c r="X2388" s="40">
        <v>3</v>
      </c>
      <c r="Y2388" s="40">
        <v>3</v>
      </c>
      <c r="Z2388" s="40">
        <v>2</v>
      </c>
      <c r="AA2388" s="12">
        <v>1100901</v>
      </c>
      <c r="AB2388" s="12">
        <v>1100902</v>
      </c>
      <c r="AC2388" s="12">
        <v>1100903</v>
      </c>
      <c r="AD2388" s="41">
        <v>801061</v>
      </c>
      <c r="AE2388" s="12"/>
      <c r="AF2388" s="168" t="s">
        <v>1592</v>
      </c>
      <c r="AG2388" s="12"/>
      <c r="AH2388" s="34">
        <v>11</v>
      </c>
      <c r="AI2388" s="34">
        <v>3027</v>
      </c>
      <c r="AJ2388" s="12">
        <v>40</v>
      </c>
      <c r="AK2388" s="12">
        <v>2</v>
      </c>
      <c r="AL2388" s="12">
        <v>1000</v>
      </c>
      <c r="AM2388" s="12"/>
      <c r="AN2388" s="12"/>
      <c r="AO2388" s="12"/>
      <c r="AP2388" s="12"/>
      <c r="AQ2388" s="12"/>
      <c r="AR2388" s="12"/>
      <c r="AS2388" s="12"/>
      <c r="AT2388" s="12"/>
      <c r="AU2388" s="12"/>
      <c r="AV2388" s="12"/>
      <c r="BA2388" s="33">
        <f>VLOOKUP(C2388,knight_info!$J$7:$M$74,4,FALSE)</f>
        <v>4</v>
      </c>
      <c r="BB2388" s="33">
        <f t="shared" si="170"/>
        <v>2</v>
      </c>
      <c r="BC2388" s="33">
        <f>ROUND(VLOOKUP($BA2388,$BD$1:$BH$5,3,FALSE)/5*AL2388,0)</f>
        <v>1000</v>
      </c>
      <c r="BD2388" s="12"/>
      <c r="BE2388" s="12"/>
      <c r="BF2388" s="12"/>
      <c r="BG2388" s="12"/>
      <c r="BH2388" s="12"/>
      <c r="BI2388" s="12"/>
      <c r="BJ2388" s="12"/>
      <c r="BK2388" s="12"/>
      <c r="BL2388" s="12"/>
      <c r="BM2388" s="12"/>
    </row>
    <row r="2389" s="34" customFormat="1" ht="14.25" spans="1:65">
      <c r="A2389" s="34">
        <v>302730</v>
      </c>
      <c r="B2389" s="82">
        <v>3027</v>
      </c>
      <c r="C2389" s="82" t="s">
        <v>358</v>
      </c>
      <c r="D2389" s="34">
        <v>30</v>
      </c>
      <c r="E2389" s="12">
        <v>2</v>
      </c>
      <c r="F2389" s="12">
        <v>8</v>
      </c>
      <c r="G2389" s="12"/>
      <c r="H2389" s="12">
        <v>2</v>
      </c>
      <c r="I2389" s="12">
        <v>0</v>
      </c>
      <c r="J2389" s="12">
        <v>0</v>
      </c>
      <c r="K2389" s="12">
        <v>5</v>
      </c>
      <c r="L2389" s="64"/>
      <c r="M2389" s="12">
        <v>302713</v>
      </c>
      <c r="N2389" s="12">
        <v>302723</v>
      </c>
      <c r="O2389" s="12">
        <v>302733</v>
      </c>
      <c r="P2389" s="12">
        <v>302743</v>
      </c>
      <c r="Q2389" s="12"/>
      <c r="R2389" s="12"/>
      <c r="S2389" s="12"/>
      <c r="T2389" s="12"/>
      <c r="U2389" s="12">
        <v>3027131</v>
      </c>
      <c r="V2389" s="12">
        <v>3027331</v>
      </c>
      <c r="W2389" s="12">
        <v>302750</v>
      </c>
      <c r="X2389" s="40">
        <v>3</v>
      </c>
      <c r="Y2389" s="40">
        <v>3</v>
      </c>
      <c r="Z2389" s="40">
        <v>2</v>
      </c>
      <c r="AA2389" s="12">
        <v>1100901</v>
      </c>
      <c r="AB2389" s="12">
        <v>1100902</v>
      </c>
      <c r="AC2389" s="12">
        <v>1100903</v>
      </c>
      <c r="AD2389" s="41">
        <v>801061</v>
      </c>
      <c r="AE2389" s="12"/>
      <c r="AF2389" s="168" t="s">
        <v>1592</v>
      </c>
      <c r="AG2389" s="12"/>
      <c r="AH2389" s="34">
        <v>11</v>
      </c>
      <c r="AI2389" s="34">
        <v>3027</v>
      </c>
      <c r="AJ2389" s="12">
        <v>40</v>
      </c>
      <c r="AK2389" s="12">
        <v>3</v>
      </c>
      <c r="AL2389" s="12">
        <v>500</v>
      </c>
      <c r="AM2389" s="12"/>
      <c r="AN2389" s="12"/>
      <c r="AO2389" s="12"/>
      <c r="AP2389" s="12"/>
      <c r="AQ2389" s="12"/>
      <c r="AR2389" s="12"/>
      <c r="AS2389" s="12"/>
      <c r="AT2389" s="12"/>
      <c r="AU2389" s="12"/>
      <c r="AV2389" s="12"/>
      <c r="BA2389" s="33">
        <f>VLOOKUP(C2389,knight_info!$J$7:$M$74,4,FALSE)</f>
        <v>4</v>
      </c>
      <c r="BB2389" s="33">
        <f t="shared" si="170"/>
        <v>3</v>
      </c>
      <c r="BC2389" s="33">
        <f>ROUND(VLOOKUP($BA2389,$BD$1:$BH$5,4,FALSE)/3*AL2389,0)</f>
        <v>417</v>
      </c>
      <c r="BD2389" s="12"/>
      <c r="BE2389" s="12"/>
      <c r="BF2389" s="12"/>
      <c r="BG2389" s="12"/>
      <c r="BH2389" s="12"/>
      <c r="BI2389" s="12"/>
      <c r="BJ2389" s="12"/>
      <c r="BK2389" s="12"/>
      <c r="BL2389" s="12"/>
      <c r="BM2389" s="12"/>
    </row>
    <row r="2390" s="34" customFormat="1" ht="14.25" spans="1:65">
      <c r="A2390" s="34">
        <v>302731</v>
      </c>
      <c r="B2390" s="82">
        <v>3027</v>
      </c>
      <c r="C2390" s="82" t="s">
        <v>358</v>
      </c>
      <c r="D2390" s="34">
        <v>31</v>
      </c>
      <c r="E2390" s="12">
        <v>2</v>
      </c>
      <c r="F2390" s="12">
        <v>8</v>
      </c>
      <c r="G2390" s="12"/>
      <c r="H2390" s="12">
        <v>3</v>
      </c>
      <c r="I2390" s="12">
        <v>0</v>
      </c>
      <c r="J2390" s="12">
        <v>0</v>
      </c>
      <c r="K2390" s="12">
        <v>5</v>
      </c>
      <c r="L2390" s="64"/>
      <c r="M2390" s="12">
        <v>302713</v>
      </c>
      <c r="N2390" s="12">
        <v>302723</v>
      </c>
      <c r="O2390" s="12">
        <v>302733</v>
      </c>
      <c r="P2390" s="12">
        <v>302743</v>
      </c>
      <c r="Q2390" s="12"/>
      <c r="R2390" s="12"/>
      <c r="S2390" s="12"/>
      <c r="T2390" s="12"/>
      <c r="U2390" s="12">
        <v>3027131</v>
      </c>
      <c r="V2390" s="12">
        <v>3027331</v>
      </c>
      <c r="W2390" s="12">
        <v>302750</v>
      </c>
      <c r="X2390" s="40">
        <v>3</v>
      </c>
      <c r="Y2390" s="40">
        <v>3</v>
      </c>
      <c r="Z2390" s="40">
        <v>2</v>
      </c>
      <c r="AA2390" s="12">
        <v>1100901</v>
      </c>
      <c r="AB2390" s="12">
        <v>1100902</v>
      </c>
      <c r="AC2390" s="12">
        <v>1100903</v>
      </c>
      <c r="AD2390" s="41">
        <v>801061</v>
      </c>
      <c r="AE2390" s="12"/>
      <c r="AF2390" s="168" t="s">
        <v>1592</v>
      </c>
      <c r="AG2390" s="12"/>
      <c r="AH2390" s="34">
        <v>11</v>
      </c>
      <c r="AI2390" s="34">
        <v>3027</v>
      </c>
      <c r="AJ2390" s="12">
        <v>0</v>
      </c>
      <c r="AK2390" s="12">
        <v>1</v>
      </c>
      <c r="AL2390" s="12">
        <v>4000</v>
      </c>
      <c r="AM2390" s="12"/>
      <c r="AN2390" s="12"/>
      <c r="AO2390" s="12"/>
      <c r="AP2390" s="12"/>
      <c r="AQ2390" s="12"/>
      <c r="AR2390" s="12"/>
      <c r="AS2390" s="12"/>
      <c r="AT2390" s="12"/>
      <c r="AU2390" s="12"/>
      <c r="AV2390" s="12"/>
      <c r="BA2390" s="33">
        <f>VLOOKUP(C2390,knight_info!$J$7:$M$74,4,FALSE)</f>
        <v>4</v>
      </c>
      <c r="BB2390" s="33">
        <f t="shared" si="170"/>
        <v>1</v>
      </c>
      <c r="BC2390" s="33">
        <f>ROUND(VLOOKUP($BA2390,$BD$1:$BH$5,5,FALSE)/20*AL2390,0)</f>
        <v>4000</v>
      </c>
      <c r="BD2390" s="12"/>
      <c r="BE2390" s="12"/>
      <c r="BF2390" s="12"/>
      <c r="BG2390" s="12"/>
      <c r="BH2390" s="12"/>
      <c r="BI2390" s="12"/>
      <c r="BJ2390" s="12"/>
      <c r="BK2390" s="12"/>
      <c r="BL2390" s="12"/>
      <c r="BM2390" s="12"/>
    </row>
    <row r="2391" s="34" customFormat="1" ht="14.25" spans="1:65">
      <c r="A2391" s="34">
        <v>302732</v>
      </c>
      <c r="B2391" s="82">
        <v>3027</v>
      </c>
      <c r="C2391" s="82" t="s">
        <v>358</v>
      </c>
      <c r="D2391" s="34">
        <v>32</v>
      </c>
      <c r="E2391" s="12">
        <v>2</v>
      </c>
      <c r="F2391" s="12">
        <v>9</v>
      </c>
      <c r="G2391" s="12"/>
      <c r="H2391" s="12">
        <v>0</v>
      </c>
      <c r="I2391" s="12">
        <v>1</v>
      </c>
      <c r="J2391" s="12" t="s">
        <v>1086</v>
      </c>
      <c r="K2391" s="12">
        <v>5</v>
      </c>
      <c r="L2391" s="12">
        <v>2</v>
      </c>
      <c r="M2391" s="12">
        <v>302714</v>
      </c>
      <c r="N2391" s="12">
        <v>302723</v>
      </c>
      <c r="O2391" s="12">
        <v>302734</v>
      </c>
      <c r="P2391" s="12">
        <v>302743</v>
      </c>
      <c r="Q2391" s="12" t="s">
        <v>1082</v>
      </c>
      <c r="R2391" s="12"/>
      <c r="S2391" s="12" t="s">
        <v>931</v>
      </c>
      <c r="T2391" s="12"/>
      <c r="U2391" s="12">
        <v>3027141</v>
      </c>
      <c r="V2391" s="12">
        <v>3027341</v>
      </c>
      <c r="W2391" s="12">
        <v>302750</v>
      </c>
      <c r="X2391" s="40">
        <v>3</v>
      </c>
      <c r="Y2391" s="40">
        <v>3</v>
      </c>
      <c r="Z2391" s="40">
        <v>2</v>
      </c>
      <c r="AA2391" s="12">
        <v>1100901</v>
      </c>
      <c r="AB2391" s="12">
        <v>1100902</v>
      </c>
      <c r="AC2391" s="12">
        <v>1100903</v>
      </c>
      <c r="AD2391" s="41">
        <v>801061</v>
      </c>
      <c r="AE2391" s="12"/>
      <c r="AF2391" s="168" t="s">
        <v>1592</v>
      </c>
      <c r="AG2391" s="12">
        <v>5</v>
      </c>
      <c r="AH2391" s="34">
        <v>11</v>
      </c>
      <c r="AI2391" s="34">
        <v>3027</v>
      </c>
      <c r="AJ2391" s="12">
        <v>60</v>
      </c>
      <c r="AK2391" s="12">
        <v>53</v>
      </c>
      <c r="AL2391" s="12">
        <v>100</v>
      </c>
      <c r="AM2391" s="12"/>
      <c r="AN2391" s="12"/>
      <c r="AO2391" s="12"/>
      <c r="AP2391" s="12"/>
      <c r="AQ2391" s="12"/>
      <c r="AR2391" s="12"/>
      <c r="AS2391" s="12"/>
      <c r="AT2391" s="12"/>
      <c r="AU2391" s="12"/>
      <c r="AV2391" s="12"/>
      <c r="BA2391" s="33">
        <f>VLOOKUP(C2391,knight_info!$J$7:$M$74,4,FALSE)</f>
        <v>4</v>
      </c>
      <c r="BB2391" s="51">
        <f t="shared" si="170"/>
        <v>53</v>
      </c>
      <c r="BC2391" s="51">
        <f>AL2391</f>
        <v>100</v>
      </c>
      <c r="BD2391" s="12"/>
      <c r="BE2391" s="12"/>
      <c r="BF2391" s="12"/>
      <c r="BG2391" s="12"/>
      <c r="BH2391" s="12"/>
      <c r="BI2391" s="12"/>
      <c r="BJ2391" s="12"/>
      <c r="BK2391" s="12"/>
      <c r="BL2391" s="12"/>
      <c r="BM2391" s="12"/>
    </row>
    <row r="2392" s="34" customFormat="1" ht="14.25" spans="1:65">
      <c r="A2392" s="34">
        <v>302733</v>
      </c>
      <c r="B2392" s="82">
        <v>3027</v>
      </c>
      <c r="C2392" s="82" t="s">
        <v>358</v>
      </c>
      <c r="D2392" s="34">
        <v>33</v>
      </c>
      <c r="E2392" s="12">
        <v>2</v>
      </c>
      <c r="F2392" s="12">
        <v>9</v>
      </c>
      <c r="G2392" s="12"/>
      <c r="H2392" s="12">
        <v>1</v>
      </c>
      <c r="I2392" s="12">
        <v>0</v>
      </c>
      <c r="J2392" s="12">
        <v>0</v>
      </c>
      <c r="K2392" s="12">
        <v>5</v>
      </c>
      <c r="L2392" s="12"/>
      <c r="M2392" s="12">
        <v>302714</v>
      </c>
      <c r="N2392" s="12">
        <v>302723</v>
      </c>
      <c r="O2392" s="12">
        <v>302734</v>
      </c>
      <c r="P2392" s="12">
        <v>302743</v>
      </c>
      <c r="Q2392" s="12"/>
      <c r="R2392" s="12"/>
      <c r="S2392" s="12"/>
      <c r="T2392" s="12"/>
      <c r="U2392" s="12">
        <v>3027141</v>
      </c>
      <c r="V2392" s="12">
        <v>3027341</v>
      </c>
      <c r="W2392" s="12">
        <v>302750</v>
      </c>
      <c r="X2392" s="40">
        <v>3</v>
      </c>
      <c r="Y2392" s="40">
        <v>3</v>
      </c>
      <c r="Z2392" s="40">
        <v>2</v>
      </c>
      <c r="AA2392" s="12">
        <v>1100901</v>
      </c>
      <c r="AB2392" s="12">
        <v>1100902</v>
      </c>
      <c r="AC2392" s="12">
        <v>1100903</v>
      </c>
      <c r="AD2392" s="41">
        <v>801061</v>
      </c>
      <c r="AE2392" s="12"/>
      <c r="AF2392" s="168" t="s">
        <v>1592</v>
      </c>
      <c r="AG2392" s="12"/>
      <c r="AH2392" s="34">
        <v>11</v>
      </c>
      <c r="AI2392" s="34">
        <v>3027</v>
      </c>
      <c r="AJ2392" s="12">
        <v>60</v>
      </c>
      <c r="AK2392" s="12">
        <v>2</v>
      </c>
      <c r="AL2392" s="12">
        <v>1500</v>
      </c>
      <c r="AM2392" s="12"/>
      <c r="AN2392" s="12"/>
      <c r="AO2392" s="12"/>
      <c r="AP2392" s="12"/>
      <c r="AQ2392" s="12"/>
      <c r="AR2392" s="12"/>
      <c r="AS2392" s="12"/>
      <c r="AT2392" s="12"/>
      <c r="AU2392" s="12"/>
      <c r="AV2392" s="12"/>
      <c r="BA2392" s="33">
        <f>VLOOKUP(C2392,knight_info!$J$7:$M$74,4,FALSE)</f>
        <v>4</v>
      </c>
      <c r="BB2392" s="33">
        <f t="shared" si="170"/>
        <v>2</v>
      </c>
      <c r="BC2392" s="33">
        <f>ROUND(VLOOKUP($BA2392,$BD$1:$BH$5,3,FALSE)/5*AL2392,0)</f>
        <v>1500</v>
      </c>
      <c r="BD2392" s="12"/>
      <c r="BE2392" s="12"/>
      <c r="BF2392" s="12"/>
      <c r="BG2392" s="12"/>
      <c r="BH2392" s="12"/>
      <c r="BI2392" s="12"/>
      <c r="BJ2392" s="12"/>
      <c r="BK2392" s="12"/>
      <c r="BL2392" s="12"/>
      <c r="BM2392" s="12"/>
    </row>
    <row r="2393" s="34" customFormat="1" ht="14.25" spans="1:65">
      <c r="A2393" s="34">
        <v>302734</v>
      </c>
      <c r="B2393" s="82">
        <v>3027</v>
      </c>
      <c r="C2393" s="82" t="s">
        <v>358</v>
      </c>
      <c r="D2393" s="34">
        <v>34</v>
      </c>
      <c r="E2393" s="12">
        <v>2</v>
      </c>
      <c r="F2393" s="12">
        <v>9</v>
      </c>
      <c r="G2393" s="12"/>
      <c r="H2393" s="12">
        <v>2</v>
      </c>
      <c r="I2393" s="12">
        <v>0</v>
      </c>
      <c r="J2393" s="12">
        <v>0</v>
      </c>
      <c r="K2393" s="12">
        <v>5</v>
      </c>
      <c r="L2393" s="12"/>
      <c r="M2393" s="12">
        <v>302714</v>
      </c>
      <c r="N2393" s="12">
        <v>302723</v>
      </c>
      <c r="O2393" s="12">
        <v>302734</v>
      </c>
      <c r="P2393" s="12">
        <v>302743</v>
      </c>
      <c r="Q2393" s="12"/>
      <c r="R2393" s="12"/>
      <c r="S2393" s="12"/>
      <c r="T2393" s="12"/>
      <c r="U2393" s="12">
        <v>3027141</v>
      </c>
      <c r="V2393" s="12">
        <v>3027341</v>
      </c>
      <c r="W2393" s="12">
        <v>302750</v>
      </c>
      <c r="X2393" s="40">
        <v>3</v>
      </c>
      <c r="Y2393" s="40">
        <v>3</v>
      </c>
      <c r="Z2393" s="40">
        <v>2</v>
      </c>
      <c r="AA2393" s="12">
        <v>1100901</v>
      </c>
      <c r="AB2393" s="12">
        <v>1100902</v>
      </c>
      <c r="AC2393" s="12">
        <v>1100903</v>
      </c>
      <c r="AD2393" s="41">
        <v>801061</v>
      </c>
      <c r="AE2393" s="12"/>
      <c r="AF2393" s="168" t="s">
        <v>1592</v>
      </c>
      <c r="AG2393" s="12"/>
      <c r="AH2393" s="34">
        <v>11</v>
      </c>
      <c r="AI2393" s="34">
        <v>3027</v>
      </c>
      <c r="AJ2393" s="12">
        <v>60</v>
      </c>
      <c r="AK2393" s="12">
        <v>3</v>
      </c>
      <c r="AL2393" s="12">
        <v>750</v>
      </c>
      <c r="AM2393" s="12"/>
      <c r="AN2393" s="12"/>
      <c r="AO2393" s="12"/>
      <c r="AP2393" s="12"/>
      <c r="AQ2393" s="12"/>
      <c r="AR2393" s="12"/>
      <c r="AS2393" s="12"/>
      <c r="AT2393" s="12"/>
      <c r="AU2393" s="12"/>
      <c r="AV2393" s="12"/>
      <c r="BA2393" s="33">
        <f>VLOOKUP(C2393,knight_info!$J$7:$M$74,4,FALSE)</f>
        <v>4</v>
      </c>
      <c r="BB2393" s="33">
        <f t="shared" si="170"/>
        <v>3</v>
      </c>
      <c r="BC2393" s="33">
        <f>ROUND(VLOOKUP($BA2393,$BD$1:$BH$5,4,FALSE)/3*AL2393,0)</f>
        <v>625</v>
      </c>
      <c r="BD2393" s="12"/>
      <c r="BE2393" s="12"/>
      <c r="BF2393" s="12"/>
      <c r="BG2393" s="12"/>
      <c r="BH2393" s="12"/>
      <c r="BI2393" s="12"/>
      <c r="BJ2393" s="12"/>
      <c r="BK2393" s="12"/>
      <c r="BL2393" s="12"/>
      <c r="BM2393" s="12"/>
    </row>
    <row r="2394" s="34" customFormat="1" ht="14.25" spans="1:65">
      <c r="A2394" s="34">
        <v>302735</v>
      </c>
      <c r="B2394" s="82">
        <v>3027</v>
      </c>
      <c r="C2394" s="82" t="s">
        <v>358</v>
      </c>
      <c r="D2394" s="34">
        <v>35</v>
      </c>
      <c r="E2394" s="12">
        <v>2</v>
      </c>
      <c r="F2394" s="12">
        <v>9</v>
      </c>
      <c r="G2394" s="12"/>
      <c r="H2394" s="12">
        <v>3</v>
      </c>
      <c r="I2394" s="12">
        <v>0</v>
      </c>
      <c r="J2394" s="12">
        <v>0</v>
      </c>
      <c r="K2394" s="12">
        <v>5</v>
      </c>
      <c r="L2394" s="12"/>
      <c r="M2394" s="12">
        <v>302714</v>
      </c>
      <c r="N2394" s="12">
        <v>302723</v>
      </c>
      <c r="O2394" s="12">
        <v>302734</v>
      </c>
      <c r="P2394" s="12">
        <v>302743</v>
      </c>
      <c r="Q2394" s="12"/>
      <c r="R2394" s="12"/>
      <c r="S2394" s="12"/>
      <c r="T2394" s="12"/>
      <c r="U2394" s="12">
        <v>3027141</v>
      </c>
      <c r="V2394" s="12">
        <v>3027341</v>
      </c>
      <c r="W2394" s="12">
        <v>302750</v>
      </c>
      <c r="X2394" s="40">
        <v>3</v>
      </c>
      <c r="Y2394" s="40">
        <v>3</v>
      </c>
      <c r="Z2394" s="40">
        <v>2</v>
      </c>
      <c r="AA2394" s="12">
        <v>1100901</v>
      </c>
      <c r="AB2394" s="12">
        <v>1100902</v>
      </c>
      <c r="AC2394" s="12">
        <v>1100903</v>
      </c>
      <c r="AD2394" s="41">
        <v>801061</v>
      </c>
      <c r="AE2394" s="12"/>
      <c r="AF2394" s="168" t="s">
        <v>1592</v>
      </c>
      <c r="AG2394" s="12"/>
      <c r="AH2394" s="34">
        <v>11</v>
      </c>
      <c r="AI2394" s="34">
        <v>3027</v>
      </c>
      <c r="AJ2394" s="12">
        <v>0</v>
      </c>
      <c r="AK2394" s="12">
        <v>1</v>
      </c>
      <c r="AL2394" s="12">
        <v>6000</v>
      </c>
      <c r="AM2394" s="12"/>
      <c r="AN2394" s="12"/>
      <c r="AO2394" s="12"/>
      <c r="AP2394" s="12"/>
      <c r="AQ2394" s="12"/>
      <c r="AR2394" s="12"/>
      <c r="AS2394" s="12"/>
      <c r="AT2394" s="12"/>
      <c r="AU2394" s="12"/>
      <c r="AV2394" s="12"/>
      <c r="BA2394" s="33">
        <f>VLOOKUP(C2394,knight_info!$J$7:$M$74,4,FALSE)</f>
        <v>4</v>
      </c>
      <c r="BB2394" s="33">
        <f t="shared" si="170"/>
        <v>1</v>
      </c>
      <c r="BC2394" s="33">
        <f>ROUND(VLOOKUP($BA2394,$BD$1:$BH$5,5,FALSE)/20*AL2394,0)</f>
        <v>6000</v>
      </c>
      <c r="BD2394" s="12"/>
      <c r="BE2394" s="12"/>
      <c r="BF2394" s="12"/>
      <c r="BG2394" s="12"/>
      <c r="BH2394" s="12"/>
      <c r="BI2394" s="12"/>
      <c r="BJ2394" s="12"/>
      <c r="BK2394" s="12"/>
      <c r="BL2394" s="12"/>
      <c r="BM2394" s="12"/>
    </row>
    <row r="2395" s="34" customFormat="1" ht="14.25" spans="1:65">
      <c r="A2395" s="34">
        <v>302736</v>
      </c>
      <c r="B2395" s="82">
        <v>3027</v>
      </c>
      <c r="C2395" s="82" t="s">
        <v>358</v>
      </c>
      <c r="D2395" s="34">
        <v>36</v>
      </c>
      <c r="E2395" s="12">
        <v>2</v>
      </c>
      <c r="F2395" s="12">
        <v>10</v>
      </c>
      <c r="G2395" s="12"/>
      <c r="H2395" s="12">
        <v>0</v>
      </c>
      <c r="I2395" s="12">
        <v>0</v>
      </c>
      <c r="J2395" s="12">
        <v>0</v>
      </c>
      <c r="K2395" s="12">
        <v>5</v>
      </c>
      <c r="L2395" s="12">
        <v>15</v>
      </c>
      <c r="M2395" s="12">
        <v>302714</v>
      </c>
      <c r="N2395" s="12">
        <v>302723</v>
      </c>
      <c r="O2395" s="12">
        <v>302734</v>
      </c>
      <c r="P2395" s="12">
        <v>302743</v>
      </c>
      <c r="Q2395" s="12"/>
      <c r="R2395" s="12"/>
      <c r="S2395" s="12"/>
      <c r="T2395" s="12"/>
      <c r="U2395" s="12">
        <v>3027141</v>
      </c>
      <c r="V2395" s="12">
        <v>3027341</v>
      </c>
      <c r="W2395" s="12">
        <v>302750</v>
      </c>
      <c r="X2395" s="40">
        <v>3</v>
      </c>
      <c r="Y2395" s="40">
        <v>3</v>
      </c>
      <c r="Z2395" s="40">
        <v>2</v>
      </c>
      <c r="AA2395" s="12">
        <v>1100901</v>
      </c>
      <c r="AB2395" s="12">
        <v>1100902</v>
      </c>
      <c r="AC2395" s="12">
        <v>1100903</v>
      </c>
      <c r="AD2395" s="41">
        <v>801061</v>
      </c>
      <c r="AE2395" s="12">
        <v>802051</v>
      </c>
      <c r="AF2395" s="168" t="s">
        <v>1592</v>
      </c>
      <c r="AG2395" s="12">
        <v>5</v>
      </c>
      <c r="AH2395" s="34">
        <v>11</v>
      </c>
      <c r="AI2395" s="34">
        <v>3027</v>
      </c>
      <c r="AJ2395" s="12">
        <v>0</v>
      </c>
      <c r="AK2395" s="12">
        <v>53</v>
      </c>
      <c r="AL2395" s="12">
        <v>100</v>
      </c>
      <c r="AM2395" s="12"/>
      <c r="AN2395" s="12"/>
      <c r="AO2395" s="12"/>
      <c r="AP2395" s="12"/>
      <c r="AQ2395" s="12"/>
      <c r="AR2395" s="12"/>
      <c r="AS2395" s="12"/>
      <c r="AT2395" s="12"/>
      <c r="AU2395" s="12"/>
      <c r="AV2395" s="12"/>
      <c r="BA2395" s="33">
        <f>VLOOKUP(C2395,knight_info!$J$7:$M$74,4,FALSE)</f>
        <v>4</v>
      </c>
      <c r="BB2395" s="51">
        <f t="shared" si="170"/>
        <v>53</v>
      </c>
      <c r="BC2395" s="51">
        <f>AL2395</f>
        <v>100</v>
      </c>
      <c r="BD2395" s="12"/>
      <c r="BE2395" s="12"/>
      <c r="BF2395" s="12"/>
      <c r="BG2395" s="12"/>
      <c r="BH2395" s="12"/>
      <c r="BI2395" s="12"/>
      <c r="BJ2395" s="12"/>
      <c r="BK2395" s="12"/>
      <c r="BL2395" s="12"/>
      <c r="BM2395" s="12"/>
    </row>
    <row r="2396" ht="14.25" spans="1:55">
      <c r="A2396" s="34">
        <v>302737</v>
      </c>
      <c r="B2396" s="82">
        <v>3027</v>
      </c>
      <c r="C2396" s="82" t="s">
        <v>358</v>
      </c>
      <c r="D2396" s="14">
        <v>37</v>
      </c>
      <c r="E2396" s="14">
        <v>3</v>
      </c>
      <c r="F2396" s="14">
        <v>11</v>
      </c>
      <c r="G2396" s="14">
        <v>1</v>
      </c>
      <c r="H2396" s="14"/>
      <c r="I2396" s="14"/>
      <c r="J2396" s="14"/>
      <c r="K2396" s="14"/>
      <c r="L2396" s="14"/>
      <c r="M2396" s="12">
        <v>302714</v>
      </c>
      <c r="N2396" s="12">
        <v>302723</v>
      </c>
      <c r="O2396" s="12">
        <v>302734</v>
      </c>
      <c r="P2396" s="12">
        <v>302743</v>
      </c>
      <c r="R2396" s="12" t="s">
        <v>931</v>
      </c>
      <c r="T2396" s="12" t="s">
        <v>1095</v>
      </c>
      <c r="U2396" s="12">
        <v>3027141</v>
      </c>
      <c r="V2396" s="12">
        <v>3027341</v>
      </c>
      <c r="W2396" s="12">
        <v>302750</v>
      </c>
      <c r="X2396" s="40">
        <v>3</v>
      </c>
      <c r="Y2396" s="40">
        <v>3</v>
      </c>
      <c r="Z2396" s="40">
        <v>2</v>
      </c>
      <c r="AA2396" s="12">
        <v>1100901</v>
      </c>
      <c r="AB2396" s="12">
        <v>1100902</v>
      </c>
      <c r="AC2396" s="12">
        <v>1100903</v>
      </c>
      <c r="AD2396" s="41">
        <v>801061</v>
      </c>
      <c r="AE2396" s="12">
        <v>802051</v>
      </c>
      <c r="AF2396" s="168" t="s">
        <v>1592</v>
      </c>
      <c r="AG2396" s="12">
        <v>5</v>
      </c>
      <c r="AH2396" s="34">
        <v>11</v>
      </c>
      <c r="AI2396" s="34">
        <v>3027</v>
      </c>
      <c r="AJ2396" s="14"/>
      <c r="AK2396" s="14"/>
      <c r="AL2396" s="14"/>
      <c r="BA2396" s="33"/>
      <c r="BB2396" s="51"/>
      <c r="BC2396" s="51"/>
    </row>
    <row r="2397" ht="14.25" spans="1:55">
      <c r="A2397" s="34">
        <v>302738</v>
      </c>
      <c r="B2397" s="82">
        <v>3027</v>
      </c>
      <c r="C2397" s="82" t="s">
        <v>358</v>
      </c>
      <c r="D2397" s="14">
        <v>38</v>
      </c>
      <c r="E2397" s="14">
        <v>3</v>
      </c>
      <c r="F2397" s="14">
        <v>12</v>
      </c>
      <c r="G2397" s="14">
        <v>2</v>
      </c>
      <c r="H2397" s="14"/>
      <c r="I2397" s="14"/>
      <c r="J2397" s="14"/>
      <c r="K2397" s="14"/>
      <c r="L2397" s="14"/>
      <c r="M2397" s="12">
        <v>302714</v>
      </c>
      <c r="N2397" s="12">
        <v>302723</v>
      </c>
      <c r="O2397" s="12">
        <v>302734</v>
      </c>
      <c r="P2397" s="12">
        <v>302743</v>
      </c>
      <c r="U2397" s="12">
        <v>3027141</v>
      </c>
      <c r="V2397" s="12">
        <v>3027341</v>
      </c>
      <c r="W2397" s="12">
        <v>302750</v>
      </c>
      <c r="X2397" s="40">
        <v>3</v>
      </c>
      <c r="Y2397" s="40">
        <v>3</v>
      </c>
      <c r="Z2397" s="40">
        <v>2</v>
      </c>
      <c r="AA2397" s="12">
        <v>1100901</v>
      </c>
      <c r="AB2397" s="12">
        <v>1100902</v>
      </c>
      <c r="AC2397" s="12">
        <v>1100903</v>
      </c>
      <c r="AD2397" s="41">
        <v>801061</v>
      </c>
      <c r="AE2397" s="12">
        <v>802051</v>
      </c>
      <c r="AF2397" s="168" t="s">
        <v>1592</v>
      </c>
      <c r="AG2397" s="12">
        <v>5</v>
      </c>
      <c r="AH2397" s="34">
        <v>11</v>
      </c>
      <c r="AI2397" s="34">
        <v>3027</v>
      </c>
      <c r="AJ2397" s="14"/>
      <c r="AK2397" s="14"/>
      <c r="AL2397" s="14"/>
      <c r="BA2397" s="33"/>
      <c r="BB2397" s="51"/>
      <c r="BC2397" s="51"/>
    </row>
    <row r="2398" ht="14.25" spans="1:55">
      <c r="A2398" s="34">
        <v>302739</v>
      </c>
      <c r="B2398" s="82">
        <v>3027</v>
      </c>
      <c r="C2398" s="82" t="s">
        <v>358</v>
      </c>
      <c r="D2398" s="14">
        <v>39</v>
      </c>
      <c r="E2398" s="14">
        <v>3</v>
      </c>
      <c r="F2398" s="14">
        <v>13</v>
      </c>
      <c r="G2398" s="14">
        <v>3</v>
      </c>
      <c r="H2398" s="14"/>
      <c r="I2398" s="14"/>
      <c r="J2398" s="14"/>
      <c r="K2398" s="14"/>
      <c r="L2398" s="14"/>
      <c r="M2398" s="12">
        <v>302714</v>
      </c>
      <c r="N2398" s="12">
        <v>302723</v>
      </c>
      <c r="O2398" s="12">
        <v>302734</v>
      </c>
      <c r="P2398" s="12">
        <v>302743</v>
      </c>
      <c r="Q2398" s="12" t="s">
        <v>1082</v>
      </c>
      <c r="S2398" s="12" t="s">
        <v>931</v>
      </c>
      <c r="U2398" s="12">
        <v>3027141</v>
      </c>
      <c r="V2398" s="12">
        <v>3027341</v>
      </c>
      <c r="W2398" s="12">
        <v>302750</v>
      </c>
      <c r="X2398" s="40">
        <v>3</v>
      </c>
      <c r="Y2398" s="40">
        <v>3</v>
      </c>
      <c r="Z2398" s="40">
        <v>2</v>
      </c>
      <c r="AA2398" s="12">
        <v>1100901</v>
      </c>
      <c r="AB2398" s="12">
        <v>1100902</v>
      </c>
      <c r="AC2398" s="12">
        <v>1100903</v>
      </c>
      <c r="AD2398" s="41">
        <v>801061</v>
      </c>
      <c r="AE2398" s="12">
        <v>802051</v>
      </c>
      <c r="AF2398" s="168" t="s">
        <v>1592</v>
      </c>
      <c r="AG2398" s="12">
        <v>5</v>
      </c>
      <c r="AH2398" s="34">
        <v>11</v>
      </c>
      <c r="AI2398" s="34">
        <v>3027</v>
      </c>
      <c r="AJ2398" s="14"/>
      <c r="AK2398" s="14"/>
      <c r="AL2398" s="14"/>
      <c r="BA2398" s="33"/>
      <c r="BB2398" s="51"/>
      <c r="BC2398" s="51"/>
    </row>
    <row r="2399" ht="14.25" spans="1:55">
      <c r="A2399" s="34">
        <v>302740</v>
      </c>
      <c r="B2399" s="82">
        <v>3027</v>
      </c>
      <c r="C2399" s="82" t="s">
        <v>358</v>
      </c>
      <c r="D2399" s="14">
        <v>40</v>
      </c>
      <c r="E2399" s="14">
        <v>3</v>
      </c>
      <c r="F2399" s="14">
        <v>14</v>
      </c>
      <c r="G2399" s="14">
        <v>4</v>
      </c>
      <c r="H2399" s="14"/>
      <c r="I2399" s="14"/>
      <c r="J2399" s="14"/>
      <c r="K2399" s="14"/>
      <c r="L2399" s="14"/>
      <c r="M2399" s="12">
        <v>302714</v>
      </c>
      <c r="N2399" s="12">
        <v>302723</v>
      </c>
      <c r="O2399" s="12">
        <v>302734</v>
      </c>
      <c r="P2399" s="12">
        <v>302743</v>
      </c>
      <c r="R2399" s="12" t="s">
        <v>931</v>
      </c>
      <c r="T2399" s="12" t="s">
        <v>1095</v>
      </c>
      <c r="U2399" s="12">
        <v>3027141</v>
      </c>
      <c r="V2399" s="12">
        <v>3027341</v>
      </c>
      <c r="W2399" s="12">
        <v>302750</v>
      </c>
      <c r="X2399" s="40">
        <v>3</v>
      </c>
      <c r="Y2399" s="40">
        <v>3</v>
      </c>
      <c r="Z2399" s="40">
        <v>2</v>
      </c>
      <c r="AA2399" s="12">
        <v>1100901</v>
      </c>
      <c r="AB2399" s="12">
        <v>1100902</v>
      </c>
      <c r="AC2399" s="12">
        <v>1100903</v>
      </c>
      <c r="AD2399" s="41">
        <v>801061</v>
      </c>
      <c r="AE2399" s="12">
        <v>802051</v>
      </c>
      <c r="AF2399" s="168" t="s">
        <v>1592</v>
      </c>
      <c r="AG2399" s="12">
        <v>5</v>
      </c>
      <c r="AH2399" s="34">
        <v>11</v>
      </c>
      <c r="AI2399" s="34">
        <v>3027</v>
      </c>
      <c r="AJ2399" s="14"/>
      <c r="AK2399" s="14"/>
      <c r="AL2399" s="14"/>
      <c r="BA2399" s="33"/>
      <c r="BB2399" s="51"/>
      <c r="BC2399" s="51"/>
    </row>
    <row r="2400" ht="14.25" spans="1:55">
      <c r="A2400" s="34">
        <v>302741</v>
      </c>
      <c r="B2400" s="82">
        <v>3027</v>
      </c>
      <c r="C2400" s="82" t="s">
        <v>358</v>
      </c>
      <c r="D2400" s="14">
        <v>41</v>
      </c>
      <c r="E2400" s="14">
        <v>3</v>
      </c>
      <c r="F2400" s="14">
        <v>15</v>
      </c>
      <c r="G2400" s="14">
        <v>5</v>
      </c>
      <c r="H2400" s="14"/>
      <c r="I2400" s="14"/>
      <c r="J2400" s="14"/>
      <c r="K2400" s="14"/>
      <c r="L2400" s="14"/>
      <c r="M2400" s="12">
        <v>302714</v>
      </c>
      <c r="N2400" s="12">
        <v>302723</v>
      </c>
      <c r="O2400" s="12">
        <v>302734</v>
      </c>
      <c r="P2400" s="12">
        <v>302743</v>
      </c>
      <c r="U2400" s="12">
        <v>3027141</v>
      </c>
      <c r="V2400" s="12">
        <v>3027341</v>
      </c>
      <c r="W2400" s="12">
        <v>302750</v>
      </c>
      <c r="X2400" s="40">
        <v>3</v>
      </c>
      <c r="Y2400" s="40">
        <v>3</v>
      </c>
      <c r="Z2400" s="40">
        <v>2</v>
      </c>
      <c r="AA2400" s="12">
        <v>1100901</v>
      </c>
      <c r="AB2400" s="12">
        <v>1100902</v>
      </c>
      <c r="AC2400" s="12">
        <v>1100903</v>
      </c>
      <c r="AD2400" s="41">
        <v>801061</v>
      </c>
      <c r="AE2400" s="12">
        <v>802051</v>
      </c>
      <c r="AF2400" s="168" t="s">
        <v>1592</v>
      </c>
      <c r="AG2400" s="12">
        <v>5</v>
      </c>
      <c r="AH2400" s="34">
        <v>11</v>
      </c>
      <c r="AI2400" s="34">
        <v>3027</v>
      </c>
      <c r="AJ2400" s="14"/>
      <c r="AK2400" s="14"/>
      <c r="AL2400" s="14"/>
      <c r="BA2400" s="33"/>
      <c r="BB2400" s="51"/>
      <c r="BC2400" s="51"/>
    </row>
    <row r="2401" s="35" customFormat="1" ht="14.25" spans="1:65">
      <c r="A2401" s="34">
        <v>302800</v>
      </c>
      <c r="B2401" s="82">
        <v>3028</v>
      </c>
      <c r="C2401" s="82" t="s">
        <v>362</v>
      </c>
      <c r="D2401" s="34">
        <v>0</v>
      </c>
      <c r="E2401" s="34">
        <v>1</v>
      </c>
      <c r="F2401" s="34">
        <v>1</v>
      </c>
      <c r="G2401" s="34"/>
      <c r="H2401" s="34">
        <v>0</v>
      </c>
      <c r="I2401" s="12">
        <v>0</v>
      </c>
      <c r="J2401" s="12">
        <v>0</v>
      </c>
      <c r="K2401" s="34">
        <v>1</v>
      </c>
      <c r="L2401" s="51"/>
      <c r="M2401" s="34">
        <v>302810</v>
      </c>
      <c r="N2401" s="34">
        <v>302820</v>
      </c>
      <c r="O2401" s="34">
        <v>302830</v>
      </c>
      <c r="P2401" s="34">
        <v>302840</v>
      </c>
      <c r="Q2401" s="34"/>
      <c r="R2401" s="34"/>
      <c r="S2401" s="34"/>
      <c r="T2401" s="34"/>
      <c r="U2401" s="12" t="s">
        <v>1593</v>
      </c>
      <c r="V2401" s="12" t="s">
        <v>1594</v>
      </c>
      <c r="W2401" s="34">
        <v>302850</v>
      </c>
      <c r="X2401" s="96">
        <v>3</v>
      </c>
      <c r="Y2401" s="96">
        <v>3</v>
      </c>
      <c r="Z2401" s="96">
        <v>2</v>
      </c>
      <c r="AA2401" s="51"/>
      <c r="AB2401" s="51"/>
      <c r="AC2401" s="51"/>
      <c r="AD2401" s="87"/>
      <c r="AE2401" s="51"/>
      <c r="AF2401" s="95"/>
      <c r="AG2401" s="51"/>
      <c r="AH2401" s="34">
        <v>11</v>
      </c>
      <c r="AI2401" s="34">
        <v>3028</v>
      </c>
      <c r="AJ2401" s="34">
        <v>20</v>
      </c>
      <c r="AK2401" s="34">
        <v>2</v>
      </c>
      <c r="AL2401" s="88">
        <v>704</v>
      </c>
      <c r="AM2401" s="88">
        <v>3</v>
      </c>
      <c r="AN2401" s="88">
        <v>320</v>
      </c>
      <c r="AO2401" s="88">
        <v>1</v>
      </c>
      <c r="AP2401" s="88">
        <v>2304</v>
      </c>
      <c r="AQ2401" s="34">
        <v>58</v>
      </c>
      <c r="AR2401" s="34">
        <v>22</v>
      </c>
      <c r="AS2401" s="34">
        <v>59</v>
      </c>
      <c r="AT2401" s="34">
        <v>10</v>
      </c>
      <c r="AU2401" s="34">
        <v>57</v>
      </c>
      <c r="AV2401" s="34">
        <v>72</v>
      </c>
      <c r="BA2401" s="33">
        <f>VLOOKUP(C2401,knight_info!$J$7:$M$74,4,FALSE)</f>
        <v>2</v>
      </c>
      <c r="BB2401" s="33">
        <f t="shared" ref="BB2401:BF2401" si="171">AK2401</f>
        <v>2</v>
      </c>
      <c r="BC2401" s="33">
        <f>ROUND(VLOOKUP($BA2401,$BD$1:$BH$5,3,FALSE)/5*AL2401,0)</f>
        <v>774</v>
      </c>
      <c r="BD2401" s="33">
        <f t="shared" si="171"/>
        <v>3</v>
      </c>
      <c r="BE2401" s="33">
        <f>ROUND(VLOOKUP($BA2401,$BD$1:$BH$5,4,FALSE)/3*AN2401,0)</f>
        <v>267</v>
      </c>
      <c r="BF2401" s="33">
        <f t="shared" si="171"/>
        <v>1</v>
      </c>
      <c r="BG2401" s="33">
        <f>ROUND(VLOOKUP($BA2401,$BD$1:$BH$5,5,FALSE)/20*AP2401,0)</f>
        <v>2074</v>
      </c>
      <c r="BH2401" s="33">
        <f t="shared" ref="BH2401:BL2401" si="172">AQ2401</f>
        <v>58</v>
      </c>
      <c r="BI2401" s="33">
        <f>ROUND(VLOOKUP($BA2401,$BD$1:$BH$5,3,FALSE)/5*AR2401,0)</f>
        <v>24</v>
      </c>
      <c r="BJ2401" s="33">
        <f t="shared" si="172"/>
        <v>59</v>
      </c>
      <c r="BK2401" s="33">
        <f>ROUND(VLOOKUP($BA2401,$BD$1:$BH$5,4,FALSE)/3*AT2401,0)</f>
        <v>8</v>
      </c>
      <c r="BL2401" s="33">
        <f t="shared" si="172"/>
        <v>57</v>
      </c>
      <c r="BM2401" s="33">
        <f>ROUND(VLOOKUP($BA2401,$BD$1:$BH$5,5,FALSE)/20*AV2401,0)</f>
        <v>65</v>
      </c>
    </row>
    <row r="2402" ht="14.25" spans="1:55">
      <c r="A2402" s="12">
        <v>302801</v>
      </c>
      <c r="B2402" s="53">
        <v>3028</v>
      </c>
      <c r="C2402" s="53" t="s">
        <v>362</v>
      </c>
      <c r="D2402" s="12">
        <v>1</v>
      </c>
      <c r="E2402" s="12">
        <v>1</v>
      </c>
      <c r="F2402" s="12">
        <v>1</v>
      </c>
      <c r="H2402" s="12">
        <v>1</v>
      </c>
      <c r="I2402" s="12">
        <v>0</v>
      </c>
      <c r="J2402" s="12">
        <v>0</v>
      </c>
      <c r="K2402" s="12">
        <v>1</v>
      </c>
      <c r="M2402" s="12">
        <v>302810</v>
      </c>
      <c r="N2402" s="12">
        <v>302820</v>
      </c>
      <c r="O2402" s="12">
        <v>302830</v>
      </c>
      <c r="P2402" s="12">
        <v>302840</v>
      </c>
      <c r="U2402" s="12" t="s">
        <v>1593</v>
      </c>
      <c r="V2402" s="12" t="s">
        <v>1594</v>
      </c>
      <c r="W2402" s="12">
        <v>302850</v>
      </c>
      <c r="X2402" s="40">
        <v>3</v>
      </c>
      <c r="Y2402" s="40">
        <v>3</v>
      </c>
      <c r="Z2402" s="40">
        <v>2</v>
      </c>
      <c r="AH2402" s="12">
        <v>11</v>
      </c>
      <c r="AI2402" s="12">
        <v>3028</v>
      </c>
      <c r="AJ2402" s="12">
        <v>20</v>
      </c>
      <c r="AK2402" s="12">
        <v>2</v>
      </c>
      <c r="AL2402" s="12">
        <v>550</v>
      </c>
      <c r="BA2402" s="33">
        <f>VLOOKUP(C2402,knight_info!$J$7:$M$74,4,FALSE)</f>
        <v>2</v>
      </c>
      <c r="BB2402" s="33">
        <f t="shared" ref="BB2402:BB2437" si="173">AK2402</f>
        <v>2</v>
      </c>
      <c r="BC2402" s="33">
        <f>ROUND(VLOOKUP($BA2402,$BD$1:$BH$5,3,FALSE)/5*AL2402,0)</f>
        <v>605</v>
      </c>
    </row>
    <row r="2403" ht="14.25" spans="1:55">
      <c r="A2403" s="12">
        <v>302802</v>
      </c>
      <c r="B2403" s="53">
        <v>3028</v>
      </c>
      <c r="C2403" s="53" t="s">
        <v>362</v>
      </c>
      <c r="D2403" s="12">
        <v>2</v>
      </c>
      <c r="E2403" s="12">
        <v>1</v>
      </c>
      <c r="F2403" s="12">
        <v>1</v>
      </c>
      <c r="H2403" s="12">
        <v>2</v>
      </c>
      <c r="I2403" s="12">
        <v>0</v>
      </c>
      <c r="J2403" s="12">
        <v>0</v>
      </c>
      <c r="K2403" s="12">
        <v>1</v>
      </c>
      <c r="M2403" s="12">
        <v>302810</v>
      </c>
      <c r="N2403" s="12">
        <v>302820</v>
      </c>
      <c r="O2403" s="12">
        <v>302830</v>
      </c>
      <c r="P2403" s="12">
        <v>302840</v>
      </c>
      <c r="U2403" s="12" t="s">
        <v>1593</v>
      </c>
      <c r="V2403" s="12" t="s">
        <v>1594</v>
      </c>
      <c r="W2403" s="12">
        <v>302850</v>
      </c>
      <c r="X2403" s="40">
        <v>3</v>
      </c>
      <c r="Y2403" s="40">
        <v>3</v>
      </c>
      <c r="Z2403" s="40">
        <v>2</v>
      </c>
      <c r="AH2403" s="12">
        <v>11</v>
      </c>
      <c r="AI2403" s="12">
        <v>3028</v>
      </c>
      <c r="AJ2403" s="12">
        <v>20</v>
      </c>
      <c r="AK2403" s="12">
        <v>3</v>
      </c>
      <c r="AL2403" s="12">
        <v>250</v>
      </c>
      <c r="BA2403" s="33">
        <f>VLOOKUP(C2403,knight_info!$J$7:$M$74,4,FALSE)</f>
        <v>2</v>
      </c>
      <c r="BB2403" s="33">
        <f t="shared" si="173"/>
        <v>3</v>
      </c>
      <c r="BC2403" s="33">
        <f>ROUND(VLOOKUP($BA2403,$BD$1:$BH$5,4,FALSE)/3*AL2403,0)</f>
        <v>208</v>
      </c>
    </row>
    <row r="2404" ht="14.25" spans="1:55">
      <c r="A2404" s="12">
        <v>302803</v>
      </c>
      <c r="B2404" s="53">
        <v>3028</v>
      </c>
      <c r="C2404" s="53" t="s">
        <v>362</v>
      </c>
      <c r="D2404" s="12">
        <v>3</v>
      </c>
      <c r="E2404" s="12">
        <v>1</v>
      </c>
      <c r="F2404" s="12">
        <v>1</v>
      </c>
      <c r="H2404" s="12">
        <v>3</v>
      </c>
      <c r="I2404" s="12">
        <v>0</v>
      </c>
      <c r="J2404" s="12">
        <v>0</v>
      </c>
      <c r="K2404" s="12">
        <v>1</v>
      </c>
      <c r="M2404" s="12">
        <v>302810</v>
      </c>
      <c r="N2404" s="12">
        <v>302820</v>
      </c>
      <c r="O2404" s="12">
        <v>302830</v>
      </c>
      <c r="P2404" s="12">
        <v>302840</v>
      </c>
      <c r="U2404" s="12" t="s">
        <v>1593</v>
      </c>
      <c r="V2404" s="12" t="s">
        <v>1594</v>
      </c>
      <c r="W2404" s="12">
        <v>302850</v>
      </c>
      <c r="X2404" s="40">
        <v>3</v>
      </c>
      <c r="Y2404" s="40">
        <v>3</v>
      </c>
      <c r="Z2404" s="40">
        <v>2</v>
      </c>
      <c r="AH2404" s="12">
        <v>11</v>
      </c>
      <c r="AI2404" s="12">
        <v>3028</v>
      </c>
      <c r="AJ2404" s="12">
        <v>0</v>
      </c>
      <c r="AK2404" s="12">
        <v>1</v>
      </c>
      <c r="AL2404" s="12">
        <v>1800</v>
      </c>
      <c r="BA2404" s="33">
        <f>VLOOKUP(C2404,knight_info!$J$7:$M$74,4,FALSE)</f>
        <v>2</v>
      </c>
      <c r="BB2404" s="33">
        <f t="shared" si="173"/>
        <v>1</v>
      </c>
      <c r="BC2404" s="33">
        <f>ROUND(VLOOKUP($BA2404,$BD$1:$BH$5,5,FALSE)/20*AL2404,0)</f>
        <v>1620</v>
      </c>
    </row>
    <row r="2405" ht="14.25" spans="1:55">
      <c r="A2405" s="12">
        <v>302804</v>
      </c>
      <c r="B2405" s="53">
        <v>3028</v>
      </c>
      <c r="C2405" s="53" t="s">
        <v>362</v>
      </c>
      <c r="D2405" s="12">
        <v>4</v>
      </c>
      <c r="E2405" s="12">
        <v>1</v>
      </c>
      <c r="F2405" s="12">
        <v>2</v>
      </c>
      <c r="H2405" s="12">
        <v>0</v>
      </c>
      <c r="I2405" s="12">
        <v>0</v>
      </c>
      <c r="J2405" s="12">
        <v>0</v>
      </c>
      <c r="K2405" s="12">
        <v>2</v>
      </c>
      <c r="L2405" s="12">
        <v>11</v>
      </c>
      <c r="M2405" s="12">
        <v>302810</v>
      </c>
      <c r="N2405" s="12">
        <v>302820</v>
      </c>
      <c r="O2405" s="54">
        <v>302830</v>
      </c>
      <c r="P2405" s="12">
        <v>302840</v>
      </c>
      <c r="U2405" s="12" t="s">
        <v>1593</v>
      </c>
      <c r="V2405" s="12" t="s">
        <v>1594</v>
      </c>
      <c r="W2405" s="12">
        <v>302851</v>
      </c>
      <c r="X2405" s="40">
        <v>3</v>
      </c>
      <c r="Y2405" s="40">
        <v>3</v>
      </c>
      <c r="Z2405" s="40">
        <v>2</v>
      </c>
      <c r="AA2405" s="12">
        <v>1300010</v>
      </c>
      <c r="AG2405" s="12">
        <v>5</v>
      </c>
      <c r="AH2405" s="12">
        <v>11</v>
      </c>
      <c r="AI2405" s="12">
        <v>3028</v>
      </c>
      <c r="AJ2405" s="12">
        <v>20</v>
      </c>
      <c r="AK2405" s="12">
        <v>53</v>
      </c>
      <c r="AL2405" s="12">
        <v>100</v>
      </c>
      <c r="BA2405" s="33">
        <f>VLOOKUP(C2405,knight_info!$J$7:$M$74,4,FALSE)</f>
        <v>2</v>
      </c>
      <c r="BB2405" s="51">
        <f t="shared" si="173"/>
        <v>53</v>
      </c>
      <c r="BC2405" s="51">
        <f>AL2405</f>
        <v>100</v>
      </c>
    </row>
    <row r="2406" ht="14.25" spans="1:55">
      <c r="A2406" s="12">
        <v>302805</v>
      </c>
      <c r="B2406" s="53">
        <v>3028</v>
      </c>
      <c r="C2406" s="53" t="s">
        <v>362</v>
      </c>
      <c r="D2406" s="12">
        <v>5</v>
      </c>
      <c r="E2406" s="12">
        <v>1</v>
      </c>
      <c r="F2406" s="12">
        <v>2</v>
      </c>
      <c r="H2406" s="12">
        <v>1</v>
      </c>
      <c r="I2406" s="12">
        <v>0</v>
      </c>
      <c r="J2406" s="12">
        <v>0</v>
      </c>
      <c r="K2406" s="12">
        <v>2</v>
      </c>
      <c r="M2406" s="12">
        <v>302810</v>
      </c>
      <c r="N2406" s="12">
        <v>302820</v>
      </c>
      <c r="O2406" s="54">
        <v>302830</v>
      </c>
      <c r="P2406" s="12">
        <v>302840</v>
      </c>
      <c r="U2406" s="12" t="s">
        <v>1593</v>
      </c>
      <c r="V2406" s="12" t="s">
        <v>1594</v>
      </c>
      <c r="W2406" s="12">
        <v>302851</v>
      </c>
      <c r="X2406" s="40">
        <v>3</v>
      </c>
      <c r="Y2406" s="40">
        <v>3</v>
      </c>
      <c r="Z2406" s="40">
        <v>2</v>
      </c>
      <c r="AA2406" s="12">
        <v>1300010</v>
      </c>
      <c r="AH2406" s="12">
        <v>11</v>
      </c>
      <c r="AI2406" s="12">
        <v>3028</v>
      </c>
      <c r="AJ2406" s="12">
        <v>20</v>
      </c>
      <c r="AK2406" s="12">
        <v>2</v>
      </c>
      <c r="AL2406" s="12">
        <v>550</v>
      </c>
      <c r="BA2406" s="33">
        <f>VLOOKUP(C2406,knight_info!$J$7:$M$74,4,FALSE)</f>
        <v>2</v>
      </c>
      <c r="BB2406" s="33">
        <f t="shared" si="173"/>
        <v>2</v>
      </c>
      <c r="BC2406" s="33">
        <f>ROUND(VLOOKUP($BA2406,$BD$1:$BH$5,3,FALSE)/5*AL2406,0)</f>
        <v>605</v>
      </c>
    </row>
    <row r="2407" ht="14.25" spans="1:55">
      <c r="A2407" s="12">
        <v>302806</v>
      </c>
      <c r="B2407" s="53">
        <v>3028</v>
      </c>
      <c r="C2407" s="53" t="s">
        <v>362</v>
      </c>
      <c r="D2407" s="12">
        <v>6</v>
      </c>
      <c r="E2407" s="12">
        <v>1</v>
      </c>
      <c r="F2407" s="12">
        <v>2</v>
      </c>
      <c r="H2407" s="12">
        <v>2</v>
      </c>
      <c r="I2407" s="12">
        <v>0</v>
      </c>
      <c r="J2407" s="12">
        <v>0</v>
      </c>
      <c r="K2407" s="12">
        <v>2</v>
      </c>
      <c r="M2407" s="12">
        <v>302810</v>
      </c>
      <c r="N2407" s="12">
        <v>302820</v>
      </c>
      <c r="O2407" s="54">
        <v>302830</v>
      </c>
      <c r="P2407" s="12">
        <v>302840</v>
      </c>
      <c r="U2407" s="12" t="s">
        <v>1593</v>
      </c>
      <c r="V2407" s="12" t="s">
        <v>1594</v>
      </c>
      <c r="W2407" s="12">
        <v>302851</v>
      </c>
      <c r="X2407" s="40">
        <v>3</v>
      </c>
      <c r="Y2407" s="40">
        <v>3</v>
      </c>
      <c r="Z2407" s="40">
        <v>2</v>
      </c>
      <c r="AA2407" s="12">
        <v>1300010</v>
      </c>
      <c r="AH2407" s="12">
        <v>11</v>
      </c>
      <c r="AI2407" s="12">
        <v>3028</v>
      </c>
      <c r="AJ2407" s="12">
        <v>20</v>
      </c>
      <c r="AK2407" s="12">
        <v>3</v>
      </c>
      <c r="AL2407" s="12">
        <v>250</v>
      </c>
      <c r="BA2407" s="33">
        <f>VLOOKUP(C2407,knight_info!$J$7:$M$74,4,FALSE)</f>
        <v>2</v>
      </c>
      <c r="BB2407" s="33">
        <f t="shared" si="173"/>
        <v>3</v>
      </c>
      <c r="BC2407" s="33">
        <f>ROUND(VLOOKUP($BA2407,$BD$1:$BH$5,4,FALSE)/3*AL2407,0)</f>
        <v>208</v>
      </c>
    </row>
    <row r="2408" ht="14.25" spans="1:55">
      <c r="A2408" s="12">
        <v>302807</v>
      </c>
      <c r="B2408" s="53">
        <v>3028</v>
      </c>
      <c r="C2408" s="53" t="s">
        <v>362</v>
      </c>
      <c r="D2408" s="12">
        <v>7</v>
      </c>
      <c r="E2408" s="12">
        <v>1</v>
      </c>
      <c r="F2408" s="12">
        <v>2</v>
      </c>
      <c r="H2408" s="12">
        <v>3</v>
      </c>
      <c r="I2408" s="12">
        <v>0</v>
      </c>
      <c r="J2408" s="12">
        <v>0</v>
      </c>
      <c r="K2408" s="12">
        <v>2</v>
      </c>
      <c r="M2408" s="12">
        <v>302810</v>
      </c>
      <c r="N2408" s="12">
        <v>302820</v>
      </c>
      <c r="O2408" s="54">
        <v>302830</v>
      </c>
      <c r="P2408" s="12">
        <v>302840</v>
      </c>
      <c r="U2408" s="12" t="s">
        <v>1593</v>
      </c>
      <c r="V2408" s="12" t="s">
        <v>1594</v>
      </c>
      <c r="W2408" s="12">
        <v>302851</v>
      </c>
      <c r="X2408" s="40">
        <v>3</v>
      </c>
      <c r="Y2408" s="40">
        <v>3</v>
      </c>
      <c r="Z2408" s="40">
        <v>2</v>
      </c>
      <c r="AA2408" s="12">
        <v>1300010</v>
      </c>
      <c r="AH2408" s="12">
        <v>11</v>
      </c>
      <c r="AI2408" s="12">
        <v>3028</v>
      </c>
      <c r="AJ2408" s="12">
        <v>0</v>
      </c>
      <c r="AK2408" s="12">
        <v>1</v>
      </c>
      <c r="AL2408" s="12">
        <v>1800</v>
      </c>
      <c r="BA2408" s="33">
        <f>VLOOKUP(C2408,knight_info!$J$7:$M$74,4,FALSE)</f>
        <v>2</v>
      </c>
      <c r="BB2408" s="33">
        <f t="shared" si="173"/>
        <v>1</v>
      </c>
      <c r="BC2408" s="33">
        <f>ROUND(VLOOKUP($BA2408,$BD$1:$BH$5,5,FALSE)/20*AL2408,0)</f>
        <v>1620</v>
      </c>
    </row>
    <row r="2409" ht="14.25" spans="1:55">
      <c r="A2409" s="12">
        <v>302808</v>
      </c>
      <c r="B2409" s="53">
        <v>3028</v>
      </c>
      <c r="C2409" s="53" t="s">
        <v>362</v>
      </c>
      <c r="D2409" s="12">
        <v>8</v>
      </c>
      <c r="E2409" s="12">
        <v>1</v>
      </c>
      <c r="F2409" s="12">
        <v>3</v>
      </c>
      <c r="H2409" s="12">
        <v>0</v>
      </c>
      <c r="I2409" s="12">
        <v>0</v>
      </c>
      <c r="J2409" s="12">
        <v>0</v>
      </c>
      <c r="K2409" s="12">
        <v>3</v>
      </c>
      <c r="L2409" s="12">
        <v>1</v>
      </c>
      <c r="M2409" s="12">
        <v>302810</v>
      </c>
      <c r="N2409" s="12">
        <v>302821</v>
      </c>
      <c r="O2409" s="54">
        <v>302830</v>
      </c>
      <c r="P2409" s="12">
        <v>302841</v>
      </c>
      <c r="R2409" s="12" t="s">
        <v>931</v>
      </c>
      <c r="T2409" s="12" t="s">
        <v>1095</v>
      </c>
      <c r="U2409" s="12" t="s">
        <v>1593</v>
      </c>
      <c r="V2409" s="12" t="s">
        <v>1594</v>
      </c>
      <c r="W2409" s="12">
        <v>302851</v>
      </c>
      <c r="X2409" s="40">
        <v>3</v>
      </c>
      <c r="Y2409" s="40">
        <v>3</v>
      </c>
      <c r="Z2409" s="40">
        <v>2</v>
      </c>
      <c r="AA2409" s="12">
        <v>1300010</v>
      </c>
      <c r="AG2409" s="12">
        <v>5</v>
      </c>
      <c r="AH2409" s="12">
        <v>11</v>
      </c>
      <c r="AI2409" s="12">
        <v>3028</v>
      </c>
      <c r="AJ2409" s="12">
        <v>20</v>
      </c>
      <c r="AK2409" s="12">
        <v>53</v>
      </c>
      <c r="AL2409" s="12">
        <v>100</v>
      </c>
      <c r="BA2409" s="33">
        <f>VLOOKUP(C2409,knight_info!$J$7:$M$74,4,FALSE)</f>
        <v>2</v>
      </c>
      <c r="BB2409" s="51">
        <f t="shared" si="173"/>
        <v>53</v>
      </c>
      <c r="BC2409" s="51">
        <f>AL2409</f>
        <v>100</v>
      </c>
    </row>
    <row r="2410" ht="14.25" spans="1:55">
      <c r="A2410" s="12">
        <v>302809</v>
      </c>
      <c r="B2410" s="53">
        <v>3028</v>
      </c>
      <c r="C2410" s="53" t="s">
        <v>362</v>
      </c>
      <c r="D2410" s="12">
        <v>9</v>
      </c>
      <c r="E2410" s="12">
        <v>1</v>
      </c>
      <c r="F2410" s="12">
        <v>3</v>
      </c>
      <c r="H2410" s="12">
        <v>1</v>
      </c>
      <c r="I2410" s="12">
        <v>0</v>
      </c>
      <c r="J2410" s="12">
        <v>0</v>
      </c>
      <c r="K2410" s="12">
        <v>3</v>
      </c>
      <c r="M2410" s="12">
        <v>302810</v>
      </c>
      <c r="N2410" s="12">
        <v>302821</v>
      </c>
      <c r="O2410" s="54">
        <v>302830</v>
      </c>
      <c r="P2410" s="12">
        <v>302841</v>
      </c>
      <c r="U2410" s="12" t="s">
        <v>1593</v>
      </c>
      <c r="V2410" s="12" t="s">
        <v>1594</v>
      </c>
      <c r="W2410" s="12">
        <v>302851</v>
      </c>
      <c r="X2410" s="40">
        <v>3</v>
      </c>
      <c r="Y2410" s="40">
        <v>3</v>
      </c>
      <c r="Z2410" s="40">
        <v>2</v>
      </c>
      <c r="AA2410" s="12">
        <v>1300010</v>
      </c>
      <c r="AH2410" s="12">
        <v>11</v>
      </c>
      <c r="AI2410" s="12">
        <v>3028</v>
      </c>
      <c r="AJ2410" s="12">
        <v>20</v>
      </c>
      <c r="AK2410" s="12">
        <v>2</v>
      </c>
      <c r="AL2410" s="12">
        <v>550</v>
      </c>
      <c r="BA2410" s="33">
        <f>VLOOKUP(C2410,knight_info!$J$7:$M$74,4,FALSE)</f>
        <v>2</v>
      </c>
      <c r="BB2410" s="33">
        <f t="shared" si="173"/>
        <v>2</v>
      </c>
      <c r="BC2410" s="33">
        <f>ROUND(VLOOKUP($BA2410,$BD$1:$BH$5,3,FALSE)/5*AL2410,0)</f>
        <v>605</v>
      </c>
    </row>
    <row r="2411" ht="14.25" spans="1:55">
      <c r="A2411" s="12">
        <v>302810</v>
      </c>
      <c r="B2411" s="53">
        <v>3028</v>
      </c>
      <c r="C2411" s="53" t="s">
        <v>362</v>
      </c>
      <c r="D2411" s="12">
        <v>10</v>
      </c>
      <c r="E2411" s="12">
        <v>1</v>
      </c>
      <c r="F2411" s="12">
        <v>3</v>
      </c>
      <c r="H2411" s="12">
        <v>2</v>
      </c>
      <c r="I2411" s="12">
        <v>0</v>
      </c>
      <c r="J2411" s="12">
        <v>0</v>
      </c>
      <c r="K2411" s="12">
        <v>3</v>
      </c>
      <c r="M2411" s="12">
        <v>302810</v>
      </c>
      <c r="N2411" s="12">
        <v>302821</v>
      </c>
      <c r="O2411" s="54">
        <v>302830</v>
      </c>
      <c r="P2411" s="12">
        <v>302841</v>
      </c>
      <c r="U2411" s="12" t="s">
        <v>1593</v>
      </c>
      <c r="V2411" s="12" t="s">
        <v>1594</v>
      </c>
      <c r="W2411" s="12">
        <v>302851</v>
      </c>
      <c r="X2411" s="40">
        <v>3</v>
      </c>
      <c r="Y2411" s="40">
        <v>3</v>
      </c>
      <c r="Z2411" s="40">
        <v>2</v>
      </c>
      <c r="AA2411" s="12">
        <v>1300010</v>
      </c>
      <c r="AH2411" s="12">
        <v>11</v>
      </c>
      <c r="AI2411" s="12">
        <v>3028</v>
      </c>
      <c r="AJ2411" s="12">
        <v>20</v>
      </c>
      <c r="AK2411" s="12">
        <v>3</v>
      </c>
      <c r="AL2411" s="12">
        <v>250</v>
      </c>
      <c r="BA2411" s="33">
        <f>VLOOKUP(C2411,knight_info!$J$7:$M$74,4,FALSE)</f>
        <v>2</v>
      </c>
      <c r="BB2411" s="33">
        <f t="shared" si="173"/>
        <v>3</v>
      </c>
      <c r="BC2411" s="33">
        <f>ROUND(VLOOKUP($BA2411,$BD$1:$BH$5,4,FALSE)/3*AL2411,0)</f>
        <v>208</v>
      </c>
    </row>
    <row r="2412" ht="14.25" spans="1:55">
      <c r="A2412" s="12">
        <v>302811</v>
      </c>
      <c r="B2412" s="53">
        <v>3028</v>
      </c>
      <c r="C2412" s="53" t="s">
        <v>362</v>
      </c>
      <c r="D2412" s="12">
        <v>11</v>
      </c>
      <c r="E2412" s="12">
        <v>1</v>
      </c>
      <c r="F2412" s="12">
        <v>3</v>
      </c>
      <c r="H2412" s="12">
        <v>3</v>
      </c>
      <c r="I2412" s="12">
        <v>0</v>
      </c>
      <c r="J2412" s="12">
        <v>0</v>
      </c>
      <c r="K2412" s="12">
        <v>3</v>
      </c>
      <c r="M2412" s="12">
        <v>302810</v>
      </c>
      <c r="N2412" s="12">
        <v>302821</v>
      </c>
      <c r="O2412" s="54">
        <v>302830</v>
      </c>
      <c r="P2412" s="12">
        <v>302841</v>
      </c>
      <c r="U2412" s="12" t="s">
        <v>1593</v>
      </c>
      <c r="V2412" s="12" t="s">
        <v>1594</v>
      </c>
      <c r="W2412" s="12">
        <v>302851</v>
      </c>
      <c r="X2412" s="40">
        <v>3</v>
      </c>
      <c r="Y2412" s="40">
        <v>3</v>
      </c>
      <c r="Z2412" s="40">
        <v>2</v>
      </c>
      <c r="AA2412" s="12">
        <v>1300010</v>
      </c>
      <c r="AH2412" s="12">
        <v>11</v>
      </c>
      <c r="AI2412" s="12">
        <v>3028</v>
      </c>
      <c r="AJ2412" s="12">
        <v>0</v>
      </c>
      <c r="AK2412" s="12">
        <v>1</v>
      </c>
      <c r="AL2412" s="12">
        <v>1800</v>
      </c>
      <c r="BA2412" s="33">
        <f>VLOOKUP(C2412,knight_info!$J$7:$M$74,4,FALSE)</f>
        <v>2</v>
      </c>
      <c r="BB2412" s="33">
        <f t="shared" si="173"/>
        <v>1</v>
      </c>
      <c r="BC2412" s="33">
        <f>ROUND(VLOOKUP($BA2412,$BD$1:$BH$5,5,FALSE)/20*AL2412,0)</f>
        <v>1620</v>
      </c>
    </row>
    <row r="2413" ht="14.25" spans="1:55">
      <c r="A2413" s="12">
        <v>302812</v>
      </c>
      <c r="B2413" s="53">
        <v>3028</v>
      </c>
      <c r="C2413" s="53" t="s">
        <v>362</v>
      </c>
      <c r="D2413" s="12">
        <v>12</v>
      </c>
      <c r="E2413" s="12">
        <v>1</v>
      </c>
      <c r="F2413" s="12">
        <v>4</v>
      </c>
      <c r="H2413" s="12">
        <v>0</v>
      </c>
      <c r="I2413" s="12">
        <v>0</v>
      </c>
      <c r="J2413" s="12">
        <v>0</v>
      </c>
      <c r="K2413" s="12">
        <v>4</v>
      </c>
      <c r="L2413" s="12">
        <v>12</v>
      </c>
      <c r="M2413" s="12">
        <v>302811</v>
      </c>
      <c r="N2413" s="12">
        <v>302821</v>
      </c>
      <c r="O2413" s="12">
        <v>302831</v>
      </c>
      <c r="P2413" s="12">
        <v>302841</v>
      </c>
      <c r="Q2413" s="12" t="s">
        <v>1202</v>
      </c>
      <c r="S2413" s="12" t="s">
        <v>1221</v>
      </c>
      <c r="U2413" s="12" t="s">
        <v>1595</v>
      </c>
      <c r="V2413" s="12" t="s">
        <v>1596</v>
      </c>
      <c r="W2413" s="12">
        <v>302851</v>
      </c>
      <c r="X2413" s="40">
        <v>3</v>
      </c>
      <c r="Y2413" s="40">
        <v>3</v>
      </c>
      <c r="Z2413" s="40">
        <v>2</v>
      </c>
      <c r="AA2413" s="12">
        <v>1300010</v>
      </c>
      <c r="AB2413" s="12">
        <v>1302801</v>
      </c>
      <c r="AG2413" s="12">
        <v>5</v>
      </c>
      <c r="AH2413" s="12">
        <v>11</v>
      </c>
      <c r="AI2413" s="12">
        <v>3028</v>
      </c>
      <c r="AJ2413" s="12">
        <v>20</v>
      </c>
      <c r="AK2413" s="12">
        <v>53</v>
      </c>
      <c r="AL2413" s="12">
        <v>100</v>
      </c>
      <c r="BA2413" s="33">
        <f>VLOOKUP(C2413,knight_info!$J$7:$M$74,4,FALSE)</f>
        <v>2</v>
      </c>
      <c r="BB2413" s="51">
        <f t="shared" si="173"/>
        <v>53</v>
      </c>
      <c r="BC2413" s="51">
        <f>AL2413</f>
        <v>100</v>
      </c>
    </row>
    <row r="2414" ht="14.25" spans="1:55">
      <c r="A2414" s="12">
        <v>302813</v>
      </c>
      <c r="B2414" s="53">
        <v>3028</v>
      </c>
      <c r="C2414" s="53" t="s">
        <v>362</v>
      </c>
      <c r="D2414" s="12">
        <v>13</v>
      </c>
      <c r="E2414" s="12">
        <v>1</v>
      </c>
      <c r="F2414" s="12">
        <v>4</v>
      </c>
      <c r="H2414" s="12">
        <v>1</v>
      </c>
      <c r="I2414" s="12">
        <v>0</v>
      </c>
      <c r="J2414" s="12">
        <v>0</v>
      </c>
      <c r="K2414" s="12">
        <v>4</v>
      </c>
      <c r="M2414" s="12">
        <v>302811</v>
      </c>
      <c r="N2414" s="12">
        <v>302821</v>
      </c>
      <c r="O2414" s="12">
        <v>302831</v>
      </c>
      <c r="P2414" s="12">
        <v>302841</v>
      </c>
      <c r="U2414" s="12" t="s">
        <v>1595</v>
      </c>
      <c r="V2414" s="12" t="s">
        <v>1596</v>
      </c>
      <c r="W2414" s="12">
        <v>302851</v>
      </c>
      <c r="X2414" s="40">
        <v>3</v>
      </c>
      <c r="Y2414" s="40">
        <v>3</v>
      </c>
      <c r="Z2414" s="40">
        <v>2</v>
      </c>
      <c r="AA2414" s="12">
        <v>1300010</v>
      </c>
      <c r="AB2414" s="12">
        <v>1302801</v>
      </c>
      <c r="AH2414" s="12">
        <v>11</v>
      </c>
      <c r="AI2414" s="12">
        <v>3028</v>
      </c>
      <c r="AJ2414" s="12">
        <v>20</v>
      </c>
      <c r="AK2414" s="12">
        <v>2</v>
      </c>
      <c r="AL2414" s="12">
        <v>550</v>
      </c>
      <c r="BA2414" s="33">
        <f>VLOOKUP(C2414,knight_info!$J$7:$M$74,4,FALSE)</f>
        <v>2</v>
      </c>
      <c r="BB2414" s="33">
        <f t="shared" si="173"/>
        <v>2</v>
      </c>
      <c r="BC2414" s="33">
        <f>ROUND(VLOOKUP($BA2414,$BD$1:$BH$5,3,FALSE)/5*AL2414,0)</f>
        <v>605</v>
      </c>
    </row>
    <row r="2415" ht="14.25" spans="1:55">
      <c r="A2415" s="12">
        <v>302814</v>
      </c>
      <c r="B2415" s="53">
        <v>3028</v>
      </c>
      <c r="C2415" s="53" t="s">
        <v>362</v>
      </c>
      <c r="D2415" s="12">
        <v>14</v>
      </c>
      <c r="E2415" s="12">
        <v>1</v>
      </c>
      <c r="F2415" s="12">
        <v>4</v>
      </c>
      <c r="H2415" s="12">
        <v>2</v>
      </c>
      <c r="I2415" s="12">
        <v>0</v>
      </c>
      <c r="J2415" s="12">
        <v>0</v>
      </c>
      <c r="K2415" s="64">
        <v>4</v>
      </c>
      <c r="L2415" s="64"/>
      <c r="M2415" s="12">
        <v>302811</v>
      </c>
      <c r="N2415" s="64">
        <v>302821</v>
      </c>
      <c r="O2415" s="12">
        <v>302831</v>
      </c>
      <c r="P2415" s="64">
        <v>302841</v>
      </c>
      <c r="U2415" s="12" t="s">
        <v>1595</v>
      </c>
      <c r="V2415" s="12" t="s">
        <v>1596</v>
      </c>
      <c r="W2415" s="12">
        <v>302851</v>
      </c>
      <c r="X2415" s="81">
        <v>3</v>
      </c>
      <c r="Y2415" s="81">
        <v>3</v>
      </c>
      <c r="Z2415" s="81">
        <v>2</v>
      </c>
      <c r="AA2415" s="12">
        <v>1300010</v>
      </c>
      <c r="AB2415" s="64">
        <v>1302801</v>
      </c>
      <c r="AC2415" s="64"/>
      <c r="AH2415" s="12">
        <v>11</v>
      </c>
      <c r="AI2415" s="12">
        <v>3028</v>
      </c>
      <c r="AJ2415" s="12">
        <v>20</v>
      </c>
      <c r="AK2415" s="12">
        <v>3</v>
      </c>
      <c r="AL2415" s="12">
        <v>250</v>
      </c>
      <c r="BA2415" s="33">
        <f>VLOOKUP(C2415,knight_info!$J$7:$M$74,4,FALSE)</f>
        <v>2</v>
      </c>
      <c r="BB2415" s="33">
        <f t="shared" si="173"/>
        <v>3</v>
      </c>
      <c r="BC2415" s="33">
        <f>ROUND(VLOOKUP($BA2415,$BD$1:$BH$5,4,FALSE)/3*AL2415,0)</f>
        <v>208</v>
      </c>
    </row>
    <row r="2416" ht="14.25" spans="1:55">
      <c r="A2416" s="12">
        <v>302815</v>
      </c>
      <c r="B2416" s="53">
        <v>3028</v>
      </c>
      <c r="C2416" s="53" t="s">
        <v>362</v>
      </c>
      <c r="D2416" s="12">
        <v>15</v>
      </c>
      <c r="E2416" s="12">
        <v>1</v>
      </c>
      <c r="F2416" s="12">
        <v>4</v>
      </c>
      <c r="H2416" s="12">
        <v>3</v>
      </c>
      <c r="I2416" s="12">
        <v>0</v>
      </c>
      <c r="J2416" s="12">
        <v>0</v>
      </c>
      <c r="K2416" s="64">
        <v>4</v>
      </c>
      <c r="L2416" s="64"/>
      <c r="M2416" s="12">
        <v>302811</v>
      </c>
      <c r="N2416" s="64">
        <v>302821</v>
      </c>
      <c r="O2416" s="12">
        <v>302831</v>
      </c>
      <c r="P2416" s="64">
        <v>302841</v>
      </c>
      <c r="U2416" s="12" t="s">
        <v>1595</v>
      </c>
      <c r="V2416" s="12" t="s">
        <v>1596</v>
      </c>
      <c r="W2416" s="12">
        <v>302851</v>
      </c>
      <c r="X2416" s="81">
        <v>3</v>
      </c>
      <c r="Y2416" s="81">
        <v>3</v>
      </c>
      <c r="Z2416" s="81">
        <v>2</v>
      </c>
      <c r="AA2416" s="12">
        <v>1300010</v>
      </c>
      <c r="AB2416" s="64">
        <v>1302801</v>
      </c>
      <c r="AC2416" s="64"/>
      <c r="AH2416" s="12">
        <v>11</v>
      </c>
      <c r="AI2416" s="12">
        <v>3028</v>
      </c>
      <c r="AJ2416" s="12">
        <v>0</v>
      </c>
      <c r="AK2416" s="12">
        <v>1</v>
      </c>
      <c r="AL2416" s="12">
        <v>1800</v>
      </c>
      <c r="BA2416" s="33">
        <f>VLOOKUP(C2416,knight_info!$J$7:$M$74,4,FALSE)</f>
        <v>2</v>
      </c>
      <c r="BB2416" s="33">
        <f t="shared" si="173"/>
        <v>1</v>
      </c>
      <c r="BC2416" s="33">
        <f>ROUND(VLOOKUP($BA2416,$BD$1:$BH$5,5,FALSE)/20*AL2416,0)</f>
        <v>1620</v>
      </c>
    </row>
    <row r="2417" ht="14.25" spans="1:55">
      <c r="A2417" s="12">
        <v>302816</v>
      </c>
      <c r="B2417" s="53">
        <v>3028</v>
      </c>
      <c r="C2417" s="53" t="s">
        <v>362</v>
      </c>
      <c r="D2417" s="12">
        <v>16</v>
      </c>
      <c r="E2417" s="12">
        <v>1</v>
      </c>
      <c r="F2417" s="12">
        <v>5</v>
      </c>
      <c r="H2417" s="12">
        <v>0</v>
      </c>
      <c r="I2417" s="12">
        <v>1</v>
      </c>
      <c r="J2417" s="12" t="s">
        <v>1083</v>
      </c>
      <c r="K2417" s="12">
        <v>5</v>
      </c>
      <c r="L2417" s="12">
        <v>2</v>
      </c>
      <c r="M2417" s="12">
        <v>302812</v>
      </c>
      <c r="N2417" s="12">
        <v>302821</v>
      </c>
      <c r="O2417" s="12">
        <v>302832</v>
      </c>
      <c r="P2417" s="12">
        <v>302841</v>
      </c>
      <c r="Q2417" s="12" t="s">
        <v>1082</v>
      </c>
      <c r="S2417" s="12" t="s">
        <v>931</v>
      </c>
      <c r="U2417" s="12" t="s">
        <v>1597</v>
      </c>
      <c r="V2417" s="12" t="s">
        <v>1598</v>
      </c>
      <c r="W2417" s="12">
        <v>302851</v>
      </c>
      <c r="X2417" s="40">
        <v>3</v>
      </c>
      <c r="Y2417" s="40">
        <v>3</v>
      </c>
      <c r="Z2417" s="40">
        <v>2</v>
      </c>
      <c r="AA2417" s="12">
        <v>1300010</v>
      </c>
      <c r="AB2417" s="12">
        <v>1302801</v>
      </c>
      <c r="AG2417" s="12">
        <v>5</v>
      </c>
      <c r="AH2417" s="12">
        <v>11</v>
      </c>
      <c r="AI2417" s="12">
        <v>3028</v>
      </c>
      <c r="AJ2417" s="12">
        <v>40</v>
      </c>
      <c r="AK2417" s="12">
        <v>53</v>
      </c>
      <c r="AL2417" s="12">
        <v>100</v>
      </c>
      <c r="BA2417" s="33">
        <f>VLOOKUP(C2417,knight_info!$J$7:$M$74,4,FALSE)</f>
        <v>2</v>
      </c>
      <c r="BB2417" s="51">
        <f t="shared" si="173"/>
        <v>53</v>
      </c>
      <c r="BC2417" s="51">
        <f>AL2417</f>
        <v>100</v>
      </c>
    </row>
    <row r="2418" ht="14.25" spans="1:55">
      <c r="A2418" s="12">
        <v>302817</v>
      </c>
      <c r="B2418" s="53">
        <v>3028</v>
      </c>
      <c r="C2418" s="53" t="s">
        <v>362</v>
      </c>
      <c r="D2418" s="12">
        <v>17</v>
      </c>
      <c r="E2418" s="12">
        <v>1</v>
      </c>
      <c r="F2418" s="12">
        <v>5</v>
      </c>
      <c r="H2418" s="12">
        <v>1</v>
      </c>
      <c r="I2418" s="12">
        <v>0</v>
      </c>
      <c r="J2418" s="12">
        <v>0</v>
      </c>
      <c r="K2418" s="12">
        <v>5</v>
      </c>
      <c r="M2418" s="12">
        <v>302812</v>
      </c>
      <c r="N2418" s="12">
        <v>302821</v>
      </c>
      <c r="O2418" s="12">
        <v>302832</v>
      </c>
      <c r="P2418" s="12">
        <v>302841</v>
      </c>
      <c r="U2418" s="12" t="s">
        <v>1597</v>
      </c>
      <c r="V2418" s="12" t="s">
        <v>1598</v>
      </c>
      <c r="W2418" s="12">
        <v>302851</v>
      </c>
      <c r="X2418" s="40">
        <v>3</v>
      </c>
      <c r="Y2418" s="40">
        <v>3</v>
      </c>
      <c r="Z2418" s="40">
        <v>2</v>
      </c>
      <c r="AA2418" s="12">
        <v>1300010</v>
      </c>
      <c r="AB2418" s="12">
        <v>1302801</v>
      </c>
      <c r="AH2418" s="12">
        <v>11</v>
      </c>
      <c r="AI2418" s="12">
        <v>3028</v>
      </c>
      <c r="AJ2418" s="12">
        <v>40</v>
      </c>
      <c r="AK2418" s="12">
        <v>2</v>
      </c>
      <c r="AL2418" s="12">
        <v>1100</v>
      </c>
      <c r="BA2418" s="33">
        <f>VLOOKUP(C2418,knight_info!$J$7:$M$74,4,FALSE)</f>
        <v>2</v>
      </c>
      <c r="BB2418" s="33">
        <f t="shared" si="173"/>
        <v>2</v>
      </c>
      <c r="BC2418" s="33">
        <f>ROUND(VLOOKUP($BA2418,$BD$1:$BH$5,3,FALSE)/5*AL2418,0)</f>
        <v>1210</v>
      </c>
    </row>
    <row r="2419" ht="14.25" spans="1:55">
      <c r="A2419" s="12">
        <v>302818</v>
      </c>
      <c r="B2419" s="53">
        <v>3028</v>
      </c>
      <c r="C2419" s="53" t="s">
        <v>362</v>
      </c>
      <c r="D2419" s="12">
        <v>18</v>
      </c>
      <c r="E2419" s="12">
        <v>1</v>
      </c>
      <c r="F2419" s="12">
        <v>5</v>
      </c>
      <c r="H2419" s="12">
        <v>2</v>
      </c>
      <c r="I2419" s="12">
        <v>0</v>
      </c>
      <c r="J2419" s="12">
        <v>0</v>
      </c>
      <c r="K2419" s="12">
        <v>5</v>
      </c>
      <c r="M2419" s="12">
        <v>302812</v>
      </c>
      <c r="N2419" s="12">
        <v>302821</v>
      </c>
      <c r="O2419" s="12">
        <v>302832</v>
      </c>
      <c r="P2419" s="12">
        <v>302841</v>
      </c>
      <c r="U2419" s="12" t="s">
        <v>1597</v>
      </c>
      <c r="V2419" s="12" t="s">
        <v>1598</v>
      </c>
      <c r="W2419" s="12">
        <v>302851</v>
      </c>
      <c r="X2419" s="40">
        <v>3</v>
      </c>
      <c r="Y2419" s="40">
        <v>3</v>
      </c>
      <c r="Z2419" s="40">
        <v>2</v>
      </c>
      <c r="AA2419" s="12">
        <v>1300010</v>
      </c>
      <c r="AB2419" s="12">
        <v>1302801</v>
      </c>
      <c r="AH2419" s="12">
        <v>11</v>
      </c>
      <c r="AI2419" s="12">
        <v>3028</v>
      </c>
      <c r="AJ2419" s="12">
        <v>40</v>
      </c>
      <c r="AK2419" s="12">
        <v>3</v>
      </c>
      <c r="AL2419" s="12">
        <v>500</v>
      </c>
      <c r="BA2419" s="33">
        <f>VLOOKUP(C2419,knight_info!$J$7:$M$74,4,FALSE)</f>
        <v>2</v>
      </c>
      <c r="BB2419" s="33">
        <f t="shared" si="173"/>
        <v>3</v>
      </c>
      <c r="BC2419" s="33">
        <f>ROUND(VLOOKUP($BA2419,$BD$1:$BH$5,4,FALSE)/3*AL2419,0)</f>
        <v>417</v>
      </c>
    </row>
    <row r="2420" ht="14.25" spans="1:55">
      <c r="A2420" s="12">
        <v>302819</v>
      </c>
      <c r="B2420" s="53">
        <v>3028</v>
      </c>
      <c r="C2420" s="53" t="s">
        <v>362</v>
      </c>
      <c r="D2420" s="12">
        <v>19</v>
      </c>
      <c r="E2420" s="12">
        <v>1</v>
      </c>
      <c r="F2420" s="12">
        <v>5</v>
      </c>
      <c r="H2420" s="12">
        <v>3</v>
      </c>
      <c r="I2420" s="12">
        <v>0</v>
      </c>
      <c r="J2420" s="12">
        <v>0</v>
      </c>
      <c r="K2420" s="12">
        <v>5</v>
      </c>
      <c r="M2420" s="12">
        <v>302812</v>
      </c>
      <c r="N2420" s="12">
        <v>302821</v>
      </c>
      <c r="O2420" s="12">
        <v>302832</v>
      </c>
      <c r="P2420" s="12">
        <v>302841</v>
      </c>
      <c r="U2420" s="12" t="s">
        <v>1597</v>
      </c>
      <c r="V2420" s="12" t="s">
        <v>1598</v>
      </c>
      <c r="W2420" s="12">
        <v>302851</v>
      </c>
      <c r="X2420" s="40">
        <v>3</v>
      </c>
      <c r="Y2420" s="40">
        <v>3</v>
      </c>
      <c r="Z2420" s="40">
        <v>2</v>
      </c>
      <c r="AA2420" s="12">
        <v>1300010</v>
      </c>
      <c r="AB2420" s="12">
        <v>1302801</v>
      </c>
      <c r="AH2420" s="12">
        <v>11</v>
      </c>
      <c r="AI2420" s="12">
        <v>3028</v>
      </c>
      <c r="AJ2420" s="12">
        <v>0</v>
      </c>
      <c r="AK2420" s="12">
        <v>1</v>
      </c>
      <c r="AL2420" s="12">
        <v>3600</v>
      </c>
      <c r="BA2420" s="33">
        <f>VLOOKUP(C2420,knight_info!$J$7:$M$74,4,FALSE)</f>
        <v>2</v>
      </c>
      <c r="BB2420" s="33">
        <f t="shared" si="173"/>
        <v>1</v>
      </c>
      <c r="BC2420" s="33">
        <f>ROUND(VLOOKUP($BA2420,$BD$1:$BH$5,5,FALSE)/20*AL2420,0)</f>
        <v>3240</v>
      </c>
    </row>
    <row r="2421" ht="14.25" spans="1:55">
      <c r="A2421" s="12">
        <v>302820</v>
      </c>
      <c r="B2421" s="53">
        <v>3028</v>
      </c>
      <c r="C2421" s="53" t="s">
        <v>362</v>
      </c>
      <c r="D2421" s="12">
        <v>20</v>
      </c>
      <c r="E2421" s="12">
        <v>2</v>
      </c>
      <c r="F2421" s="12">
        <v>6</v>
      </c>
      <c r="H2421" s="12">
        <v>0</v>
      </c>
      <c r="I2421" s="12">
        <v>0</v>
      </c>
      <c r="J2421" s="12">
        <v>0</v>
      </c>
      <c r="K2421" s="12">
        <v>5</v>
      </c>
      <c r="L2421" s="12">
        <v>13</v>
      </c>
      <c r="M2421" s="12">
        <v>302812</v>
      </c>
      <c r="N2421" s="12">
        <v>302821</v>
      </c>
      <c r="O2421" s="12">
        <v>302832</v>
      </c>
      <c r="P2421" s="12">
        <v>302841</v>
      </c>
      <c r="U2421" s="12" t="s">
        <v>1597</v>
      </c>
      <c r="V2421" s="12" t="s">
        <v>1598</v>
      </c>
      <c r="W2421" s="12">
        <v>302851</v>
      </c>
      <c r="X2421" s="40">
        <v>3</v>
      </c>
      <c r="Y2421" s="40">
        <v>3</v>
      </c>
      <c r="Z2421" s="40">
        <v>2</v>
      </c>
      <c r="AA2421" s="12">
        <v>1300010</v>
      </c>
      <c r="AB2421" s="12">
        <v>1302801</v>
      </c>
      <c r="AC2421" s="12">
        <v>1302802</v>
      </c>
      <c r="AG2421" s="12">
        <v>5</v>
      </c>
      <c r="AH2421" s="12">
        <v>11</v>
      </c>
      <c r="AI2421" s="12">
        <v>3028</v>
      </c>
      <c r="AJ2421" s="12">
        <v>40</v>
      </c>
      <c r="AK2421" s="12">
        <v>53</v>
      </c>
      <c r="AL2421" s="12">
        <v>100</v>
      </c>
      <c r="BA2421" s="33">
        <f>VLOOKUP(C2421,knight_info!$J$7:$M$74,4,FALSE)</f>
        <v>2</v>
      </c>
      <c r="BB2421" s="51">
        <f t="shared" si="173"/>
        <v>53</v>
      </c>
      <c r="BC2421" s="51">
        <f>AL2421</f>
        <v>100</v>
      </c>
    </row>
    <row r="2422" ht="14.25" spans="1:55">
      <c r="A2422" s="12">
        <v>302821</v>
      </c>
      <c r="B2422" s="53">
        <v>3028</v>
      </c>
      <c r="C2422" s="53" t="s">
        <v>362</v>
      </c>
      <c r="D2422" s="12">
        <v>21</v>
      </c>
      <c r="E2422" s="12">
        <v>2</v>
      </c>
      <c r="F2422" s="12">
        <v>6</v>
      </c>
      <c r="H2422" s="12">
        <v>1</v>
      </c>
      <c r="I2422" s="12">
        <v>0</v>
      </c>
      <c r="J2422" s="12">
        <v>0</v>
      </c>
      <c r="K2422" s="12">
        <v>5</v>
      </c>
      <c r="M2422" s="12">
        <v>302812</v>
      </c>
      <c r="N2422" s="12">
        <v>302821</v>
      </c>
      <c r="O2422" s="12">
        <v>302832</v>
      </c>
      <c r="P2422" s="12">
        <v>302841</v>
      </c>
      <c r="U2422" s="12" t="s">
        <v>1597</v>
      </c>
      <c r="V2422" s="12" t="s">
        <v>1598</v>
      </c>
      <c r="W2422" s="12">
        <v>302851</v>
      </c>
      <c r="X2422" s="40">
        <v>3</v>
      </c>
      <c r="Y2422" s="40">
        <v>3</v>
      </c>
      <c r="Z2422" s="40">
        <v>2</v>
      </c>
      <c r="AA2422" s="12">
        <v>1300010</v>
      </c>
      <c r="AB2422" s="12">
        <v>1302801</v>
      </c>
      <c r="AC2422" s="12">
        <v>1302802</v>
      </c>
      <c r="AH2422" s="12">
        <v>11</v>
      </c>
      <c r="AI2422" s="12">
        <v>3028</v>
      </c>
      <c r="AJ2422" s="12">
        <v>40</v>
      </c>
      <c r="AK2422" s="12">
        <v>2</v>
      </c>
      <c r="AL2422" s="12">
        <v>1100</v>
      </c>
      <c r="BA2422" s="33">
        <f>VLOOKUP(C2422,knight_info!$J$7:$M$74,4,FALSE)</f>
        <v>2</v>
      </c>
      <c r="BB2422" s="33">
        <f t="shared" si="173"/>
        <v>2</v>
      </c>
      <c r="BC2422" s="33">
        <f>ROUND(VLOOKUP($BA2422,$BD$1:$BH$5,3,FALSE)/5*AL2422,0)</f>
        <v>1210</v>
      </c>
    </row>
    <row r="2423" ht="14.25" spans="1:55">
      <c r="A2423" s="12">
        <v>302822</v>
      </c>
      <c r="B2423" s="53">
        <v>3028</v>
      </c>
      <c r="C2423" s="53" t="s">
        <v>362</v>
      </c>
      <c r="D2423" s="12">
        <v>22</v>
      </c>
      <c r="E2423" s="12">
        <v>2</v>
      </c>
      <c r="F2423" s="12">
        <v>6</v>
      </c>
      <c r="H2423" s="12">
        <v>2</v>
      </c>
      <c r="I2423" s="12">
        <v>0</v>
      </c>
      <c r="J2423" s="12">
        <v>0</v>
      </c>
      <c r="K2423" s="12">
        <v>5</v>
      </c>
      <c r="M2423" s="12">
        <v>302812</v>
      </c>
      <c r="N2423" s="12">
        <v>302821</v>
      </c>
      <c r="O2423" s="12">
        <v>302832</v>
      </c>
      <c r="P2423" s="12">
        <v>302841</v>
      </c>
      <c r="U2423" s="12" t="s">
        <v>1597</v>
      </c>
      <c r="V2423" s="12" t="s">
        <v>1598</v>
      </c>
      <c r="W2423" s="12">
        <v>302851</v>
      </c>
      <c r="X2423" s="40">
        <v>3</v>
      </c>
      <c r="Y2423" s="40">
        <v>3</v>
      </c>
      <c r="Z2423" s="40">
        <v>2</v>
      </c>
      <c r="AA2423" s="12">
        <v>1300010</v>
      </c>
      <c r="AB2423" s="12">
        <v>1302801</v>
      </c>
      <c r="AC2423" s="12">
        <v>1302802</v>
      </c>
      <c r="AH2423" s="12">
        <v>11</v>
      </c>
      <c r="AI2423" s="12">
        <v>3028</v>
      </c>
      <c r="AJ2423" s="12">
        <v>40</v>
      </c>
      <c r="AK2423" s="12">
        <v>3</v>
      </c>
      <c r="AL2423" s="12">
        <v>500</v>
      </c>
      <c r="BA2423" s="33">
        <f>VLOOKUP(C2423,knight_info!$J$7:$M$74,4,FALSE)</f>
        <v>2</v>
      </c>
      <c r="BB2423" s="33">
        <f t="shared" si="173"/>
        <v>3</v>
      </c>
      <c r="BC2423" s="33">
        <f>ROUND(VLOOKUP($BA2423,$BD$1:$BH$5,4,FALSE)/3*AL2423,0)</f>
        <v>417</v>
      </c>
    </row>
    <row r="2424" ht="14.25" spans="1:55">
      <c r="A2424" s="12">
        <v>302823</v>
      </c>
      <c r="B2424" s="53">
        <v>3028</v>
      </c>
      <c r="C2424" s="53" t="s">
        <v>362</v>
      </c>
      <c r="D2424" s="12">
        <v>23</v>
      </c>
      <c r="E2424" s="12">
        <v>2</v>
      </c>
      <c r="F2424" s="12">
        <v>6</v>
      </c>
      <c r="H2424" s="12">
        <v>3</v>
      </c>
      <c r="I2424" s="12">
        <v>0</v>
      </c>
      <c r="J2424" s="12">
        <v>0</v>
      </c>
      <c r="K2424" s="12">
        <v>5</v>
      </c>
      <c r="M2424" s="12">
        <v>302812</v>
      </c>
      <c r="N2424" s="12">
        <v>302821</v>
      </c>
      <c r="O2424" s="12">
        <v>302832</v>
      </c>
      <c r="P2424" s="12">
        <v>302841</v>
      </c>
      <c r="U2424" s="12" t="s">
        <v>1597</v>
      </c>
      <c r="V2424" s="12" t="s">
        <v>1598</v>
      </c>
      <c r="W2424" s="12">
        <v>302851</v>
      </c>
      <c r="X2424" s="40">
        <v>3</v>
      </c>
      <c r="Y2424" s="40">
        <v>3</v>
      </c>
      <c r="Z2424" s="40">
        <v>2</v>
      </c>
      <c r="AA2424" s="12">
        <v>1300010</v>
      </c>
      <c r="AB2424" s="12">
        <v>1302801</v>
      </c>
      <c r="AC2424" s="12">
        <v>1302802</v>
      </c>
      <c r="AH2424" s="12">
        <v>11</v>
      </c>
      <c r="AI2424" s="12">
        <v>3028</v>
      </c>
      <c r="AJ2424" s="12">
        <v>0</v>
      </c>
      <c r="AK2424" s="12">
        <v>1</v>
      </c>
      <c r="AL2424" s="12">
        <v>3600</v>
      </c>
      <c r="BA2424" s="33">
        <f>VLOOKUP(C2424,knight_info!$J$7:$M$74,4,FALSE)</f>
        <v>2</v>
      </c>
      <c r="BB2424" s="33">
        <f t="shared" si="173"/>
        <v>1</v>
      </c>
      <c r="BC2424" s="33">
        <f>ROUND(VLOOKUP($BA2424,$BD$1:$BH$5,5,FALSE)/20*AL2424,0)</f>
        <v>3240</v>
      </c>
    </row>
    <row r="2425" ht="14.25" spans="1:55">
      <c r="A2425" s="12">
        <v>302824</v>
      </c>
      <c r="B2425" s="53">
        <v>3028</v>
      </c>
      <c r="C2425" s="53" t="s">
        <v>362</v>
      </c>
      <c r="D2425" s="12">
        <v>24</v>
      </c>
      <c r="E2425" s="12">
        <v>2</v>
      </c>
      <c r="F2425" s="12">
        <v>7</v>
      </c>
      <c r="H2425" s="12">
        <v>0</v>
      </c>
      <c r="I2425" s="12">
        <v>0</v>
      </c>
      <c r="J2425" s="12">
        <v>0</v>
      </c>
      <c r="K2425" s="12">
        <v>5</v>
      </c>
      <c r="L2425" s="12">
        <v>1</v>
      </c>
      <c r="M2425" s="12">
        <v>302812</v>
      </c>
      <c r="N2425" s="12">
        <v>302822</v>
      </c>
      <c r="O2425" s="12">
        <v>302832</v>
      </c>
      <c r="P2425" s="12">
        <v>302842</v>
      </c>
      <c r="R2425" s="12" t="s">
        <v>931</v>
      </c>
      <c r="T2425" s="12" t="s">
        <v>1095</v>
      </c>
      <c r="U2425" s="12" t="s">
        <v>1597</v>
      </c>
      <c r="V2425" s="12" t="s">
        <v>1598</v>
      </c>
      <c r="W2425" s="12">
        <v>302851</v>
      </c>
      <c r="X2425" s="40">
        <v>3</v>
      </c>
      <c r="Y2425" s="40">
        <v>3</v>
      </c>
      <c r="Z2425" s="40">
        <v>2</v>
      </c>
      <c r="AA2425" s="12">
        <v>1300010</v>
      </c>
      <c r="AB2425" s="12">
        <v>1302801</v>
      </c>
      <c r="AC2425" s="12">
        <v>1302802</v>
      </c>
      <c r="AG2425" s="12">
        <v>5</v>
      </c>
      <c r="AH2425" s="12">
        <v>11</v>
      </c>
      <c r="AI2425" s="12">
        <v>3028</v>
      </c>
      <c r="AJ2425" s="12">
        <v>40</v>
      </c>
      <c r="AK2425" s="12">
        <v>53</v>
      </c>
      <c r="AL2425" s="12">
        <v>100</v>
      </c>
      <c r="BA2425" s="33">
        <f>VLOOKUP(C2425,knight_info!$J$7:$M$74,4,FALSE)</f>
        <v>2</v>
      </c>
      <c r="BB2425" s="51">
        <f t="shared" si="173"/>
        <v>53</v>
      </c>
      <c r="BC2425" s="51">
        <f>AL2425</f>
        <v>100</v>
      </c>
    </row>
    <row r="2426" ht="14.25" spans="1:55">
      <c r="A2426" s="12">
        <v>302825</v>
      </c>
      <c r="B2426" s="53">
        <v>3028</v>
      </c>
      <c r="C2426" s="53" t="s">
        <v>362</v>
      </c>
      <c r="D2426" s="12">
        <v>25</v>
      </c>
      <c r="E2426" s="12">
        <v>2</v>
      </c>
      <c r="F2426" s="12">
        <v>7</v>
      </c>
      <c r="H2426" s="12">
        <v>1</v>
      </c>
      <c r="I2426" s="12">
        <v>0</v>
      </c>
      <c r="J2426" s="12">
        <v>0</v>
      </c>
      <c r="K2426" s="12">
        <v>5</v>
      </c>
      <c r="M2426" s="12">
        <v>302812</v>
      </c>
      <c r="N2426" s="12">
        <v>302822</v>
      </c>
      <c r="O2426" s="12">
        <v>302832</v>
      </c>
      <c r="P2426" s="12">
        <v>302842</v>
      </c>
      <c r="U2426" s="12" t="s">
        <v>1597</v>
      </c>
      <c r="V2426" s="12" t="s">
        <v>1598</v>
      </c>
      <c r="W2426" s="12">
        <v>302851</v>
      </c>
      <c r="X2426" s="40">
        <v>3</v>
      </c>
      <c r="Y2426" s="40">
        <v>3</v>
      </c>
      <c r="Z2426" s="40">
        <v>2</v>
      </c>
      <c r="AA2426" s="12">
        <v>1300010</v>
      </c>
      <c r="AB2426" s="12">
        <v>1302801</v>
      </c>
      <c r="AC2426" s="12">
        <v>1302802</v>
      </c>
      <c r="AH2426" s="12">
        <v>11</v>
      </c>
      <c r="AI2426" s="12">
        <v>3028</v>
      </c>
      <c r="AJ2426" s="12">
        <v>40</v>
      </c>
      <c r="AK2426" s="12">
        <v>2</v>
      </c>
      <c r="AL2426" s="12">
        <v>1100</v>
      </c>
      <c r="BA2426" s="33">
        <f>VLOOKUP(C2426,knight_info!$J$7:$M$74,4,FALSE)</f>
        <v>2</v>
      </c>
      <c r="BB2426" s="33">
        <f t="shared" si="173"/>
        <v>2</v>
      </c>
      <c r="BC2426" s="33">
        <f>ROUND(VLOOKUP($BA2426,$BD$1:$BH$5,3,FALSE)/5*AL2426,0)</f>
        <v>1210</v>
      </c>
    </row>
    <row r="2427" ht="14.25" spans="1:55">
      <c r="A2427" s="12">
        <v>302826</v>
      </c>
      <c r="B2427" s="53">
        <v>3028</v>
      </c>
      <c r="C2427" s="53" t="s">
        <v>362</v>
      </c>
      <c r="D2427" s="12">
        <v>26</v>
      </c>
      <c r="E2427" s="12">
        <v>2</v>
      </c>
      <c r="F2427" s="12">
        <v>7</v>
      </c>
      <c r="H2427" s="12">
        <v>2</v>
      </c>
      <c r="I2427" s="12">
        <v>0</v>
      </c>
      <c r="J2427" s="12">
        <v>0</v>
      </c>
      <c r="K2427" s="12">
        <v>5</v>
      </c>
      <c r="M2427" s="12">
        <v>302812</v>
      </c>
      <c r="N2427" s="12">
        <v>302822</v>
      </c>
      <c r="O2427" s="12">
        <v>302832</v>
      </c>
      <c r="P2427" s="12">
        <v>302842</v>
      </c>
      <c r="U2427" s="12" t="s">
        <v>1597</v>
      </c>
      <c r="V2427" s="12" t="s">
        <v>1598</v>
      </c>
      <c r="W2427" s="12">
        <v>302851</v>
      </c>
      <c r="X2427" s="40">
        <v>3</v>
      </c>
      <c r="Y2427" s="40">
        <v>3</v>
      </c>
      <c r="Z2427" s="40">
        <v>2</v>
      </c>
      <c r="AA2427" s="12">
        <v>1300010</v>
      </c>
      <c r="AB2427" s="12">
        <v>1302801</v>
      </c>
      <c r="AC2427" s="12">
        <v>1302802</v>
      </c>
      <c r="AH2427" s="12">
        <v>11</v>
      </c>
      <c r="AI2427" s="12">
        <v>3028</v>
      </c>
      <c r="AJ2427" s="12">
        <v>40</v>
      </c>
      <c r="AK2427" s="12">
        <v>3</v>
      </c>
      <c r="AL2427" s="12">
        <v>500</v>
      </c>
      <c r="BA2427" s="33">
        <f>VLOOKUP(C2427,knight_info!$J$7:$M$74,4,FALSE)</f>
        <v>2</v>
      </c>
      <c r="BB2427" s="33">
        <f t="shared" si="173"/>
        <v>3</v>
      </c>
      <c r="BC2427" s="33">
        <f>ROUND(VLOOKUP($BA2427,$BD$1:$BH$5,4,FALSE)/3*AL2427,0)</f>
        <v>417</v>
      </c>
    </row>
    <row r="2428" ht="14.25" spans="1:55">
      <c r="A2428" s="12">
        <v>302827</v>
      </c>
      <c r="B2428" s="53">
        <v>3028</v>
      </c>
      <c r="C2428" s="53" t="s">
        <v>362</v>
      </c>
      <c r="D2428" s="12">
        <v>27</v>
      </c>
      <c r="E2428" s="12">
        <v>2</v>
      </c>
      <c r="F2428" s="12">
        <v>7</v>
      </c>
      <c r="H2428" s="12">
        <v>3</v>
      </c>
      <c r="I2428" s="12">
        <v>0</v>
      </c>
      <c r="J2428" s="12">
        <v>0</v>
      </c>
      <c r="K2428" s="12">
        <v>5</v>
      </c>
      <c r="M2428" s="12">
        <v>302812</v>
      </c>
      <c r="N2428" s="12">
        <v>302822</v>
      </c>
      <c r="O2428" s="12">
        <v>302832</v>
      </c>
      <c r="P2428" s="12">
        <v>302842</v>
      </c>
      <c r="U2428" s="12" t="s">
        <v>1597</v>
      </c>
      <c r="V2428" s="12" t="s">
        <v>1598</v>
      </c>
      <c r="W2428" s="12">
        <v>302851</v>
      </c>
      <c r="X2428" s="40">
        <v>3</v>
      </c>
      <c r="Y2428" s="40">
        <v>3</v>
      </c>
      <c r="Z2428" s="40">
        <v>2</v>
      </c>
      <c r="AA2428" s="12">
        <v>1300010</v>
      </c>
      <c r="AB2428" s="12">
        <v>1302801</v>
      </c>
      <c r="AC2428" s="12">
        <v>1302802</v>
      </c>
      <c r="AH2428" s="12">
        <v>11</v>
      </c>
      <c r="AI2428" s="12">
        <v>3028</v>
      </c>
      <c r="AJ2428" s="12">
        <v>0</v>
      </c>
      <c r="AK2428" s="12">
        <v>1</v>
      </c>
      <c r="AL2428" s="12">
        <v>3600</v>
      </c>
      <c r="BA2428" s="33">
        <f>VLOOKUP(C2428,knight_info!$J$7:$M$74,4,FALSE)</f>
        <v>2</v>
      </c>
      <c r="BB2428" s="33">
        <f t="shared" si="173"/>
        <v>1</v>
      </c>
      <c r="BC2428" s="33">
        <f>ROUND(VLOOKUP($BA2428,$BD$1:$BH$5,5,FALSE)/20*AL2428,0)</f>
        <v>3240</v>
      </c>
    </row>
    <row r="2429" ht="14.25" spans="1:55">
      <c r="A2429" s="12">
        <v>302828</v>
      </c>
      <c r="B2429" s="53">
        <v>3028</v>
      </c>
      <c r="C2429" s="53" t="s">
        <v>362</v>
      </c>
      <c r="D2429" s="12">
        <v>28</v>
      </c>
      <c r="E2429" s="12">
        <v>2</v>
      </c>
      <c r="F2429" s="12">
        <v>8</v>
      </c>
      <c r="H2429" s="12">
        <v>0</v>
      </c>
      <c r="I2429" s="12">
        <v>0</v>
      </c>
      <c r="J2429" s="12">
        <v>0</v>
      </c>
      <c r="K2429" s="12">
        <v>5</v>
      </c>
      <c r="L2429" s="12">
        <v>14</v>
      </c>
      <c r="M2429" s="12">
        <v>302812</v>
      </c>
      <c r="N2429" s="12">
        <v>302822</v>
      </c>
      <c r="O2429" s="12">
        <v>302832</v>
      </c>
      <c r="P2429" s="12">
        <v>302842</v>
      </c>
      <c r="R2429" s="12" t="s">
        <v>1221</v>
      </c>
      <c r="T2429" s="12" t="s">
        <v>1228</v>
      </c>
      <c r="U2429" s="12" t="s">
        <v>1597</v>
      </c>
      <c r="V2429" s="12" t="s">
        <v>1598</v>
      </c>
      <c r="W2429" s="12">
        <v>302851</v>
      </c>
      <c r="X2429" s="40">
        <v>3</v>
      </c>
      <c r="Y2429" s="40">
        <v>3</v>
      </c>
      <c r="Z2429" s="40">
        <v>2</v>
      </c>
      <c r="AA2429" s="12">
        <v>1300010</v>
      </c>
      <c r="AB2429" s="12">
        <v>1302801</v>
      </c>
      <c r="AC2429" s="12">
        <v>1302802</v>
      </c>
      <c r="AD2429" s="41">
        <v>1300020</v>
      </c>
      <c r="AG2429" s="12">
        <v>5</v>
      </c>
      <c r="AH2429" s="12">
        <v>11</v>
      </c>
      <c r="AI2429" s="12">
        <v>3028</v>
      </c>
      <c r="AJ2429" s="12">
        <v>40</v>
      </c>
      <c r="AK2429" s="12">
        <v>53</v>
      </c>
      <c r="AL2429" s="12">
        <v>100</v>
      </c>
      <c r="BA2429" s="33">
        <f>VLOOKUP(C2429,knight_info!$J$7:$M$74,4,FALSE)</f>
        <v>2</v>
      </c>
      <c r="BB2429" s="51">
        <f t="shared" si="173"/>
        <v>53</v>
      </c>
      <c r="BC2429" s="51">
        <f>AL2429</f>
        <v>100</v>
      </c>
    </row>
    <row r="2430" ht="14.25" spans="1:55">
      <c r="A2430" s="12">
        <v>302829</v>
      </c>
      <c r="B2430" s="53">
        <v>3028</v>
      </c>
      <c r="C2430" s="53" t="s">
        <v>362</v>
      </c>
      <c r="D2430" s="12">
        <v>29</v>
      </c>
      <c r="E2430" s="12">
        <v>2</v>
      </c>
      <c r="F2430" s="12">
        <v>8</v>
      </c>
      <c r="H2430" s="12">
        <v>1</v>
      </c>
      <c r="I2430" s="12">
        <v>0</v>
      </c>
      <c r="J2430" s="12">
        <v>0</v>
      </c>
      <c r="K2430" s="12">
        <v>5</v>
      </c>
      <c r="M2430" s="12">
        <v>302812</v>
      </c>
      <c r="N2430" s="12">
        <v>302822</v>
      </c>
      <c r="O2430" s="12">
        <v>302832</v>
      </c>
      <c r="P2430" s="12">
        <v>302842</v>
      </c>
      <c r="U2430" s="12" t="s">
        <v>1597</v>
      </c>
      <c r="V2430" s="12" t="s">
        <v>1598</v>
      </c>
      <c r="W2430" s="12">
        <v>302851</v>
      </c>
      <c r="X2430" s="40">
        <v>3</v>
      </c>
      <c r="Y2430" s="40">
        <v>3</v>
      </c>
      <c r="Z2430" s="40">
        <v>2</v>
      </c>
      <c r="AA2430" s="12">
        <v>1300010</v>
      </c>
      <c r="AB2430" s="12">
        <v>1302801</v>
      </c>
      <c r="AC2430" s="12">
        <v>1302802</v>
      </c>
      <c r="AD2430" s="41">
        <v>1300020</v>
      </c>
      <c r="AH2430" s="12">
        <v>11</v>
      </c>
      <c r="AI2430" s="12">
        <v>3028</v>
      </c>
      <c r="AJ2430" s="12">
        <v>40</v>
      </c>
      <c r="AK2430" s="12">
        <v>2</v>
      </c>
      <c r="AL2430" s="12">
        <v>1100</v>
      </c>
      <c r="BA2430" s="33">
        <f>VLOOKUP(C2430,knight_info!$J$7:$M$74,4,FALSE)</f>
        <v>2</v>
      </c>
      <c r="BB2430" s="33">
        <f t="shared" si="173"/>
        <v>2</v>
      </c>
      <c r="BC2430" s="33">
        <f>ROUND(VLOOKUP($BA2430,$BD$1:$BH$5,3,FALSE)/5*AL2430,0)</f>
        <v>1210</v>
      </c>
    </row>
    <row r="2431" ht="14.25" spans="1:55">
      <c r="A2431" s="12">
        <v>302830</v>
      </c>
      <c r="B2431" s="53">
        <v>3028</v>
      </c>
      <c r="C2431" s="53" t="s">
        <v>362</v>
      </c>
      <c r="D2431" s="12">
        <v>30</v>
      </c>
      <c r="E2431" s="12">
        <v>2</v>
      </c>
      <c r="F2431" s="12">
        <v>8</v>
      </c>
      <c r="H2431" s="12">
        <v>2</v>
      </c>
      <c r="I2431" s="12">
        <v>0</v>
      </c>
      <c r="J2431" s="12">
        <v>0</v>
      </c>
      <c r="K2431" s="12">
        <v>5</v>
      </c>
      <c r="L2431" s="64"/>
      <c r="M2431" s="12">
        <v>302812</v>
      </c>
      <c r="N2431" s="12">
        <v>302822</v>
      </c>
      <c r="O2431" s="12">
        <v>302832</v>
      </c>
      <c r="P2431" s="12">
        <v>302842</v>
      </c>
      <c r="U2431" s="12" t="s">
        <v>1597</v>
      </c>
      <c r="V2431" s="12" t="s">
        <v>1598</v>
      </c>
      <c r="W2431" s="12">
        <v>302851</v>
      </c>
      <c r="X2431" s="40">
        <v>3</v>
      </c>
      <c r="Y2431" s="40">
        <v>3</v>
      </c>
      <c r="Z2431" s="40">
        <v>2</v>
      </c>
      <c r="AA2431" s="12">
        <v>1300010</v>
      </c>
      <c r="AB2431" s="12">
        <v>1302801</v>
      </c>
      <c r="AC2431" s="12">
        <v>1302802</v>
      </c>
      <c r="AD2431" s="41">
        <v>1300020</v>
      </c>
      <c r="AH2431" s="12">
        <v>11</v>
      </c>
      <c r="AI2431" s="12">
        <v>3028</v>
      </c>
      <c r="AJ2431" s="12">
        <v>40</v>
      </c>
      <c r="AK2431" s="12">
        <v>3</v>
      </c>
      <c r="AL2431" s="12">
        <v>500</v>
      </c>
      <c r="BA2431" s="33">
        <f>VLOOKUP(C2431,knight_info!$J$7:$M$74,4,FALSE)</f>
        <v>2</v>
      </c>
      <c r="BB2431" s="33">
        <f t="shared" si="173"/>
        <v>3</v>
      </c>
      <c r="BC2431" s="33">
        <f>ROUND(VLOOKUP($BA2431,$BD$1:$BH$5,4,FALSE)/3*AL2431,0)</f>
        <v>417</v>
      </c>
    </row>
    <row r="2432" ht="14.25" spans="1:55">
      <c r="A2432" s="12">
        <v>302831</v>
      </c>
      <c r="B2432" s="53">
        <v>3028</v>
      </c>
      <c r="C2432" s="53" t="s">
        <v>362</v>
      </c>
      <c r="D2432" s="12">
        <v>31</v>
      </c>
      <c r="E2432" s="12">
        <v>2</v>
      </c>
      <c r="F2432" s="12">
        <v>8</v>
      </c>
      <c r="H2432" s="12">
        <v>3</v>
      </c>
      <c r="I2432" s="12">
        <v>0</v>
      </c>
      <c r="J2432" s="12">
        <v>0</v>
      </c>
      <c r="K2432" s="12">
        <v>5</v>
      </c>
      <c r="L2432" s="64"/>
      <c r="M2432" s="12">
        <v>302812</v>
      </c>
      <c r="N2432" s="12">
        <v>302822</v>
      </c>
      <c r="O2432" s="12">
        <v>302832</v>
      </c>
      <c r="P2432" s="12">
        <v>302842</v>
      </c>
      <c r="U2432" s="12" t="s">
        <v>1597</v>
      </c>
      <c r="V2432" s="12" t="s">
        <v>1598</v>
      </c>
      <c r="W2432" s="12">
        <v>302851</v>
      </c>
      <c r="X2432" s="40">
        <v>3</v>
      </c>
      <c r="Y2432" s="40">
        <v>3</v>
      </c>
      <c r="Z2432" s="40">
        <v>2</v>
      </c>
      <c r="AA2432" s="12">
        <v>1300010</v>
      </c>
      <c r="AB2432" s="12">
        <v>1302801</v>
      </c>
      <c r="AC2432" s="12">
        <v>1302802</v>
      </c>
      <c r="AD2432" s="41">
        <v>1300020</v>
      </c>
      <c r="AH2432" s="12">
        <v>11</v>
      </c>
      <c r="AI2432" s="12">
        <v>3028</v>
      </c>
      <c r="AJ2432" s="12">
        <v>0</v>
      </c>
      <c r="AK2432" s="12">
        <v>1</v>
      </c>
      <c r="AL2432" s="12">
        <v>3600</v>
      </c>
      <c r="BA2432" s="33">
        <f>VLOOKUP(C2432,knight_info!$J$7:$M$74,4,FALSE)</f>
        <v>2</v>
      </c>
      <c r="BB2432" s="33">
        <f t="shared" si="173"/>
        <v>1</v>
      </c>
      <c r="BC2432" s="33">
        <f>ROUND(VLOOKUP($BA2432,$BD$1:$BH$5,5,FALSE)/20*AL2432,0)</f>
        <v>3240</v>
      </c>
    </row>
    <row r="2433" ht="14.25" spans="1:55">
      <c r="A2433" s="12">
        <v>302832</v>
      </c>
      <c r="B2433" s="53">
        <v>3028</v>
      </c>
      <c r="C2433" s="53" t="s">
        <v>362</v>
      </c>
      <c r="D2433" s="12">
        <v>32</v>
      </c>
      <c r="E2433" s="12">
        <v>2</v>
      </c>
      <c r="F2433" s="12">
        <v>9</v>
      </c>
      <c r="H2433" s="12">
        <v>0</v>
      </c>
      <c r="I2433" s="12">
        <v>1</v>
      </c>
      <c r="J2433" s="12" t="s">
        <v>1086</v>
      </c>
      <c r="K2433" s="12">
        <v>5</v>
      </c>
      <c r="L2433" s="12">
        <v>2</v>
      </c>
      <c r="M2433" s="12">
        <v>302813</v>
      </c>
      <c r="N2433" s="12">
        <v>302822</v>
      </c>
      <c r="O2433" s="12">
        <v>302833</v>
      </c>
      <c r="P2433" s="12">
        <v>302842</v>
      </c>
      <c r="Q2433" s="12" t="s">
        <v>1082</v>
      </c>
      <c r="S2433" s="12" t="s">
        <v>931</v>
      </c>
      <c r="U2433" s="12" t="s">
        <v>1599</v>
      </c>
      <c r="V2433" s="12" t="s">
        <v>1600</v>
      </c>
      <c r="W2433" s="12">
        <v>302851</v>
      </c>
      <c r="X2433" s="40">
        <v>3</v>
      </c>
      <c r="Y2433" s="40">
        <v>3</v>
      </c>
      <c r="Z2433" s="40">
        <v>2</v>
      </c>
      <c r="AA2433" s="12">
        <v>1300010</v>
      </c>
      <c r="AB2433" s="12">
        <v>1302801</v>
      </c>
      <c r="AC2433" s="12">
        <v>1302802</v>
      </c>
      <c r="AD2433" s="41">
        <v>1300020</v>
      </c>
      <c r="AG2433" s="12">
        <v>5</v>
      </c>
      <c r="AH2433" s="12">
        <v>11</v>
      </c>
      <c r="AI2433" s="12">
        <v>3028</v>
      </c>
      <c r="AJ2433" s="12">
        <v>60</v>
      </c>
      <c r="AK2433" s="12">
        <v>53</v>
      </c>
      <c r="AL2433" s="12">
        <v>100</v>
      </c>
      <c r="BA2433" s="33">
        <f>VLOOKUP(C2433,knight_info!$J$7:$M$74,4,FALSE)</f>
        <v>2</v>
      </c>
      <c r="BB2433" s="51">
        <f t="shared" si="173"/>
        <v>53</v>
      </c>
      <c r="BC2433" s="51">
        <f>AL2433</f>
        <v>100</v>
      </c>
    </row>
    <row r="2434" ht="14.25" spans="1:55">
      <c r="A2434" s="12">
        <v>302833</v>
      </c>
      <c r="B2434" s="53">
        <v>3028</v>
      </c>
      <c r="C2434" s="53" t="s">
        <v>362</v>
      </c>
      <c r="D2434" s="12">
        <v>33</v>
      </c>
      <c r="E2434" s="12">
        <v>2</v>
      </c>
      <c r="F2434" s="12">
        <v>9</v>
      </c>
      <c r="H2434" s="12">
        <v>1</v>
      </c>
      <c r="I2434" s="12">
        <v>0</v>
      </c>
      <c r="J2434" s="12">
        <v>0</v>
      </c>
      <c r="K2434" s="12">
        <v>5</v>
      </c>
      <c r="M2434" s="12">
        <v>302813</v>
      </c>
      <c r="N2434" s="12">
        <v>302822</v>
      </c>
      <c r="O2434" s="12">
        <v>302833</v>
      </c>
      <c r="P2434" s="12">
        <v>302842</v>
      </c>
      <c r="U2434" s="12" t="s">
        <v>1599</v>
      </c>
      <c r="V2434" s="12" t="s">
        <v>1600</v>
      </c>
      <c r="W2434" s="12">
        <v>302851</v>
      </c>
      <c r="X2434" s="40">
        <v>3</v>
      </c>
      <c r="Y2434" s="40">
        <v>3</v>
      </c>
      <c r="Z2434" s="40">
        <v>2</v>
      </c>
      <c r="AA2434" s="12">
        <v>1300010</v>
      </c>
      <c r="AB2434" s="12">
        <v>1302801</v>
      </c>
      <c r="AC2434" s="12">
        <v>1302802</v>
      </c>
      <c r="AD2434" s="41">
        <v>1300020</v>
      </c>
      <c r="AH2434" s="12">
        <v>11</v>
      </c>
      <c r="AI2434" s="12">
        <v>3028</v>
      </c>
      <c r="AJ2434" s="12">
        <v>60</v>
      </c>
      <c r="AK2434" s="12">
        <v>2</v>
      </c>
      <c r="AL2434" s="12">
        <v>1650</v>
      </c>
      <c r="BA2434" s="33">
        <f>VLOOKUP(C2434,knight_info!$J$7:$M$74,4,FALSE)</f>
        <v>2</v>
      </c>
      <c r="BB2434" s="33">
        <f t="shared" si="173"/>
        <v>2</v>
      </c>
      <c r="BC2434" s="33">
        <f>ROUND(VLOOKUP($BA2434,$BD$1:$BH$5,3,FALSE)/5*AL2434,0)</f>
        <v>1815</v>
      </c>
    </row>
    <row r="2435" ht="14.25" spans="1:55">
      <c r="A2435" s="12">
        <v>302834</v>
      </c>
      <c r="B2435" s="53">
        <v>3028</v>
      </c>
      <c r="C2435" s="53" t="s">
        <v>362</v>
      </c>
      <c r="D2435" s="12">
        <v>34</v>
      </c>
      <c r="E2435" s="12">
        <v>2</v>
      </c>
      <c r="F2435" s="12">
        <v>9</v>
      </c>
      <c r="H2435" s="12">
        <v>2</v>
      </c>
      <c r="I2435" s="12">
        <v>0</v>
      </c>
      <c r="J2435" s="12">
        <v>0</v>
      </c>
      <c r="K2435" s="12">
        <v>5</v>
      </c>
      <c r="M2435" s="12">
        <v>302813</v>
      </c>
      <c r="N2435" s="12">
        <v>302822</v>
      </c>
      <c r="O2435" s="12">
        <v>302833</v>
      </c>
      <c r="P2435" s="12">
        <v>302842</v>
      </c>
      <c r="U2435" s="12" t="s">
        <v>1599</v>
      </c>
      <c r="V2435" s="12" t="s">
        <v>1600</v>
      </c>
      <c r="W2435" s="12">
        <v>302851</v>
      </c>
      <c r="X2435" s="40">
        <v>3</v>
      </c>
      <c r="Y2435" s="40">
        <v>3</v>
      </c>
      <c r="Z2435" s="40">
        <v>2</v>
      </c>
      <c r="AA2435" s="12">
        <v>1300010</v>
      </c>
      <c r="AB2435" s="12">
        <v>1302801</v>
      </c>
      <c r="AC2435" s="12">
        <v>1302802</v>
      </c>
      <c r="AD2435" s="41">
        <v>1300020</v>
      </c>
      <c r="AH2435" s="12">
        <v>11</v>
      </c>
      <c r="AI2435" s="12">
        <v>3028</v>
      </c>
      <c r="AJ2435" s="12">
        <v>60</v>
      </c>
      <c r="AK2435" s="12">
        <v>3</v>
      </c>
      <c r="AL2435" s="12">
        <v>750</v>
      </c>
      <c r="BA2435" s="33">
        <f>VLOOKUP(C2435,knight_info!$J$7:$M$74,4,FALSE)</f>
        <v>2</v>
      </c>
      <c r="BB2435" s="33">
        <f t="shared" si="173"/>
        <v>3</v>
      </c>
      <c r="BC2435" s="33">
        <f>ROUND(VLOOKUP($BA2435,$BD$1:$BH$5,4,FALSE)/3*AL2435,0)</f>
        <v>625</v>
      </c>
    </row>
    <row r="2436" ht="14.25" spans="1:55">
      <c r="A2436" s="12">
        <v>302835</v>
      </c>
      <c r="B2436" s="53">
        <v>3028</v>
      </c>
      <c r="C2436" s="53" t="s">
        <v>362</v>
      </c>
      <c r="D2436" s="12">
        <v>35</v>
      </c>
      <c r="E2436" s="12">
        <v>2</v>
      </c>
      <c r="F2436" s="12">
        <v>9</v>
      </c>
      <c r="H2436" s="12">
        <v>3</v>
      </c>
      <c r="I2436" s="12">
        <v>0</v>
      </c>
      <c r="J2436" s="12">
        <v>0</v>
      </c>
      <c r="K2436" s="12">
        <v>5</v>
      </c>
      <c r="M2436" s="12">
        <v>302813</v>
      </c>
      <c r="N2436" s="12">
        <v>302822</v>
      </c>
      <c r="O2436" s="12">
        <v>302833</v>
      </c>
      <c r="P2436" s="12">
        <v>302842</v>
      </c>
      <c r="U2436" s="12" t="s">
        <v>1599</v>
      </c>
      <c r="V2436" s="12" t="s">
        <v>1600</v>
      </c>
      <c r="W2436" s="12">
        <v>302851</v>
      </c>
      <c r="X2436" s="40">
        <v>3</v>
      </c>
      <c r="Y2436" s="40">
        <v>3</v>
      </c>
      <c r="Z2436" s="40">
        <v>2</v>
      </c>
      <c r="AA2436" s="12">
        <v>1300010</v>
      </c>
      <c r="AB2436" s="12">
        <v>1302801</v>
      </c>
      <c r="AC2436" s="12">
        <v>1302802</v>
      </c>
      <c r="AD2436" s="41">
        <v>1300020</v>
      </c>
      <c r="AH2436" s="12">
        <v>11</v>
      </c>
      <c r="AI2436" s="12">
        <v>3028</v>
      </c>
      <c r="AJ2436" s="12">
        <v>0</v>
      </c>
      <c r="AK2436" s="12">
        <v>1</v>
      </c>
      <c r="AL2436" s="12">
        <v>5400</v>
      </c>
      <c r="BA2436" s="33">
        <f>VLOOKUP(C2436,knight_info!$J$7:$M$74,4,FALSE)</f>
        <v>2</v>
      </c>
      <c r="BB2436" s="33">
        <f t="shared" si="173"/>
        <v>1</v>
      </c>
      <c r="BC2436" s="33">
        <f>ROUND(VLOOKUP($BA2436,$BD$1:$BH$5,5,FALSE)/20*AL2436,0)</f>
        <v>4860</v>
      </c>
    </row>
    <row r="2437" ht="14.25" spans="1:55">
      <c r="A2437" s="12">
        <v>302836</v>
      </c>
      <c r="B2437" s="53">
        <v>3028</v>
      </c>
      <c r="C2437" s="53" t="s">
        <v>362</v>
      </c>
      <c r="D2437" s="12">
        <v>36</v>
      </c>
      <c r="E2437" s="12">
        <v>2</v>
      </c>
      <c r="F2437" s="12">
        <v>10</v>
      </c>
      <c r="H2437" s="12">
        <v>0</v>
      </c>
      <c r="I2437" s="12">
        <v>0</v>
      </c>
      <c r="J2437" s="12">
        <v>0</v>
      </c>
      <c r="K2437" s="12">
        <v>5</v>
      </c>
      <c r="L2437" s="12">
        <v>15</v>
      </c>
      <c r="M2437" s="54">
        <v>302814</v>
      </c>
      <c r="N2437" s="12">
        <v>302822</v>
      </c>
      <c r="O2437" s="54">
        <v>302834</v>
      </c>
      <c r="P2437" s="12">
        <v>302842</v>
      </c>
      <c r="U2437" s="12" t="s">
        <v>1601</v>
      </c>
      <c r="V2437" s="12" t="s">
        <v>1602</v>
      </c>
      <c r="W2437" s="12">
        <v>302851</v>
      </c>
      <c r="X2437" s="40">
        <v>3</v>
      </c>
      <c r="Y2437" s="40">
        <v>3</v>
      </c>
      <c r="Z2437" s="40">
        <v>2</v>
      </c>
      <c r="AA2437" s="12">
        <v>1300010</v>
      </c>
      <c r="AB2437" s="12">
        <v>1302801</v>
      </c>
      <c r="AC2437" s="12">
        <v>1302802</v>
      </c>
      <c r="AD2437" s="41">
        <v>1300020</v>
      </c>
      <c r="AE2437" s="12">
        <v>1302803</v>
      </c>
      <c r="AG2437" s="12">
        <v>5</v>
      </c>
      <c r="AH2437" s="12">
        <v>11</v>
      </c>
      <c r="AI2437" s="12">
        <v>3028</v>
      </c>
      <c r="AJ2437" s="12">
        <v>0</v>
      </c>
      <c r="AK2437" s="12">
        <v>53</v>
      </c>
      <c r="AL2437" s="12">
        <v>100</v>
      </c>
      <c r="BA2437" s="33">
        <f>VLOOKUP(C2437,knight_info!$J$7:$M$74,4,FALSE)</f>
        <v>2</v>
      </c>
      <c r="BB2437" s="51">
        <f t="shared" si="173"/>
        <v>53</v>
      </c>
      <c r="BC2437" s="51">
        <f>AL2437</f>
        <v>100</v>
      </c>
    </row>
    <row r="2438" ht="14.25" spans="1:55">
      <c r="A2438" s="12">
        <v>302837</v>
      </c>
      <c r="B2438" s="53">
        <v>3028</v>
      </c>
      <c r="C2438" s="53" t="s">
        <v>362</v>
      </c>
      <c r="D2438" s="14">
        <v>37</v>
      </c>
      <c r="E2438" s="14">
        <v>3</v>
      </c>
      <c r="F2438" s="14">
        <v>11</v>
      </c>
      <c r="G2438" s="14">
        <v>1</v>
      </c>
      <c r="H2438" s="14"/>
      <c r="I2438" s="14"/>
      <c r="J2438" s="14"/>
      <c r="K2438" s="14"/>
      <c r="L2438" s="14"/>
      <c r="M2438" s="54">
        <v>302814</v>
      </c>
      <c r="N2438" s="12">
        <v>302823</v>
      </c>
      <c r="O2438" s="54">
        <v>302834</v>
      </c>
      <c r="P2438" s="12">
        <v>302843</v>
      </c>
      <c r="R2438" s="12" t="s">
        <v>931</v>
      </c>
      <c r="T2438" s="12" t="s">
        <v>1095</v>
      </c>
      <c r="U2438" s="12" t="s">
        <v>1601</v>
      </c>
      <c r="V2438" s="12" t="s">
        <v>1602</v>
      </c>
      <c r="W2438" s="12">
        <v>302851</v>
      </c>
      <c r="X2438" s="40">
        <v>3</v>
      </c>
      <c r="Y2438" s="40">
        <v>3</v>
      </c>
      <c r="Z2438" s="40">
        <v>2</v>
      </c>
      <c r="AA2438" s="12">
        <v>1300010</v>
      </c>
      <c r="AB2438" s="12">
        <v>1302801</v>
      </c>
      <c r="AC2438" s="12">
        <v>1302802</v>
      </c>
      <c r="AD2438" s="41">
        <v>1300020</v>
      </c>
      <c r="AE2438" s="12">
        <v>1302803</v>
      </c>
      <c r="AG2438" s="12">
        <v>5</v>
      </c>
      <c r="AH2438" s="12">
        <v>11</v>
      </c>
      <c r="AI2438" s="12">
        <v>3028</v>
      </c>
      <c r="AJ2438" s="14"/>
      <c r="AK2438" s="14"/>
      <c r="AL2438" s="14"/>
      <c r="BA2438" s="33"/>
      <c r="BB2438" s="51"/>
      <c r="BC2438" s="51"/>
    </row>
    <row r="2439" ht="14.25" spans="1:55">
      <c r="A2439" s="12">
        <v>302838</v>
      </c>
      <c r="B2439" s="53">
        <v>3028</v>
      </c>
      <c r="C2439" s="53" t="s">
        <v>362</v>
      </c>
      <c r="D2439" s="14">
        <v>38</v>
      </c>
      <c r="E2439" s="14">
        <v>3</v>
      </c>
      <c r="F2439" s="14">
        <v>12</v>
      </c>
      <c r="G2439" s="14">
        <v>2</v>
      </c>
      <c r="H2439" s="14"/>
      <c r="I2439" s="14"/>
      <c r="J2439" s="14"/>
      <c r="K2439" s="14"/>
      <c r="L2439" s="14"/>
      <c r="M2439" s="54">
        <v>302814</v>
      </c>
      <c r="N2439" s="12">
        <v>302823</v>
      </c>
      <c r="O2439" s="54">
        <v>302834</v>
      </c>
      <c r="P2439" s="12">
        <v>302843</v>
      </c>
      <c r="U2439" s="12" t="s">
        <v>1601</v>
      </c>
      <c r="V2439" s="12" t="s">
        <v>1602</v>
      </c>
      <c r="W2439" s="12">
        <v>302851</v>
      </c>
      <c r="X2439" s="40">
        <v>3</v>
      </c>
      <c r="Y2439" s="40">
        <v>3</v>
      </c>
      <c r="Z2439" s="40">
        <v>2</v>
      </c>
      <c r="AA2439" s="12">
        <v>1300010</v>
      </c>
      <c r="AB2439" s="12">
        <v>1302801</v>
      </c>
      <c r="AC2439" s="12">
        <v>1302802</v>
      </c>
      <c r="AD2439" s="41">
        <v>1300020</v>
      </c>
      <c r="AE2439" s="12">
        <v>1302803</v>
      </c>
      <c r="AG2439" s="12">
        <v>5</v>
      </c>
      <c r="AH2439" s="12">
        <v>11</v>
      </c>
      <c r="AI2439" s="12">
        <v>3028</v>
      </c>
      <c r="AJ2439" s="14"/>
      <c r="AK2439" s="14"/>
      <c r="AL2439" s="14"/>
      <c r="BA2439" s="33"/>
      <c r="BB2439" s="51"/>
      <c r="BC2439" s="51"/>
    </row>
    <row r="2440" ht="14.25" spans="1:55">
      <c r="A2440" s="12">
        <v>302839</v>
      </c>
      <c r="B2440" s="53">
        <v>3028</v>
      </c>
      <c r="C2440" s="53" t="s">
        <v>362</v>
      </c>
      <c r="D2440" s="14">
        <v>39</v>
      </c>
      <c r="E2440" s="14">
        <v>3</v>
      </c>
      <c r="F2440" s="14">
        <v>13</v>
      </c>
      <c r="G2440" s="14">
        <v>3</v>
      </c>
      <c r="H2440" s="14"/>
      <c r="I2440" s="14"/>
      <c r="J2440" s="14"/>
      <c r="K2440" s="14"/>
      <c r="L2440" s="14"/>
      <c r="M2440" s="54">
        <v>302815</v>
      </c>
      <c r="N2440" s="12">
        <v>302824</v>
      </c>
      <c r="O2440" s="54">
        <v>302835</v>
      </c>
      <c r="P2440" s="12">
        <v>302844</v>
      </c>
      <c r="Q2440" s="12" t="s">
        <v>1082</v>
      </c>
      <c r="S2440" s="12" t="s">
        <v>931</v>
      </c>
      <c r="U2440" s="12" t="s">
        <v>1603</v>
      </c>
      <c r="V2440" s="12" t="s">
        <v>1604</v>
      </c>
      <c r="W2440" s="12">
        <v>302851</v>
      </c>
      <c r="X2440" s="40">
        <v>3</v>
      </c>
      <c r="Y2440" s="40">
        <v>3</v>
      </c>
      <c r="Z2440" s="40">
        <v>2</v>
      </c>
      <c r="AA2440" s="12">
        <v>1300010</v>
      </c>
      <c r="AB2440" s="12">
        <v>1302801</v>
      </c>
      <c r="AC2440" s="12">
        <v>1302802</v>
      </c>
      <c r="AD2440" s="41">
        <v>1300020</v>
      </c>
      <c r="AE2440" s="12">
        <v>1302803</v>
      </c>
      <c r="AG2440" s="12">
        <v>5</v>
      </c>
      <c r="AH2440" s="12">
        <v>11</v>
      </c>
      <c r="AI2440" s="12">
        <v>3028</v>
      </c>
      <c r="AJ2440" s="14"/>
      <c r="AK2440" s="14"/>
      <c r="AL2440" s="14"/>
      <c r="BA2440" s="33"/>
      <c r="BB2440" s="51"/>
      <c r="BC2440" s="51"/>
    </row>
    <row r="2441" ht="14.25" spans="1:55">
      <c r="A2441" s="12">
        <v>302840</v>
      </c>
      <c r="B2441" s="53">
        <v>3028</v>
      </c>
      <c r="C2441" s="53" t="s">
        <v>362</v>
      </c>
      <c r="D2441" s="14">
        <v>40</v>
      </c>
      <c r="E2441" s="14">
        <v>3</v>
      </c>
      <c r="F2441" s="14">
        <v>14</v>
      </c>
      <c r="G2441" s="14">
        <v>4</v>
      </c>
      <c r="H2441" s="14"/>
      <c r="I2441" s="14"/>
      <c r="J2441" s="14"/>
      <c r="K2441" s="14"/>
      <c r="L2441" s="14"/>
      <c r="M2441" s="54">
        <v>302815</v>
      </c>
      <c r="N2441" s="12">
        <v>302824</v>
      </c>
      <c r="O2441" s="54">
        <v>302835</v>
      </c>
      <c r="P2441" s="12">
        <v>302844</v>
      </c>
      <c r="R2441" s="12" t="s">
        <v>931</v>
      </c>
      <c r="T2441" s="12" t="s">
        <v>1095</v>
      </c>
      <c r="U2441" s="12" t="s">
        <v>1603</v>
      </c>
      <c r="V2441" s="12" t="s">
        <v>1604</v>
      </c>
      <c r="W2441" s="12">
        <v>302851</v>
      </c>
      <c r="X2441" s="40">
        <v>3</v>
      </c>
      <c r="Y2441" s="40">
        <v>3</v>
      </c>
      <c r="Z2441" s="40">
        <v>2</v>
      </c>
      <c r="AA2441" s="12">
        <v>1300010</v>
      </c>
      <c r="AB2441" s="12">
        <v>1302801</v>
      </c>
      <c r="AC2441" s="12">
        <v>1302802</v>
      </c>
      <c r="AD2441" s="41">
        <v>1300020</v>
      </c>
      <c r="AE2441" s="12">
        <v>1302803</v>
      </c>
      <c r="AG2441" s="12">
        <v>5</v>
      </c>
      <c r="AH2441" s="12">
        <v>11</v>
      </c>
      <c r="AI2441" s="12">
        <v>3028</v>
      </c>
      <c r="AJ2441" s="14"/>
      <c r="AK2441" s="14"/>
      <c r="AL2441" s="14"/>
      <c r="BA2441" s="33"/>
      <c r="BB2441" s="51"/>
      <c r="BC2441" s="51"/>
    </row>
    <row r="2442" ht="14.25" spans="1:55">
      <c r="A2442" s="12">
        <v>302841</v>
      </c>
      <c r="B2442" s="53">
        <v>3028</v>
      </c>
      <c r="C2442" s="53" t="s">
        <v>362</v>
      </c>
      <c r="D2442" s="14">
        <v>41</v>
      </c>
      <c r="E2442" s="14">
        <v>3</v>
      </c>
      <c r="F2442" s="14">
        <v>15</v>
      </c>
      <c r="G2442" s="14">
        <v>5</v>
      </c>
      <c r="H2442" s="14"/>
      <c r="I2442" s="14"/>
      <c r="J2442" s="14"/>
      <c r="K2442" s="14"/>
      <c r="L2442" s="14"/>
      <c r="M2442" s="54">
        <v>302815</v>
      </c>
      <c r="N2442" s="12">
        <v>302824</v>
      </c>
      <c r="O2442" s="54">
        <v>302835</v>
      </c>
      <c r="P2442" s="12">
        <v>302844</v>
      </c>
      <c r="U2442" s="12" t="s">
        <v>1603</v>
      </c>
      <c r="V2442" s="12" t="s">
        <v>1604</v>
      </c>
      <c r="W2442" s="12">
        <v>302851</v>
      </c>
      <c r="X2442" s="40">
        <v>3</v>
      </c>
      <c r="Y2442" s="40">
        <v>3</v>
      </c>
      <c r="Z2442" s="40">
        <v>2</v>
      </c>
      <c r="AA2442" s="12">
        <v>1300010</v>
      </c>
      <c r="AB2442" s="12">
        <v>1302801</v>
      </c>
      <c r="AC2442" s="12">
        <v>1302802</v>
      </c>
      <c r="AD2442" s="41">
        <v>1300020</v>
      </c>
      <c r="AE2442" s="12">
        <v>1302803</v>
      </c>
      <c r="AG2442" s="12">
        <v>5</v>
      </c>
      <c r="AH2442" s="12">
        <v>11</v>
      </c>
      <c r="AI2442" s="12">
        <v>3028</v>
      </c>
      <c r="AJ2442" s="14"/>
      <c r="AK2442" s="14"/>
      <c r="AL2442" s="14"/>
      <c r="BA2442" s="33"/>
      <c r="BB2442" s="51"/>
      <c r="BC2442" s="51"/>
    </row>
    <row r="2443" s="35" customFormat="1" ht="14.25" spans="1:65">
      <c r="A2443" s="34">
        <v>302900</v>
      </c>
      <c r="B2443" s="82">
        <v>3029</v>
      </c>
      <c r="C2443" s="82" t="s">
        <v>367</v>
      </c>
      <c r="D2443" s="34">
        <v>0</v>
      </c>
      <c r="E2443" s="34">
        <v>1</v>
      </c>
      <c r="F2443" s="34">
        <v>1</v>
      </c>
      <c r="G2443" s="34"/>
      <c r="H2443" s="34">
        <v>0</v>
      </c>
      <c r="I2443" s="12">
        <v>0</v>
      </c>
      <c r="J2443" s="12">
        <v>0</v>
      </c>
      <c r="K2443" s="34">
        <v>1</v>
      </c>
      <c r="L2443" s="51"/>
      <c r="M2443" s="34">
        <v>302910</v>
      </c>
      <c r="N2443" s="34">
        <v>302920</v>
      </c>
      <c r="O2443" s="34">
        <v>302930</v>
      </c>
      <c r="P2443" s="34">
        <v>302940</v>
      </c>
      <c r="Q2443" s="34"/>
      <c r="R2443" s="34"/>
      <c r="S2443" s="34"/>
      <c r="T2443" s="34"/>
      <c r="U2443" s="12" t="s">
        <v>1605</v>
      </c>
      <c r="V2443" s="12">
        <v>3029301</v>
      </c>
      <c r="W2443" s="34">
        <v>302950</v>
      </c>
      <c r="X2443" s="96">
        <v>3</v>
      </c>
      <c r="Y2443" s="96">
        <v>3</v>
      </c>
      <c r="Z2443" s="96">
        <v>2</v>
      </c>
      <c r="AA2443" s="51"/>
      <c r="AB2443" s="51"/>
      <c r="AC2443" s="51"/>
      <c r="AD2443" s="87"/>
      <c r="AE2443" s="51"/>
      <c r="AF2443" s="168" t="s">
        <v>1606</v>
      </c>
      <c r="AG2443" s="51"/>
      <c r="AH2443" s="34">
        <v>11</v>
      </c>
      <c r="AI2443" s="34">
        <v>3029</v>
      </c>
      <c r="AJ2443" s="34">
        <v>20</v>
      </c>
      <c r="AK2443" s="34">
        <v>2</v>
      </c>
      <c r="AL2443" s="88">
        <v>640</v>
      </c>
      <c r="AM2443" s="88">
        <v>3</v>
      </c>
      <c r="AN2443" s="88">
        <v>320</v>
      </c>
      <c r="AO2443" s="88">
        <v>1</v>
      </c>
      <c r="AP2443" s="88">
        <v>2560</v>
      </c>
      <c r="AQ2443" s="34">
        <v>58</v>
      </c>
      <c r="AR2443" s="34">
        <v>20</v>
      </c>
      <c r="AS2443" s="34">
        <v>59</v>
      </c>
      <c r="AT2443" s="34">
        <v>10</v>
      </c>
      <c r="AU2443" s="34">
        <v>57</v>
      </c>
      <c r="AV2443" s="34">
        <v>80</v>
      </c>
      <c r="BA2443" s="33">
        <f>VLOOKUP(C2443,knight_info!$J$7:$M$74,4,FALSE)</f>
        <v>4</v>
      </c>
      <c r="BB2443" s="33">
        <f t="shared" ref="BB2443:BF2443" si="174">AK2443</f>
        <v>2</v>
      </c>
      <c r="BC2443" s="33">
        <f>ROUND(VLOOKUP($BA2443,$BD$1:$BH$5,3,FALSE)/5*AL2443,0)</f>
        <v>640</v>
      </c>
      <c r="BD2443" s="33">
        <f t="shared" si="174"/>
        <v>3</v>
      </c>
      <c r="BE2443" s="33">
        <f>ROUND(VLOOKUP($BA2443,$BD$1:$BH$5,4,FALSE)/3*AN2443,0)</f>
        <v>267</v>
      </c>
      <c r="BF2443" s="33">
        <f t="shared" si="174"/>
        <v>1</v>
      </c>
      <c r="BG2443" s="33">
        <f>ROUND(VLOOKUP($BA2443,$BD$1:$BH$5,5,FALSE)/20*AP2443,0)</f>
        <v>2560</v>
      </c>
      <c r="BH2443" s="33">
        <f t="shared" ref="BH2443:BL2443" si="175">AQ2443</f>
        <v>58</v>
      </c>
      <c r="BI2443" s="33">
        <f>ROUND(VLOOKUP($BA2443,$BD$1:$BH$5,3,FALSE)/5*AR2443,0)</f>
        <v>20</v>
      </c>
      <c r="BJ2443" s="33">
        <f t="shared" si="175"/>
        <v>59</v>
      </c>
      <c r="BK2443" s="33">
        <f>ROUND(VLOOKUP($BA2443,$BD$1:$BH$5,4,FALSE)/3*AT2443,0)</f>
        <v>8</v>
      </c>
      <c r="BL2443" s="33">
        <f t="shared" si="175"/>
        <v>57</v>
      </c>
      <c r="BM2443" s="33">
        <f>ROUND(VLOOKUP($BA2443,$BD$1:$BH$5,5,FALSE)/20*AV2443,0)</f>
        <v>80</v>
      </c>
    </row>
    <row r="2444" ht="14.25" spans="1:55">
      <c r="A2444" s="12">
        <v>302901</v>
      </c>
      <c r="B2444" s="53">
        <v>3029</v>
      </c>
      <c r="C2444" s="53" t="s">
        <v>367</v>
      </c>
      <c r="D2444" s="12">
        <v>1</v>
      </c>
      <c r="E2444" s="12">
        <v>1</v>
      </c>
      <c r="F2444" s="12">
        <v>1</v>
      </c>
      <c r="H2444" s="12">
        <v>1</v>
      </c>
      <c r="I2444" s="12">
        <v>0</v>
      </c>
      <c r="J2444" s="12">
        <v>0</v>
      </c>
      <c r="K2444" s="12">
        <v>1</v>
      </c>
      <c r="M2444" s="12">
        <v>302910</v>
      </c>
      <c r="N2444" s="12">
        <v>302920</v>
      </c>
      <c r="O2444" s="12">
        <v>302930</v>
      </c>
      <c r="P2444" s="12">
        <v>302940</v>
      </c>
      <c r="U2444" s="12" t="s">
        <v>1605</v>
      </c>
      <c r="V2444" s="12">
        <v>3029301</v>
      </c>
      <c r="W2444" s="12">
        <v>302950</v>
      </c>
      <c r="X2444" s="40">
        <v>3</v>
      </c>
      <c r="Y2444" s="40">
        <v>3</v>
      </c>
      <c r="Z2444" s="40">
        <v>2</v>
      </c>
      <c r="AF2444" s="168" t="s">
        <v>1606</v>
      </c>
      <c r="AH2444" s="12">
        <v>11</v>
      </c>
      <c r="AI2444" s="12">
        <v>3029</v>
      </c>
      <c r="AJ2444" s="12">
        <v>20</v>
      </c>
      <c r="AK2444" s="12">
        <v>2</v>
      </c>
      <c r="AL2444" s="12">
        <v>500</v>
      </c>
      <c r="BA2444" s="33">
        <f>VLOOKUP(C2444,knight_info!$J$7:$M$74,4,FALSE)</f>
        <v>4</v>
      </c>
      <c r="BB2444" s="33">
        <f t="shared" ref="BB2444:BB2479" si="176">AK2444</f>
        <v>2</v>
      </c>
      <c r="BC2444" s="33">
        <f>ROUND(VLOOKUP($BA2444,$BD$1:$BH$5,3,FALSE)/5*AL2444,0)</f>
        <v>500</v>
      </c>
    </row>
    <row r="2445" ht="14.25" spans="1:55">
      <c r="A2445" s="12">
        <v>302902</v>
      </c>
      <c r="B2445" s="53">
        <v>3029</v>
      </c>
      <c r="C2445" s="53" t="s">
        <v>367</v>
      </c>
      <c r="D2445" s="12">
        <v>2</v>
      </c>
      <c r="E2445" s="12">
        <v>1</v>
      </c>
      <c r="F2445" s="12">
        <v>1</v>
      </c>
      <c r="H2445" s="12">
        <v>2</v>
      </c>
      <c r="I2445" s="12">
        <v>0</v>
      </c>
      <c r="J2445" s="12">
        <v>0</v>
      </c>
      <c r="K2445" s="12">
        <v>1</v>
      </c>
      <c r="M2445" s="12">
        <v>302910</v>
      </c>
      <c r="N2445" s="12">
        <v>302920</v>
      </c>
      <c r="O2445" s="12">
        <v>302930</v>
      </c>
      <c r="P2445" s="12">
        <v>302940</v>
      </c>
      <c r="U2445" s="12" t="s">
        <v>1605</v>
      </c>
      <c r="V2445" s="12">
        <v>3029301</v>
      </c>
      <c r="W2445" s="12">
        <v>302950</v>
      </c>
      <c r="X2445" s="40">
        <v>3</v>
      </c>
      <c r="Y2445" s="40">
        <v>3</v>
      </c>
      <c r="Z2445" s="40">
        <v>2</v>
      </c>
      <c r="AF2445" s="168" t="s">
        <v>1606</v>
      </c>
      <c r="AH2445" s="12">
        <v>11</v>
      </c>
      <c r="AI2445" s="12">
        <v>3029</v>
      </c>
      <c r="AJ2445" s="12">
        <v>20</v>
      </c>
      <c r="AK2445" s="12">
        <v>3</v>
      </c>
      <c r="AL2445" s="12">
        <v>250</v>
      </c>
      <c r="BA2445" s="33">
        <f>VLOOKUP(C2445,knight_info!$J$7:$M$74,4,FALSE)</f>
        <v>4</v>
      </c>
      <c r="BB2445" s="33">
        <f t="shared" si="176"/>
        <v>3</v>
      </c>
      <c r="BC2445" s="33">
        <f>ROUND(VLOOKUP($BA2445,$BD$1:$BH$5,4,FALSE)/3*AL2445,0)</f>
        <v>208</v>
      </c>
    </row>
    <row r="2446" ht="14.25" spans="1:55">
      <c r="A2446" s="12">
        <v>302903</v>
      </c>
      <c r="B2446" s="53">
        <v>3029</v>
      </c>
      <c r="C2446" s="53" t="s">
        <v>367</v>
      </c>
      <c r="D2446" s="12">
        <v>3</v>
      </c>
      <c r="E2446" s="12">
        <v>1</v>
      </c>
      <c r="F2446" s="12">
        <v>1</v>
      </c>
      <c r="H2446" s="12">
        <v>3</v>
      </c>
      <c r="I2446" s="12">
        <v>0</v>
      </c>
      <c r="J2446" s="12">
        <v>0</v>
      </c>
      <c r="K2446" s="12">
        <v>1</v>
      </c>
      <c r="M2446" s="12">
        <v>302910</v>
      </c>
      <c r="N2446" s="12">
        <v>302920</v>
      </c>
      <c r="O2446" s="12">
        <v>302930</v>
      </c>
      <c r="P2446" s="12">
        <v>302940</v>
      </c>
      <c r="U2446" s="12" t="s">
        <v>1605</v>
      </c>
      <c r="V2446" s="12">
        <v>3029301</v>
      </c>
      <c r="W2446" s="12">
        <v>302950</v>
      </c>
      <c r="X2446" s="40">
        <v>3</v>
      </c>
      <c r="Y2446" s="40">
        <v>3</v>
      </c>
      <c r="Z2446" s="40">
        <v>2</v>
      </c>
      <c r="AF2446" s="168" t="s">
        <v>1606</v>
      </c>
      <c r="AH2446" s="12">
        <v>11</v>
      </c>
      <c r="AI2446" s="12">
        <v>3029</v>
      </c>
      <c r="AJ2446" s="12">
        <v>0</v>
      </c>
      <c r="AK2446" s="12">
        <v>1</v>
      </c>
      <c r="AL2446" s="12">
        <v>2000</v>
      </c>
      <c r="BA2446" s="33">
        <f>VLOOKUP(C2446,knight_info!$J$7:$M$74,4,FALSE)</f>
        <v>4</v>
      </c>
      <c r="BB2446" s="33">
        <f t="shared" si="176"/>
        <v>1</v>
      </c>
      <c r="BC2446" s="33">
        <f>ROUND(VLOOKUP($BA2446,$BD$1:$BH$5,5,FALSE)/20*AL2446,0)</f>
        <v>2000</v>
      </c>
    </row>
    <row r="2447" ht="14.25" spans="1:55">
      <c r="A2447" s="12">
        <v>302904</v>
      </c>
      <c r="B2447" s="53">
        <v>3029</v>
      </c>
      <c r="C2447" s="53" t="s">
        <v>367</v>
      </c>
      <c r="D2447" s="12">
        <v>4</v>
      </c>
      <c r="E2447" s="12">
        <v>1</v>
      </c>
      <c r="F2447" s="12">
        <v>2</v>
      </c>
      <c r="H2447" s="12">
        <v>0</v>
      </c>
      <c r="I2447" s="12">
        <v>0</v>
      </c>
      <c r="J2447" s="12">
        <v>0</v>
      </c>
      <c r="K2447" s="12">
        <v>2</v>
      </c>
      <c r="L2447" s="12">
        <v>11</v>
      </c>
      <c r="M2447" s="54">
        <v>302910</v>
      </c>
      <c r="N2447" s="12">
        <v>302920</v>
      </c>
      <c r="O2447" s="54">
        <v>302930</v>
      </c>
      <c r="P2447" s="12">
        <v>302940</v>
      </c>
      <c r="U2447" s="12" t="s">
        <v>1605</v>
      </c>
      <c r="V2447" s="12">
        <v>3029301</v>
      </c>
      <c r="W2447" s="12">
        <v>302950</v>
      </c>
      <c r="X2447" s="40">
        <v>3</v>
      </c>
      <c r="Y2447" s="40">
        <v>3</v>
      </c>
      <c r="Z2447" s="40">
        <v>2</v>
      </c>
      <c r="AA2447" s="12">
        <v>1300010</v>
      </c>
      <c r="AF2447" s="168" t="s">
        <v>1606</v>
      </c>
      <c r="AG2447" s="12">
        <v>5</v>
      </c>
      <c r="AH2447" s="12">
        <v>11</v>
      </c>
      <c r="AI2447" s="12">
        <v>3029</v>
      </c>
      <c r="AJ2447" s="12">
        <v>20</v>
      </c>
      <c r="AK2447" s="12">
        <v>53</v>
      </c>
      <c r="AL2447" s="12">
        <v>100</v>
      </c>
      <c r="BA2447" s="33">
        <f>VLOOKUP(C2447,knight_info!$J$7:$M$74,4,FALSE)</f>
        <v>4</v>
      </c>
      <c r="BB2447" s="51">
        <f t="shared" si="176"/>
        <v>53</v>
      </c>
      <c r="BC2447" s="51">
        <f>AL2447</f>
        <v>100</v>
      </c>
    </row>
    <row r="2448" ht="14.25" spans="1:55">
      <c r="A2448" s="12">
        <v>302905</v>
      </c>
      <c r="B2448" s="53">
        <v>3029</v>
      </c>
      <c r="C2448" s="53" t="s">
        <v>367</v>
      </c>
      <c r="D2448" s="12">
        <v>5</v>
      </c>
      <c r="E2448" s="12">
        <v>1</v>
      </c>
      <c r="F2448" s="12">
        <v>2</v>
      </c>
      <c r="H2448" s="12">
        <v>1</v>
      </c>
      <c r="I2448" s="12">
        <v>0</v>
      </c>
      <c r="J2448" s="12">
        <v>0</v>
      </c>
      <c r="K2448" s="12">
        <v>2</v>
      </c>
      <c r="M2448" s="54">
        <v>302910</v>
      </c>
      <c r="N2448" s="12">
        <v>302920</v>
      </c>
      <c r="O2448" s="54">
        <v>302930</v>
      </c>
      <c r="P2448" s="12">
        <v>302940</v>
      </c>
      <c r="U2448" s="12" t="s">
        <v>1605</v>
      </c>
      <c r="V2448" s="12">
        <v>3029301</v>
      </c>
      <c r="W2448" s="12">
        <v>302950</v>
      </c>
      <c r="X2448" s="40">
        <v>3</v>
      </c>
      <c r="Y2448" s="40">
        <v>3</v>
      </c>
      <c r="Z2448" s="40">
        <v>2</v>
      </c>
      <c r="AA2448" s="12">
        <v>1300010</v>
      </c>
      <c r="AF2448" s="168" t="s">
        <v>1606</v>
      </c>
      <c r="AH2448" s="12">
        <v>11</v>
      </c>
      <c r="AI2448" s="12">
        <v>3029</v>
      </c>
      <c r="AJ2448" s="12">
        <v>20</v>
      </c>
      <c r="AK2448" s="12">
        <v>2</v>
      </c>
      <c r="AL2448" s="12">
        <v>500</v>
      </c>
      <c r="BA2448" s="33">
        <f>VLOOKUP(C2448,knight_info!$J$7:$M$74,4,FALSE)</f>
        <v>4</v>
      </c>
      <c r="BB2448" s="33">
        <f t="shared" si="176"/>
        <v>2</v>
      </c>
      <c r="BC2448" s="33">
        <f>ROUND(VLOOKUP($BA2448,$BD$1:$BH$5,3,FALSE)/5*AL2448,0)</f>
        <v>500</v>
      </c>
    </row>
    <row r="2449" ht="14.25" spans="1:55">
      <c r="A2449" s="12">
        <v>302906</v>
      </c>
      <c r="B2449" s="53">
        <v>3029</v>
      </c>
      <c r="C2449" s="53" t="s">
        <v>367</v>
      </c>
      <c r="D2449" s="12">
        <v>6</v>
      </c>
      <c r="E2449" s="12">
        <v>1</v>
      </c>
      <c r="F2449" s="12">
        <v>2</v>
      </c>
      <c r="H2449" s="12">
        <v>2</v>
      </c>
      <c r="I2449" s="12">
        <v>0</v>
      </c>
      <c r="J2449" s="12">
        <v>0</v>
      </c>
      <c r="K2449" s="12">
        <v>2</v>
      </c>
      <c r="M2449" s="54">
        <v>302910</v>
      </c>
      <c r="N2449" s="12">
        <v>302920</v>
      </c>
      <c r="O2449" s="54">
        <v>302930</v>
      </c>
      <c r="P2449" s="12">
        <v>302940</v>
      </c>
      <c r="U2449" s="12" t="s">
        <v>1605</v>
      </c>
      <c r="V2449" s="12">
        <v>3029301</v>
      </c>
      <c r="W2449" s="12">
        <v>302950</v>
      </c>
      <c r="X2449" s="40">
        <v>3</v>
      </c>
      <c r="Y2449" s="40">
        <v>3</v>
      </c>
      <c r="Z2449" s="40">
        <v>2</v>
      </c>
      <c r="AA2449" s="12">
        <v>1300010</v>
      </c>
      <c r="AF2449" s="168" t="s">
        <v>1606</v>
      </c>
      <c r="AH2449" s="12">
        <v>11</v>
      </c>
      <c r="AI2449" s="12">
        <v>3029</v>
      </c>
      <c r="AJ2449" s="12">
        <v>20</v>
      </c>
      <c r="AK2449" s="12">
        <v>3</v>
      </c>
      <c r="AL2449" s="12">
        <v>250</v>
      </c>
      <c r="BA2449" s="33">
        <f>VLOOKUP(C2449,knight_info!$J$7:$M$74,4,FALSE)</f>
        <v>4</v>
      </c>
      <c r="BB2449" s="33">
        <f t="shared" si="176"/>
        <v>3</v>
      </c>
      <c r="BC2449" s="33">
        <f>ROUND(VLOOKUP($BA2449,$BD$1:$BH$5,4,FALSE)/3*AL2449,0)</f>
        <v>208</v>
      </c>
    </row>
    <row r="2450" ht="14.25" spans="1:55">
      <c r="A2450" s="12">
        <v>302907</v>
      </c>
      <c r="B2450" s="53">
        <v>3029</v>
      </c>
      <c r="C2450" s="53" t="s">
        <v>367</v>
      </c>
      <c r="D2450" s="12">
        <v>7</v>
      </c>
      <c r="E2450" s="12">
        <v>1</v>
      </c>
      <c r="F2450" s="12">
        <v>2</v>
      </c>
      <c r="H2450" s="12">
        <v>3</v>
      </c>
      <c r="I2450" s="12">
        <v>0</v>
      </c>
      <c r="J2450" s="12">
        <v>0</v>
      </c>
      <c r="K2450" s="12">
        <v>2</v>
      </c>
      <c r="M2450" s="54">
        <v>302910</v>
      </c>
      <c r="N2450" s="12">
        <v>302920</v>
      </c>
      <c r="O2450" s="54">
        <v>302930</v>
      </c>
      <c r="P2450" s="12">
        <v>302940</v>
      </c>
      <c r="U2450" s="12" t="s">
        <v>1605</v>
      </c>
      <c r="V2450" s="12">
        <v>3029301</v>
      </c>
      <c r="W2450" s="12">
        <v>302950</v>
      </c>
      <c r="X2450" s="40">
        <v>3</v>
      </c>
      <c r="Y2450" s="40">
        <v>3</v>
      </c>
      <c r="Z2450" s="40">
        <v>2</v>
      </c>
      <c r="AA2450" s="12">
        <v>1300010</v>
      </c>
      <c r="AF2450" s="168" t="s">
        <v>1606</v>
      </c>
      <c r="AH2450" s="12">
        <v>11</v>
      </c>
      <c r="AI2450" s="12">
        <v>3029</v>
      </c>
      <c r="AJ2450" s="12">
        <v>0</v>
      </c>
      <c r="AK2450" s="12">
        <v>1</v>
      </c>
      <c r="AL2450" s="12">
        <v>2000</v>
      </c>
      <c r="BA2450" s="33">
        <f>VLOOKUP(C2450,knight_info!$J$7:$M$74,4,FALSE)</f>
        <v>4</v>
      </c>
      <c r="BB2450" s="33">
        <f t="shared" si="176"/>
        <v>1</v>
      </c>
      <c r="BC2450" s="33">
        <f>ROUND(VLOOKUP($BA2450,$BD$1:$BH$5,5,FALSE)/20*AL2450,0)</f>
        <v>2000</v>
      </c>
    </row>
    <row r="2451" ht="14.25" spans="1:55">
      <c r="A2451" s="12">
        <v>302908</v>
      </c>
      <c r="B2451" s="53">
        <v>3029</v>
      </c>
      <c r="C2451" s="53" t="s">
        <v>367</v>
      </c>
      <c r="D2451" s="12">
        <v>8</v>
      </c>
      <c r="E2451" s="12">
        <v>1</v>
      </c>
      <c r="F2451" s="12">
        <v>3</v>
      </c>
      <c r="H2451" s="12">
        <v>0</v>
      </c>
      <c r="I2451" s="12">
        <v>0</v>
      </c>
      <c r="J2451" s="12">
        <v>0</v>
      </c>
      <c r="K2451" s="12">
        <v>3</v>
      </c>
      <c r="L2451" s="12">
        <v>1</v>
      </c>
      <c r="M2451" s="54">
        <v>302910</v>
      </c>
      <c r="N2451" s="12">
        <v>302921</v>
      </c>
      <c r="O2451" s="54">
        <v>302930</v>
      </c>
      <c r="P2451" s="12">
        <v>302941</v>
      </c>
      <c r="R2451" s="12" t="s">
        <v>931</v>
      </c>
      <c r="T2451" s="12" t="s">
        <v>1095</v>
      </c>
      <c r="U2451" s="12" t="s">
        <v>1605</v>
      </c>
      <c r="V2451" s="12">
        <v>3029301</v>
      </c>
      <c r="W2451" s="12">
        <v>302950</v>
      </c>
      <c r="X2451" s="40">
        <v>3</v>
      </c>
      <c r="Y2451" s="40">
        <v>3</v>
      </c>
      <c r="Z2451" s="40">
        <v>2</v>
      </c>
      <c r="AA2451" s="12">
        <v>1300010</v>
      </c>
      <c r="AF2451" s="168" t="s">
        <v>1606</v>
      </c>
      <c r="AG2451" s="12">
        <v>5</v>
      </c>
      <c r="AH2451" s="12">
        <v>11</v>
      </c>
      <c r="AI2451" s="12">
        <v>3029</v>
      </c>
      <c r="AJ2451" s="12">
        <v>20</v>
      </c>
      <c r="AK2451" s="12">
        <v>53</v>
      </c>
      <c r="AL2451" s="12">
        <v>100</v>
      </c>
      <c r="BA2451" s="33">
        <f>VLOOKUP(C2451,knight_info!$J$7:$M$74,4,FALSE)</f>
        <v>4</v>
      </c>
      <c r="BB2451" s="51">
        <f t="shared" si="176"/>
        <v>53</v>
      </c>
      <c r="BC2451" s="51">
        <f>AL2451</f>
        <v>100</v>
      </c>
    </row>
    <row r="2452" ht="14.25" spans="1:55">
      <c r="A2452" s="12">
        <v>302909</v>
      </c>
      <c r="B2452" s="53">
        <v>3029</v>
      </c>
      <c r="C2452" s="53" t="s">
        <v>367</v>
      </c>
      <c r="D2452" s="12">
        <v>9</v>
      </c>
      <c r="E2452" s="12">
        <v>1</v>
      </c>
      <c r="F2452" s="12">
        <v>3</v>
      </c>
      <c r="H2452" s="12">
        <v>1</v>
      </c>
      <c r="I2452" s="12">
        <v>0</v>
      </c>
      <c r="J2452" s="12">
        <v>0</v>
      </c>
      <c r="K2452" s="12">
        <v>3</v>
      </c>
      <c r="M2452" s="54">
        <v>302910</v>
      </c>
      <c r="N2452" s="12">
        <v>302921</v>
      </c>
      <c r="O2452" s="54">
        <v>302930</v>
      </c>
      <c r="P2452" s="12">
        <v>302941</v>
      </c>
      <c r="U2452" s="12" t="s">
        <v>1605</v>
      </c>
      <c r="V2452" s="12">
        <v>3029301</v>
      </c>
      <c r="W2452" s="12">
        <v>302950</v>
      </c>
      <c r="X2452" s="40">
        <v>3</v>
      </c>
      <c r="Y2452" s="40">
        <v>3</v>
      </c>
      <c r="Z2452" s="40">
        <v>2</v>
      </c>
      <c r="AA2452" s="12">
        <v>1300010</v>
      </c>
      <c r="AF2452" s="168" t="s">
        <v>1606</v>
      </c>
      <c r="AH2452" s="12">
        <v>11</v>
      </c>
      <c r="AI2452" s="12">
        <v>3029</v>
      </c>
      <c r="AJ2452" s="12">
        <v>20</v>
      </c>
      <c r="AK2452" s="12">
        <v>2</v>
      </c>
      <c r="AL2452" s="12">
        <v>500</v>
      </c>
      <c r="BA2452" s="33">
        <f>VLOOKUP(C2452,knight_info!$J$7:$M$74,4,FALSE)</f>
        <v>4</v>
      </c>
      <c r="BB2452" s="33">
        <f t="shared" si="176"/>
        <v>2</v>
      </c>
      <c r="BC2452" s="33">
        <f>ROUND(VLOOKUP($BA2452,$BD$1:$BH$5,3,FALSE)/5*AL2452,0)</f>
        <v>500</v>
      </c>
    </row>
    <row r="2453" ht="14.25" spans="1:55">
      <c r="A2453" s="12">
        <v>302910</v>
      </c>
      <c r="B2453" s="53">
        <v>3029</v>
      </c>
      <c r="C2453" s="53" t="s">
        <v>367</v>
      </c>
      <c r="D2453" s="12">
        <v>10</v>
      </c>
      <c r="E2453" s="12">
        <v>1</v>
      </c>
      <c r="F2453" s="12">
        <v>3</v>
      </c>
      <c r="H2453" s="12">
        <v>2</v>
      </c>
      <c r="I2453" s="12">
        <v>0</v>
      </c>
      <c r="J2453" s="12">
        <v>0</v>
      </c>
      <c r="K2453" s="12">
        <v>3</v>
      </c>
      <c r="M2453" s="54">
        <v>302910</v>
      </c>
      <c r="N2453" s="12">
        <v>302921</v>
      </c>
      <c r="O2453" s="54">
        <v>302930</v>
      </c>
      <c r="P2453" s="12">
        <v>302941</v>
      </c>
      <c r="U2453" s="12" t="s">
        <v>1605</v>
      </c>
      <c r="V2453" s="12">
        <v>3029301</v>
      </c>
      <c r="W2453" s="12">
        <v>302950</v>
      </c>
      <c r="X2453" s="40">
        <v>3</v>
      </c>
      <c r="Y2453" s="40">
        <v>3</v>
      </c>
      <c r="Z2453" s="40">
        <v>2</v>
      </c>
      <c r="AA2453" s="12">
        <v>1300010</v>
      </c>
      <c r="AF2453" s="168" t="s">
        <v>1606</v>
      </c>
      <c r="AH2453" s="12">
        <v>11</v>
      </c>
      <c r="AI2453" s="12">
        <v>3029</v>
      </c>
      <c r="AJ2453" s="12">
        <v>20</v>
      </c>
      <c r="AK2453" s="12">
        <v>3</v>
      </c>
      <c r="AL2453" s="12">
        <v>250</v>
      </c>
      <c r="BA2453" s="33">
        <f>VLOOKUP(C2453,knight_info!$J$7:$M$74,4,FALSE)</f>
        <v>4</v>
      </c>
      <c r="BB2453" s="33">
        <f t="shared" si="176"/>
        <v>3</v>
      </c>
      <c r="BC2453" s="33">
        <f>ROUND(VLOOKUP($BA2453,$BD$1:$BH$5,4,FALSE)/3*AL2453,0)</f>
        <v>208</v>
      </c>
    </row>
    <row r="2454" ht="14.25" spans="1:55">
      <c r="A2454" s="12">
        <v>302911</v>
      </c>
      <c r="B2454" s="53">
        <v>3029</v>
      </c>
      <c r="C2454" s="53" t="s">
        <v>367</v>
      </c>
      <c r="D2454" s="12">
        <v>11</v>
      </c>
      <c r="E2454" s="12">
        <v>1</v>
      </c>
      <c r="F2454" s="12">
        <v>3</v>
      </c>
      <c r="H2454" s="12">
        <v>3</v>
      </c>
      <c r="I2454" s="12">
        <v>0</v>
      </c>
      <c r="J2454" s="12">
        <v>0</v>
      </c>
      <c r="K2454" s="12">
        <v>3</v>
      </c>
      <c r="M2454" s="54">
        <v>302910</v>
      </c>
      <c r="N2454" s="12">
        <v>302921</v>
      </c>
      <c r="O2454" s="54">
        <v>302930</v>
      </c>
      <c r="P2454" s="12">
        <v>302941</v>
      </c>
      <c r="U2454" s="12" t="s">
        <v>1605</v>
      </c>
      <c r="V2454" s="12">
        <v>3029301</v>
      </c>
      <c r="W2454" s="12">
        <v>302950</v>
      </c>
      <c r="X2454" s="40">
        <v>3</v>
      </c>
      <c r="Y2454" s="40">
        <v>3</v>
      </c>
      <c r="Z2454" s="40">
        <v>2</v>
      </c>
      <c r="AA2454" s="12">
        <v>1300010</v>
      </c>
      <c r="AF2454" s="168" t="s">
        <v>1606</v>
      </c>
      <c r="AH2454" s="12">
        <v>11</v>
      </c>
      <c r="AI2454" s="12">
        <v>3029</v>
      </c>
      <c r="AJ2454" s="12">
        <v>0</v>
      </c>
      <c r="AK2454" s="12">
        <v>1</v>
      </c>
      <c r="AL2454" s="12">
        <v>2000</v>
      </c>
      <c r="BA2454" s="33">
        <f>VLOOKUP(C2454,knight_info!$J$7:$M$74,4,FALSE)</f>
        <v>4</v>
      </c>
      <c r="BB2454" s="33">
        <f t="shared" si="176"/>
        <v>1</v>
      </c>
      <c r="BC2454" s="33">
        <f>ROUND(VLOOKUP($BA2454,$BD$1:$BH$5,5,FALSE)/20*AL2454,0)</f>
        <v>2000</v>
      </c>
    </row>
    <row r="2455" ht="14.25" spans="1:55">
      <c r="A2455" s="12">
        <v>302912</v>
      </c>
      <c r="B2455" s="53">
        <v>3029</v>
      </c>
      <c r="C2455" s="53" t="s">
        <v>367</v>
      </c>
      <c r="D2455" s="12">
        <v>12</v>
      </c>
      <c r="E2455" s="12">
        <v>1</v>
      </c>
      <c r="F2455" s="12">
        <v>4</v>
      </c>
      <c r="H2455" s="12">
        <v>0</v>
      </c>
      <c r="I2455" s="12">
        <v>0</v>
      </c>
      <c r="J2455" s="12">
        <v>0</v>
      </c>
      <c r="K2455" s="12">
        <v>4</v>
      </c>
      <c r="L2455" s="12">
        <v>12</v>
      </c>
      <c r="M2455" s="12">
        <v>302910</v>
      </c>
      <c r="N2455" s="12">
        <v>302921</v>
      </c>
      <c r="O2455" s="12">
        <v>302930</v>
      </c>
      <c r="P2455" s="12">
        <v>302941</v>
      </c>
      <c r="Q2455" s="12" t="s">
        <v>1202</v>
      </c>
      <c r="S2455" s="12" t="s">
        <v>1221</v>
      </c>
      <c r="U2455" s="12" t="s">
        <v>1605</v>
      </c>
      <c r="V2455" s="12">
        <v>3029301</v>
      </c>
      <c r="W2455" s="12">
        <v>302950</v>
      </c>
      <c r="X2455" s="40">
        <v>3</v>
      </c>
      <c r="Y2455" s="40">
        <v>3</v>
      </c>
      <c r="Z2455" s="40">
        <v>2</v>
      </c>
      <c r="AA2455" s="12">
        <v>1300010</v>
      </c>
      <c r="AB2455" s="12">
        <v>1302901</v>
      </c>
      <c r="AF2455" s="168" t="s">
        <v>1606</v>
      </c>
      <c r="AG2455" s="12">
        <v>5</v>
      </c>
      <c r="AH2455" s="12">
        <v>11</v>
      </c>
      <c r="AI2455" s="12">
        <v>3029</v>
      </c>
      <c r="AJ2455" s="12">
        <v>20</v>
      </c>
      <c r="AK2455" s="12">
        <v>53</v>
      </c>
      <c r="AL2455" s="12">
        <v>100</v>
      </c>
      <c r="BA2455" s="33">
        <f>VLOOKUP(C2455,knight_info!$J$7:$M$74,4,FALSE)</f>
        <v>4</v>
      </c>
      <c r="BB2455" s="51">
        <f t="shared" si="176"/>
        <v>53</v>
      </c>
      <c r="BC2455" s="51">
        <f>AL2455</f>
        <v>100</v>
      </c>
    </row>
    <row r="2456" ht="14.25" spans="1:55">
      <c r="A2456" s="12">
        <v>302913</v>
      </c>
      <c r="B2456" s="53">
        <v>3029</v>
      </c>
      <c r="C2456" s="53" t="s">
        <v>367</v>
      </c>
      <c r="D2456" s="12">
        <v>13</v>
      </c>
      <c r="E2456" s="12">
        <v>1</v>
      </c>
      <c r="F2456" s="12">
        <v>4</v>
      </c>
      <c r="H2456" s="12">
        <v>1</v>
      </c>
      <c r="I2456" s="12">
        <v>0</v>
      </c>
      <c r="J2456" s="12">
        <v>0</v>
      </c>
      <c r="K2456" s="12">
        <v>4</v>
      </c>
      <c r="M2456" s="12">
        <v>302910</v>
      </c>
      <c r="N2456" s="12">
        <v>302921</v>
      </c>
      <c r="O2456" s="12">
        <v>302930</v>
      </c>
      <c r="P2456" s="12">
        <v>302941</v>
      </c>
      <c r="U2456" s="12" t="s">
        <v>1605</v>
      </c>
      <c r="V2456" s="12">
        <v>3029301</v>
      </c>
      <c r="W2456" s="12">
        <v>302950</v>
      </c>
      <c r="X2456" s="40">
        <v>3</v>
      </c>
      <c r="Y2456" s="40">
        <v>3</v>
      </c>
      <c r="Z2456" s="40">
        <v>2</v>
      </c>
      <c r="AA2456" s="12">
        <v>1300010</v>
      </c>
      <c r="AB2456" s="12">
        <v>1302901</v>
      </c>
      <c r="AF2456" s="168" t="s">
        <v>1606</v>
      </c>
      <c r="AH2456" s="12">
        <v>11</v>
      </c>
      <c r="AI2456" s="12">
        <v>3029</v>
      </c>
      <c r="AJ2456" s="12">
        <v>20</v>
      </c>
      <c r="AK2456" s="12">
        <v>2</v>
      </c>
      <c r="AL2456" s="12">
        <v>500</v>
      </c>
      <c r="BA2456" s="33">
        <f>VLOOKUP(C2456,knight_info!$J$7:$M$74,4,FALSE)</f>
        <v>4</v>
      </c>
      <c r="BB2456" s="33">
        <f t="shared" si="176"/>
        <v>2</v>
      </c>
      <c r="BC2456" s="33">
        <f>ROUND(VLOOKUP($BA2456,$BD$1:$BH$5,3,FALSE)/5*AL2456,0)</f>
        <v>500</v>
      </c>
    </row>
    <row r="2457" ht="14.25" spans="1:55">
      <c r="A2457" s="12">
        <v>302914</v>
      </c>
      <c r="B2457" s="53">
        <v>3029</v>
      </c>
      <c r="C2457" s="53" t="s">
        <v>367</v>
      </c>
      <c r="D2457" s="12">
        <v>14</v>
      </c>
      <c r="E2457" s="12">
        <v>1</v>
      </c>
      <c r="F2457" s="12">
        <v>4</v>
      </c>
      <c r="H2457" s="12">
        <v>2</v>
      </c>
      <c r="I2457" s="12">
        <v>0</v>
      </c>
      <c r="J2457" s="12">
        <v>0</v>
      </c>
      <c r="K2457" s="64">
        <v>4</v>
      </c>
      <c r="L2457" s="64"/>
      <c r="M2457" s="12">
        <v>302910</v>
      </c>
      <c r="N2457" s="64">
        <v>302921</v>
      </c>
      <c r="O2457" s="12">
        <v>302930</v>
      </c>
      <c r="P2457" s="64">
        <v>302941</v>
      </c>
      <c r="U2457" s="12" t="s">
        <v>1605</v>
      </c>
      <c r="V2457" s="12">
        <v>3029301</v>
      </c>
      <c r="W2457" s="64">
        <v>302950</v>
      </c>
      <c r="X2457" s="81">
        <v>3</v>
      </c>
      <c r="Y2457" s="81">
        <v>3</v>
      </c>
      <c r="Z2457" s="81">
        <v>2</v>
      </c>
      <c r="AA2457" s="12">
        <v>1300010</v>
      </c>
      <c r="AB2457" s="64">
        <v>1302901</v>
      </c>
      <c r="AC2457" s="64"/>
      <c r="AF2457" s="168" t="s">
        <v>1606</v>
      </c>
      <c r="AH2457" s="12">
        <v>11</v>
      </c>
      <c r="AI2457" s="12">
        <v>3029</v>
      </c>
      <c r="AJ2457" s="12">
        <v>20</v>
      </c>
      <c r="AK2457" s="12">
        <v>3</v>
      </c>
      <c r="AL2457" s="12">
        <v>250</v>
      </c>
      <c r="BA2457" s="33">
        <f>VLOOKUP(C2457,knight_info!$J$7:$M$74,4,FALSE)</f>
        <v>4</v>
      </c>
      <c r="BB2457" s="33">
        <f t="shared" si="176"/>
        <v>3</v>
      </c>
      <c r="BC2457" s="33">
        <f>ROUND(VLOOKUP($BA2457,$BD$1:$BH$5,4,FALSE)/3*AL2457,0)</f>
        <v>208</v>
      </c>
    </row>
    <row r="2458" ht="14.25" spans="1:55">
      <c r="A2458" s="12">
        <v>302915</v>
      </c>
      <c r="B2458" s="53">
        <v>3029</v>
      </c>
      <c r="C2458" s="53" t="s">
        <v>367</v>
      </c>
      <c r="D2458" s="12">
        <v>15</v>
      </c>
      <c r="E2458" s="12">
        <v>1</v>
      </c>
      <c r="F2458" s="12">
        <v>4</v>
      </c>
      <c r="H2458" s="12">
        <v>3</v>
      </c>
      <c r="I2458" s="12">
        <v>0</v>
      </c>
      <c r="J2458" s="12">
        <v>0</v>
      </c>
      <c r="K2458" s="64">
        <v>4</v>
      </c>
      <c r="L2458" s="64"/>
      <c r="M2458" s="12">
        <v>302910</v>
      </c>
      <c r="N2458" s="64">
        <v>302921</v>
      </c>
      <c r="O2458" s="12">
        <v>302930</v>
      </c>
      <c r="P2458" s="64">
        <v>302941</v>
      </c>
      <c r="U2458" s="12" t="s">
        <v>1605</v>
      </c>
      <c r="V2458" s="12">
        <v>3029301</v>
      </c>
      <c r="W2458" s="64">
        <v>302950</v>
      </c>
      <c r="X2458" s="81">
        <v>3</v>
      </c>
      <c r="Y2458" s="81">
        <v>3</v>
      </c>
      <c r="Z2458" s="81">
        <v>2</v>
      </c>
      <c r="AA2458" s="12">
        <v>1300010</v>
      </c>
      <c r="AB2458" s="64">
        <v>1302901</v>
      </c>
      <c r="AC2458" s="64"/>
      <c r="AF2458" s="168" t="s">
        <v>1606</v>
      </c>
      <c r="AH2458" s="12">
        <v>11</v>
      </c>
      <c r="AI2458" s="12">
        <v>3029</v>
      </c>
      <c r="AJ2458" s="12">
        <v>0</v>
      </c>
      <c r="AK2458" s="12">
        <v>1</v>
      </c>
      <c r="AL2458" s="12">
        <v>2000</v>
      </c>
      <c r="BA2458" s="33">
        <f>VLOOKUP(C2458,knight_info!$J$7:$M$74,4,FALSE)</f>
        <v>4</v>
      </c>
      <c r="BB2458" s="33">
        <f t="shared" si="176"/>
        <v>1</v>
      </c>
      <c r="BC2458" s="33">
        <f>ROUND(VLOOKUP($BA2458,$BD$1:$BH$5,5,FALSE)/20*AL2458,0)</f>
        <v>2000</v>
      </c>
    </row>
    <row r="2459" ht="14.25" spans="1:55">
      <c r="A2459" s="12">
        <v>302916</v>
      </c>
      <c r="B2459" s="53">
        <v>3029</v>
      </c>
      <c r="C2459" s="53" t="s">
        <v>367</v>
      </c>
      <c r="D2459" s="12">
        <v>16</v>
      </c>
      <c r="E2459" s="12">
        <v>1</v>
      </c>
      <c r="F2459" s="12">
        <v>5</v>
      </c>
      <c r="H2459" s="12">
        <v>0</v>
      </c>
      <c r="I2459" s="12">
        <v>1</v>
      </c>
      <c r="J2459" s="12" t="s">
        <v>1083</v>
      </c>
      <c r="K2459" s="12">
        <v>5</v>
      </c>
      <c r="L2459" s="12">
        <v>2</v>
      </c>
      <c r="M2459" s="12">
        <v>302911</v>
      </c>
      <c r="N2459" s="12">
        <v>302921</v>
      </c>
      <c r="O2459" s="12">
        <v>302931</v>
      </c>
      <c r="P2459" s="12">
        <v>302941</v>
      </c>
      <c r="Q2459" s="12" t="s">
        <v>1082</v>
      </c>
      <c r="S2459" s="12" t="s">
        <v>931</v>
      </c>
      <c r="U2459" s="12" t="s">
        <v>1607</v>
      </c>
      <c r="V2459" s="12">
        <v>3029311</v>
      </c>
      <c r="W2459" s="12">
        <v>302950</v>
      </c>
      <c r="X2459" s="40">
        <v>3</v>
      </c>
      <c r="Y2459" s="40">
        <v>3</v>
      </c>
      <c r="Z2459" s="40">
        <v>2</v>
      </c>
      <c r="AA2459" s="12">
        <v>1300010</v>
      </c>
      <c r="AB2459" s="12">
        <v>1302901</v>
      </c>
      <c r="AF2459" s="168" t="s">
        <v>1606</v>
      </c>
      <c r="AG2459" s="12">
        <v>5</v>
      </c>
      <c r="AH2459" s="12">
        <v>11</v>
      </c>
      <c r="AI2459" s="12">
        <v>3029</v>
      </c>
      <c r="AJ2459" s="12">
        <v>40</v>
      </c>
      <c r="AK2459" s="12">
        <v>53</v>
      </c>
      <c r="AL2459" s="12">
        <v>100</v>
      </c>
      <c r="BA2459" s="33">
        <f>VLOOKUP(C2459,knight_info!$J$7:$M$74,4,FALSE)</f>
        <v>4</v>
      </c>
      <c r="BB2459" s="51">
        <f t="shared" si="176"/>
        <v>53</v>
      </c>
      <c r="BC2459" s="51">
        <f>AL2459</f>
        <v>100</v>
      </c>
    </row>
    <row r="2460" ht="14.25" spans="1:55">
      <c r="A2460" s="12">
        <v>302917</v>
      </c>
      <c r="B2460" s="53">
        <v>3029</v>
      </c>
      <c r="C2460" s="53" t="s">
        <v>367</v>
      </c>
      <c r="D2460" s="12">
        <v>17</v>
      </c>
      <c r="E2460" s="12">
        <v>1</v>
      </c>
      <c r="F2460" s="12">
        <v>5</v>
      </c>
      <c r="H2460" s="12">
        <v>1</v>
      </c>
      <c r="I2460" s="12">
        <v>0</v>
      </c>
      <c r="J2460" s="12">
        <v>0</v>
      </c>
      <c r="K2460" s="12">
        <v>5</v>
      </c>
      <c r="M2460" s="12">
        <v>302911</v>
      </c>
      <c r="N2460" s="12">
        <v>302921</v>
      </c>
      <c r="O2460" s="12">
        <v>302931</v>
      </c>
      <c r="P2460" s="12">
        <v>302941</v>
      </c>
      <c r="U2460" s="12" t="s">
        <v>1607</v>
      </c>
      <c r="V2460" s="12">
        <v>3029311</v>
      </c>
      <c r="W2460" s="12">
        <v>302950</v>
      </c>
      <c r="X2460" s="40">
        <v>3</v>
      </c>
      <c r="Y2460" s="40">
        <v>3</v>
      </c>
      <c r="Z2460" s="40">
        <v>2</v>
      </c>
      <c r="AA2460" s="12">
        <v>1300010</v>
      </c>
      <c r="AB2460" s="12">
        <v>1302901</v>
      </c>
      <c r="AF2460" s="168" t="s">
        <v>1606</v>
      </c>
      <c r="AH2460" s="12">
        <v>11</v>
      </c>
      <c r="AI2460" s="12">
        <v>3029</v>
      </c>
      <c r="AJ2460" s="12">
        <v>40</v>
      </c>
      <c r="AK2460" s="12">
        <v>2</v>
      </c>
      <c r="AL2460" s="12">
        <v>1000</v>
      </c>
      <c r="BA2460" s="33">
        <f>VLOOKUP(C2460,knight_info!$J$7:$M$74,4,FALSE)</f>
        <v>4</v>
      </c>
      <c r="BB2460" s="33">
        <f t="shared" si="176"/>
        <v>2</v>
      </c>
      <c r="BC2460" s="33">
        <f>ROUND(VLOOKUP($BA2460,$BD$1:$BH$5,3,FALSE)/5*AL2460,0)</f>
        <v>1000</v>
      </c>
    </row>
    <row r="2461" ht="14.25" spans="1:55">
      <c r="A2461" s="12">
        <v>302918</v>
      </c>
      <c r="B2461" s="53">
        <v>3029</v>
      </c>
      <c r="C2461" s="53" t="s">
        <v>367</v>
      </c>
      <c r="D2461" s="12">
        <v>18</v>
      </c>
      <c r="E2461" s="12">
        <v>1</v>
      </c>
      <c r="F2461" s="12">
        <v>5</v>
      </c>
      <c r="H2461" s="12">
        <v>2</v>
      </c>
      <c r="I2461" s="12">
        <v>0</v>
      </c>
      <c r="J2461" s="12">
        <v>0</v>
      </c>
      <c r="K2461" s="12">
        <v>5</v>
      </c>
      <c r="M2461" s="12">
        <v>302911</v>
      </c>
      <c r="N2461" s="12">
        <v>302921</v>
      </c>
      <c r="O2461" s="12">
        <v>302931</v>
      </c>
      <c r="P2461" s="12">
        <v>302941</v>
      </c>
      <c r="U2461" s="12" t="s">
        <v>1607</v>
      </c>
      <c r="V2461" s="12">
        <v>3029311</v>
      </c>
      <c r="W2461" s="12">
        <v>302950</v>
      </c>
      <c r="X2461" s="40">
        <v>3</v>
      </c>
      <c r="Y2461" s="40">
        <v>3</v>
      </c>
      <c r="Z2461" s="40">
        <v>2</v>
      </c>
      <c r="AA2461" s="12">
        <v>1300010</v>
      </c>
      <c r="AB2461" s="12">
        <v>1302901</v>
      </c>
      <c r="AF2461" s="168" t="s">
        <v>1606</v>
      </c>
      <c r="AH2461" s="12">
        <v>11</v>
      </c>
      <c r="AI2461" s="12">
        <v>3029</v>
      </c>
      <c r="AJ2461" s="12">
        <v>40</v>
      </c>
      <c r="AK2461" s="12">
        <v>3</v>
      </c>
      <c r="AL2461" s="12">
        <v>500</v>
      </c>
      <c r="BA2461" s="33">
        <f>VLOOKUP(C2461,knight_info!$J$7:$M$74,4,FALSE)</f>
        <v>4</v>
      </c>
      <c r="BB2461" s="33">
        <f t="shared" si="176"/>
        <v>3</v>
      </c>
      <c r="BC2461" s="33">
        <f>ROUND(VLOOKUP($BA2461,$BD$1:$BH$5,4,FALSE)/3*AL2461,0)</f>
        <v>417</v>
      </c>
    </row>
    <row r="2462" ht="14.25" spans="1:55">
      <c r="A2462" s="12">
        <v>302919</v>
      </c>
      <c r="B2462" s="53">
        <v>3029</v>
      </c>
      <c r="C2462" s="53" t="s">
        <v>367</v>
      </c>
      <c r="D2462" s="12">
        <v>19</v>
      </c>
      <c r="E2462" s="12">
        <v>1</v>
      </c>
      <c r="F2462" s="12">
        <v>5</v>
      </c>
      <c r="H2462" s="12">
        <v>3</v>
      </c>
      <c r="I2462" s="12">
        <v>0</v>
      </c>
      <c r="J2462" s="12">
        <v>0</v>
      </c>
      <c r="K2462" s="12">
        <v>5</v>
      </c>
      <c r="M2462" s="12">
        <v>302911</v>
      </c>
      <c r="N2462" s="12">
        <v>302921</v>
      </c>
      <c r="O2462" s="12">
        <v>302931</v>
      </c>
      <c r="P2462" s="12">
        <v>302941</v>
      </c>
      <c r="U2462" s="12" t="s">
        <v>1607</v>
      </c>
      <c r="V2462" s="12">
        <v>3029311</v>
      </c>
      <c r="W2462" s="12">
        <v>302950</v>
      </c>
      <c r="X2462" s="40">
        <v>3</v>
      </c>
      <c r="Y2462" s="40">
        <v>3</v>
      </c>
      <c r="Z2462" s="40">
        <v>2</v>
      </c>
      <c r="AA2462" s="12">
        <v>1300010</v>
      </c>
      <c r="AB2462" s="12">
        <v>1302901</v>
      </c>
      <c r="AF2462" s="168" t="s">
        <v>1606</v>
      </c>
      <c r="AH2462" s="12">
        <v>11</v>
      </c>
      <c r="AI2462" s="12">
        <v>3029</v>
      </c>
      <c r="AJ2462" s="12">
        <v>0</v>
      </c>
      <c r="AK2462" s="12">
        <v>1</v>
      </c>
      <c r="AL2462" s="12">
        <v>4000</v>
      </c>
      <c r="BA2462" s="33">
        <f>VLOOKUP(C2462,knight_info!$J$7:$M$74,4,FALSE)</f>
        <v>4</v>
      </c>
      <c r="BB2462" s="33">
        <f t="shared" si="176"/>
        <v>1</v>
      </c>
      <c r="BC2462" s="33">
        <f>ROUND(VLOOKUP($BA2462,$BD$1:$BH$5,5,FALSE)/20*AL2462,0)</f>
        <v>4000</v>
      </c>
    </row>
    <row r="2463" ht="14.25" spans="1:55">
      <c r="A2463" s="12">
        <v>302920</v>
      </c>
      <c r="B2463" s="53">
        <v>3029</v>
      </c>
      <c r="C2463" s="53" t="s">
        <v>367</v>
      </c>
      <c r="D2463" s="12">
        <v>20</v>
      </c>
      <c r="E2463" s="12">
        <v>2</v>
      </c>
      <c r="F2463" s="12">
        <v>6</v>
      </c>
      <c r="H2463" s="12">
        <v>0</v>
      </c>
      <c r="I2463" s="12">
        <v>0</v>
      </c>
      <c r="J2463" s="12">
        <v>0</v>
      </c>
      <c r="K2463" s="12">
        <v>5</v>
      </c>
      <c r="L2463" s="12">
        <v>13</v>
      </c>
      <c r="M2463" s="12">
        <v>302911</v>
      </c>
      <c r="N2463" s="12">
        <v>302922</v>
      </c>
      <c r="O2463" s="12">
        <v>302931</v>
      </c>
      <c r="P2463" s="54">
        <v>302942</v>
      </c>
      <c r="U2463" s="12" t="s">
        <v>1607</v>
      </c>
      <c r="V2463" s="12">
        <v>3029311</v>
      </c>
      <c r="W2463" s="12">
        <v>302950</v>
      </c>
      <c r="X2463" s="40">
        <v>3</v>
      </c>
      <c r="Y2463" s="40">
        <v>3</v>
      </c>
      <c r="Z2463" s="40">
        <v>2</v>
      </c>
      <c r="AA2463" s="12">
        <v>1300010</v>
      </c>
      <c r="AB2463" s="12">
        <v>1302901</v>
      </c>
      <c r="AC2463" s="12">
        <v>1302902</v>
      </c>
      <c r="AF2463" s="168" t="s">
        <v>1606</v>
      </c>
      <c r="AG2463" s="12">
        <v>5</v>
      </c>
      <c r="AH2463" s="12">
        <v>11</v>
      </c>
      <c r="AI2463" s="12">
        <v>3029</v>
      </c>
      <c r="AJ2463" s="12">
        <v>40</v>
      </c>
      <c r="AK2463" s="12">
        <v>53</v>
      </c>
      <c r="AL2463" s="12">
        <v>100</v>
      </c>
      <c r="BA2463" s="33">
        <f>VLOOKUP(C2463,knight_info!$J$7:$M$74,4,FALSE)</f>
        <v>4</v>
      </c>
      <c r="BB2463" s="51">
        <f t="shared" si="176"/>
        <v>53</v>
      </c>
      <c r="BC2463" s="51">
        <f>AL2463</f>
        <v>100</v>
      </c>
    </row>
    <row r="2464" ht="14.25" spans="1:55">
      <c r="A2464" s="12">
        <v>302921</v>
      </c>
      <c r="B2464" s="53">
        <v>3029</v>
      </c>
      <c r="C2464" s="53" t="s">
        <v>367</v>
      </c>
      <c r="D2464" s="12">
        <v>21</v>
      </c>
      <c r="E2464" s="12">
        <v>2</v>
      </c>
      <c r="F2464" s="12">
        <v>6</v>
      </c>
      <c r="H2464" s="12">
        <v>1</v>
      </c>
      <c r="I2464" s="12">
        <v>0</v>
      </c>
      <c r="J2464" s="12">
        <v>0</v>
      </c>
      <c r="K2464" s="12">
        <v>5</v>
      </c>
      <c r="M2464" s="12">
        <v>302911</v>
      </c>
      <c r="N2464" s="12">
        <v>302922</v>
      </c>
      <c r="O2464" s="12">
        <v>302931</v>
      </c>
      <c r="P2464" s="54">
        <v>302942</v>
      </c>
      <c r="U2464" s="12" t="s">
        <v>1607</v>
      </c>
      <c r="V2464" s="12">
        <v>3029311</v>
      </c>
      <c r="W2464" s="12">
        <v>302950</v>
      </c>
      <c r="X2464" s="40">
        <v>3</v>
      </c>
      <c r="Y2464" s="40">
        <v>3</v>
      </c>
      <c r="Z2464" s="40">
        <v>2</v>
      </c>
      <c r="AA2464" s="12">
        <v>1300010</v>
      </c>
      <c r="AB2464" s="12">
        <v>1302901</v>
      </c>
      <c r="AC2464" s="12">
        <v>1302902</v>
      </c>
      <c r="AF2464" s="168" t="s">
        <v>1606</v>
      </c>
      <c r="AH2464" s="12">
        <v>11</v>
      </c>
      <c r="AI2464" s="12">
        <v>3029</v>
      </c>
      <c r="AJ2464" s="12">
        <v>40</v>
      </c>
      <c r="AK2464" s="12">
        <v>2</v>
      </c>
      <c r="AL2464" s="12">
        <v>1000</v>
      </c>
      <c r="BA2464" s="33">
        <f>VLOOKUP(C2464,knight_info!$J$7:$M$74,4,FALSE)</f>
        <v>4</v>
      </c>
      <c r="BB2464" s="33">
        <f t="shared" si="176"/>
        <v>2</v>
      </c>
      <c r="BC2464" s="33">
        <f>ROUND(VLOOKUP($BA2464,$BD$1:$BH$5,3,FALSE)/5*AL2464,0)</f>
        <v>1000</v>
      </c>
    </row>
    <row r="2465" ht="14.25" spans="1:55">
      <c r="A2465" s="12">
        <v>302922</v>
      </c>
      <c r="B2465" s="53">
        <v>3029</v>
      </c>
      <c r="C2465" s="53" t="s">
        <v>367</v>
      </c>
      <c r="D2465" s="12">
        <v>22</v>
      </c>
      <c r="E2465" s="12">
        <v>2</v>
      </c>
      <c r="F2465" s="12">
        <v>6</v>
      </c>
      <c r="H2465" s="12">
        <v>2</v>
      </c>
      <c r="I2465" s="12">
        <v>0</v>
      </c>
      <c r="J2465" s="12">
        <v>0</v>
      </c>
      <c r="K2465" s="12">
        <v>5</v>
      </c>
      <c r="M2465" s="12">
        <v>302911</v>
      </c>
      <c r="N2465" s="12">
        <v>302922</v>
      </c>
      <c r="O2465" s="12">
        <v>302931</v>
      </c>
      <c r="P2465" s="54">
        <v>302942</v>
      </c>
      <c r="U2465" s="12" t="s">
        <v>1607</v>
      </c>
      <c r="V2465" s="12">
        <v>3029311</v>
      </c>
      <c r="W2465" s="12">
        <v>302950</v>
      </c>
      <c r="X2465" s="40">
        <v>3</v>
      </c>
      <c r="Y2465" s="40">
        <v>3</v>
      </c>
      <c r="Z2465" s="40">
        <v>2</v>
      </c>
      <c r="AA2465" s="12">
        <v>1300010</v>
      </c>
      <c r="AB2465" s="12">
        <v>1302901</v>
      </c>
      <c r="AC2465" s="12">
        <v>1302902</v>
      </c>
      <c r="AF2465" s="168" t="s">
        <v>1606</v>
      </c>
      <c r="AH2465" s="12">
        <v>11</v>
      </c>
      <c r="AI2465" s="12">
        <v>3029</v>
      </c>
      <c r="AJ2465" s="12">
        <v>40</v>
      </c>
      <c r="AK2465" s="12">
        <v>3</v>
      </c>
      <c r="AL2465" s="12">
        <v>500</v>
      </c>
      <c r="BA2465" s="33">
        <f>VLOOKUP(C2465,knight_info!$J$7:$M$74,4,FALSE)</f>
        <v>4</v>
      </c>
      <c r="BB2465" s="33">
        <f t="shared" si="176"/>
        <v>3</v>
      </c>
      <c r="BC2465" s="33">
        <f>ROUND(VLOOKUP($BA2465,$BD$1:$BH$5,4,FALSE)/3*AL2465,0)</f>
        <v>417</v>
      </c>
    </row>
    <row r="2466" ht="14.25" spans="1:55">
      <c r="A2466" s="12">
        <v>302923</v>
      </c>
      <c r="B2466" s="53">
        <v>3029</v>
      </c>
      <c r="C2466" s="53" t="s">
        <v>367</v>
      </c>
      <c r="D2466" s="12">
        <v>23</v>
      </c>
      <c r="E2466" s="12">
        <v>2</v>
      </c>
      <c r="F2466" s="12">
        <v>6</v>
      </c>
      <c r="H2466" s="12">
        <v>3</v>
      </c>
      <c r="I2466" s="12">
        <v>0</v>
      </c>
      <c r="J2466" s="12">
        <v>0</v>
      </c>
      <c r="K2466" s="12">
        <v>5</v>
      </c>
      <c r="M2466" s="12">
        <v>302911</v>
      </c>
      <c r="N2466" s="12">
        <v>302922</v>
      </c>
      <c r="O2466" s="12">
        <v>302931</v>
      </c>
      <c r="P2466" s="54">
        <v>302942</v>
      </c>
      <c r="U2466" s="12" t="s">
        <v>1607</v>
      </c>
      <c r="V2466" s="12">
        <v>3029311</v>
      </c>
      <c r="W2466" s="12">
        <v>302950</v>
      </c>
      <c r="X2466" s="40">
        <v>3</v>
      </c>
      <c r="Y2466" s="40">
        <v>3</v>
      </c>
      <c r="Z2466" s="40">
        <v>2</v>
      </c>
      <c r="AA2466" s="12">
        <v>1300010</v>
      </c>
      <c r="AB2466" s="12">
        <v>1302901</v>
      </c>
      <c r="AC2466" s="12">
        <v>1302902</v>
      </c>
      <c r="AF2466" s="168" t="s">
        <v>1606</v>
      </c>
      <c r="AH2466" s="12">
        <v>11</v>
      </c>
      <c r="AI2466" s="12">
        <v>3029</v>
      </c>
      <c r="AJ2466" s="12">
        <v>0</v>
      </c>
      <c r="AK2466" s="12">
        <v>1</v>
      </c>
      <c r="AL2466" s="12">
        <v>4000</v>
      </c>
      <c r="BA2466" s="33">
        <f>VLOOKUP(C2466,knight_info!$J$7:$M$74,4,FALSE)</f>
        <v>4</v>
      </c>
      <c r="BB2466" s="33">
        <f t="shared" si="176"/>
        <v>1</v>
      </c>
      <c r="BC2466" s="33">
        <f>ROUND(VLOOKUP($BA2466,$BD$1:$BH$5,5,FALSE)/20*AL2466,0)</f>
        <v>4000</v>
      </c>
    </row>
    <row r="2467" ht="14.25" spans="1:55">
      <c r="A2467" s="12">
        <v>302924</v>
      </c>
      <c r="B2467" s="53">
        <v>3029</v>
      </c>
      <c r="C2467" s="53" t="s">
        <v>367</v>
      </c>
      <c r="D2467" s="12">
        <v>24</v>
      </c>
      <c r="E2467" s="12">
        <v>2</v>
      </c>
      <c r="F2467" s="12">
        <v>7</v>
      </c>
      <c r="H2467" s="12">
        <v>0</v>
      </c>
      <c r="I2467" s="12">
        <v>0</v>
      </c>
      <c r="J2467" s="12">
        <v>0</v>
      </c>
      <c r="K2467" s="12">
        <v>5</v>
      </c>
      <c r="L2467" s="12">
        <v>1</v>
      </c>
      <c r="M2467" s="12">
        <v>302911</v>
      </c>
      <c r="N2467" s="12">
        <v>302923</v>
      </c>
      <c r="O2467" s="12">
        <v>302931</v>
      </c>
      <c r="P2467" s="54">
        <v>302943</v>
      </c>
      <c r="R2467" s="12" t="s">
        <v>931</v>
      </c>
      <c r="T2467" s="12" t="s">
        <v>1095</v>
      </c>
      <c r="U2467" s="12" t="s">
        <v>1607</v>
      </c>
      <c r="V2467" s="12">
        <v>3029311</v>
      </c>
      <c r="W2467" s="12">
        <v>302950</v>
      </c>
      <c r="X2467" s="40">
        <v>3</v>
      </c>
      <c r="Y2467" s="40">
        <v>3</v>
      </c>
      <c r="Z2467" s="40">
        <v>2</v>
      </c>
      <c r="AA2467" s="12">
        <v>1300010</v>
      </c>
      <c r="AB2467" s="12">
        <v>1302901</v>
      </c>
      <c r="AC2467" s="12">
        <v>1302902</v>
      </c>
      <c r="AF2467" s="168" t="s">
        <v>1606</v>
      </c>
      <c r="AG2467" s="12">
        <v>5</v>
      </c>
      <c r="AH2467" s="12">
        <v>11</v>
      </c>
      <c r="AI2467" s="12">
        <v>3029</v>
      </c>
      <c r="AJ2467" s="12">
        <v>40</v>
      </c>
      <c r="AK2467" s="12">
        <v>53</v>
      </c>
      <c r="AL2467" s="12">
        <v>100</v>
      </c>
      <c r="BA2467" s="33">
        <f>VLOOKUP(C2467,knight_info!$J$7:$M$74,4,FALSE)</f>
        <v>4</v>
      </c>
      <c r="BB2467" s="51">
        <f t="shared" si="176"/>
        <v>53</v>
      </c>
      <c r="BC2467" s="51">
        <f>AL2467</f>
        <v>100</v>
      </c>
    </row>
    <row r="2468" ht="14.25" spans="1:55">
      <c r="A2468" s="12">
        <v>302925</v>
      </c>
      <c r="B2468" s="53">
        <v>3029</v>
      </c>
      <c r="C2468" s="53" t="s">
        <v>367</v>
      </c>
      <c r="D2468" s="12">
        <v>25</v>
      </c>
      <c r="E2468" s="12">
        <v>2</v>
      </c>
      <c r="F2468" s="12">
        <v>7</v>
      </c>
      <c r="H2468" s="12">
        <v>1</v>
      </c>
      <c r="I2468" s="12">
        <v>0</v>
      </c>
      <c r="J2468" s="12">
        <v>0</v>
      </c>
      <c r="K2468" s="12">
        <v>5</v>
      </c>
      <c r="M2468" s="12">
        <v>302911</v>
      </c>
      <c r="N2468" s="12">
        <v>302923</v>
      </c>
      <c r="O2468" s="12">
        <v>302931</v>
      </c>
      <c r="P2468" s="54">
        <v>302943</v>
      </c>
      <c r="U2468" s="12" t="s">
        <v>1607</v>
      </c>
      <c r="V2468" s="12">
        <v>3029311</v>
      </c>
      <c r="W2468" s="12">
        <v>302950</v>
      </c>
      <c r="X2468" s="40">
        <v>3</v>
      </c>
      <c r="Y2468" s="40">
        <v>3</v>
      </c>
      <c r="Z2468" s="40">
        <v>2</v>
      </c>
      <c r="AA2468" s="12">
        <v>1300010</v>
      </c>
      <c r="AB2468" s="12">
        <v>1302901</v>
      </c>
      <c r="AC2468" s="12">
        <v>1302902</v>
      </c>
      <c r="AF2468" s="168" t="s">
        <v>1606</v>
      </c>
      <c r="AH2468" s="12">
        <v>11</v>
      </c>
      <c r="AI2468" s="12">
        <v>3029</v>
      </c>
      <c r="AJ2468" s="12">
        <v>40</v>
      </c>
      <c r="AK2468" s="12">
        <v>2</v>
      </c>
      <c r="AL2468" s="12">
        <v>1000</v>
      </c>
      <c r="BA2468" s="33">
        <f>VLOOKUP(C2468,knight_info!$J$7:$M$74,4,FALSE)</f>
        <v>4</v>
      </c>
      <c r="BB2468" s="33">
        <f t="shared" si="176"/>
        <v>2</v>
      </c>
      <c r="BC2468" s="33">
        <f>ROUND(VLOOKUP($BA2468,$BD$1:$BH$5,3,FALSE)/5*AL2468,0)</f>
        <v>1000</v>
      </c>
    </row>
    <row r="2469" ht="14.25" spans="1:55">
      <c r="A2469" s="12">
        <v>302926</v>
      </c>
      <c r="B2469" s="53">
        <v>3029</v>
      </c>
      <c r="C2469" s="53" t="s">
        <v>367</v>
      </c>
      <c r="D2469" s="12">
        <v>26</v>
      </c>
      <c r="E2469" s="12">
        <v>2</v>
      </c>
      <c r="F2469" s="12">
        <v>7</v>
      </c>
      <c r="H2469" s="12">
        <v>2</v>
      </c>
      <c r="I2469" s="12">
        <v>0</v>
      </c>
      <c r="J2469" s="12">
        <v>0</v>
      </c>
      <c r="K2469" s="12">
        <v>5</v>
      </c>
      <c r="M2469" s="12">
        <v>302911</v>
      </c>
      <c r="N2469" s="12">
        <v>302923</v>
      </c>
      <c r="O2469" s="12">
        <v>302931</v>
      </c>
      <c r="P2469" s="54">
        <v>302943</v>
      </c>
      <c r="U2469" s="12" t="s">
        <v>1607</v>
      </c>
      <c r="V2469" s="12">
        <v>3029311</v>
      </c>
      <c r="W2469" s="12">
        <v>302950</v>
      </c>
      <c r="X2469" s="40">
        <v>3</v>
      </c>
      <c r="Y2469" s="40">
        <v>3</v>
      </c>
      <c r="Z2469" s="40">
        <v>2</v>
      </c>
      <c r="AA2469" s="12">
        <v>1300010</v>
      </c>
      <c r="AB2469" s="12">
        <v>1302901</v>
      </c>
      <c r="AC2469" s="12">
        <v>1302902</v>
      </c>
      <c r="AF2469" s="168" t="s">
        <v>1606</v>
      </c>
      <c r="AH2469" s="12">
        <v>11</v>
      </c>
      <c r="AI2469" s="12">
        <v>3029</v>
      </c>
      <c r="AJ2469" s="12">
        <v>40</v>
      </c>
      <c r="AK2469" s="12">
        <v>3</v>
      </c>
      <c r="AL2469" s="12">
        <v>500</v>
      </c>
      <c r="BA2469" s="33">
        <f>VLOOKUP(C2469,knight_info!$J$7:$M$74,4,FALSE)</f>
        <v>4</v>
      </c>
      <c r="BB2469" s="33">
        <f t="shared" si="176"/>
        <v>3</v>
      </c>
      <c r="BC2469" s="33">
        <f>ROUND(VLOOKUP($BA2469,$BD$1:$BH$5,4,FALSE)/3*AL2469,0)</f>
        <v>417</v>
      </c>
    </row>
    <row r="2470" ht="14.25" spans="1:55">
      <c r="A2470" s="12">
        <v>302927</v>
      </c>
      <c r="B2470" s="53">
        <v>3029</v>
      </c>
      <c r="C2470" s="53" t="s">
        <v>367</v>
      </c>
      <c r="D2470" s="12">
        <v>27</v>
      </c>
      <c r="E2470" s="12">
        <v>2</v>
      </c>
      <c r="F2470" s="12">
        <v>7</v>
      </c>
      <c r="H2470" s="12">
        <v>3</v>
      </c>
      <c r="I2470" s="12">
        <v>0</v>
      </c>
      <c r="J2470" s="12">
        <v>0</v>
      </c>
      <c r="K2470" s="12">
        <v>5</v>
      </c>
      <c r="M2470" s="12">
        <v>302911</v>
      </c>
      <c r="N2470" s="12">
        <v>302923</v>
      </c>
      <c r="O2470" s="12">
        <v>302931</v>
      </c>
      <c r="P2470" s="54">
        <v>302943</v>
      </c>
      <c r="U2470" s="12" t="s">
        <v>1607</v>
      </c>
      <c r="V2470" s="12">
        <v>3029311</v>
      </c>
      <c r="W2470" s="12">
        <v>302950</v>
      </c>
      <c r="X2470" s="40">
        <v>3</v>
      </c>
      <c r="Y2470" s="40">
        <v>3</v>
      </c>
      <c r="Z2470" s="40">
        <v>2</v>
      </c>
      <c r="AA2470" s="12">
        <v>1300010</v>
      </c>
      <c r="AB2470" s="12">
        <v>1302901</v>
      </c>
      <c r="AC2470" s="12">
        <v>1302902</v>
      </c>
      <c r="AF2470" s="168" t="s">
        <v>1606</v>
      </c>
      <c r="AH2470" s="12">
        <v>11</v>
      </c>
      <c r="AI2470" s="12">
        <v>3029</v>
      </c>
      <c r="AJ2470" s="12">
        <v>0</v>
      </c>
      <c r="AK2470" s="12">
        <v>1</v>
      </c>
      <c r="AL2470" s="12">
        <v>4000</v>
      </c>
      <c r="BA2470" s="33">
        <f>VLOOKUP(C2470,knight_info!$J$7:$M$74,4,FALSE)</f>
        <v>4</v>
      </c>
      <c r="BB2470" s="33">
        <f t="shared" si="176"/>
        <v>1</v>
      </c>
      <c r="BC2470" s="33">
        <f>ROUND(VLOOKUP($BA2470,$BD$1:$BH$5,5,FALSE)/20*AL2470,0)</f>
        <v>4000</v>
      </c>
    </row>
    <row r="2471" ht="14.25" spans="1:55">
      <c r="A2471" s="12">
        <v>302928</v>
      </c>
      <c r="B2471" s="53">
        <v>3029</v>
      </c>
      <c r="C2471" s="53" t="s">
        <v>367</v>
      </c>
      <c r="D2471" s="12">
        <v>28</v>
      </c>
      <c r="E2471" s="12">
        <v>2</v>
      </c>
      <c r="F2471" s="12">
        <v>8</v>
      </c>
      <c r="H2471" s="12">
        <v>0</v>
      </c>
      <c r="I2471" s="12">
        <v>0</v>
      </c>
      <c r="J2471" s="12">
        <v>0</v>
      </c>
      <c r="K2471" s="12">
        <v>5</v>
      </c>
      <c r="L2471" s="12">
        <v>14</v>
      </c>
      <c r="M2471" s="12">
        <v>302911</v>
      </c>
      <c r="N2471" s="12">
        <v>302923</v>
      </c>
      <c r="O2471" s="12">
        <v>302931</v>
      </c>
      <c r="P2471" s="12">
        <v>302943</v>
      </c>
      <c r="R2471" s="12" t="s">
        <v>1221</v>
      </c>
      <c r="T2471" s="12" t="s">
        <v>1228</v>
      </c>
      <c r="U2471" s="12" t="s">
        <v>1607</v>
      </c>
      <c r="V2471" s="12">
        <v>3029311</v>
      </c>
      <c r="W2471" s="12">
        <v>302950</v>
      </c>
      <c r="X2471" s="40">
        <v>3</v>
      </c>
      <c r="Y2471" s="40">
        <v>3</v>
      </c>
      <c r="Z2471" s="40">
        <v>2</v>
      </c>
      <c r="AA2471" s="12">
        <v>1300010</v>
      </c>
      <c r="AB2471" s="12">
        <v>1302901</v>
      </c>
      <c r="AC2471" s="12">
        <v>1302902</v>
      </c>
      <c r="AD2471" s="41">
        <v>1300020</v>
      </c>
      <c r="AF2471" s="168" t="s">
        <v>1606</v>
      </c>
      <c r="AG2471" s="12">
        <v>5</v>
      </c>
      <c r="AH2471" s="12">
        <v>11</v>
      </c>
      <c r="AI2471" s="12">
        <v>3029</v>
      </c>
      <c r="AJ2471" s="12">
        <v>40</v>
      </c>
      <c r="AK2471" s="12">
        <v>53</v>
      </c>
      <c r="AL2471" s="12">
        <v>100</v>
      </c>
      <c r="BA2471" s="33">
        <f>VLOOKUP(C2471,knight_info!$J$7:$M$74,4,FALSE)</f>
        <v>4</v>
      </c>
      <c r="BB2471" s="51">
        <f t="shared" si="176"/>
        <v>53</v>
      </c>
      <c r="BC2471" s="51">
        <f>AL2471</f>
        <v>100</v>
      </c>
    </row>
    <row r="2472" ht="14.25" spans="1:55">
      <c r="A2472" s="12">
        <v>302929</v>
      </c>
      <c r="B2472" s="53">
        <v>3029</v>
      </c>
      <c r="C2472" s="53" t="s">
        <v>367</v>
      </c>
      <c r="D2472" s="12">
        <v>29</v>
      </c>
      <c r="E2472" s="12">
        <v>2</v>
      </c>
      <c r="F2472" s="12">
        <v>8</v>
      </c>
      <c r="H2472" s="12">
        <v>1</v>
      </c>
      <c r="I2472" s="12">
        <v>0</v>
      </c>
      <c r="J2472" s="12">
        <v>0</v>
      </c>
      <c r="K2472" s="12">
        <v>5</v>
      </c>
      <c r="M2472" s="12">
        <v>302911</v>
      </c>
      <c r="N2472" s="12">
        <v>302923</v>
      </c>
      <c r="O2472" s="12">
        <v>302931</v>
      </c>
      <c r="P2472" s="12">
        <v>302943</v>
      </c>
      <c r="U2472" s="12" t="s">
        <v>1607</v>
      </c>
      <c r="V2472" s="12">
        <v>3029311</v>
      </c>
      <c r="W2472" s="12">
        <v>302950</v>
      </c>
      <c r="X2472" s="40">
        <v>3</v>
      </c>
      <c r="Y2472" s="40">
        <v>3</v>
      </c>
      <c r="Z2472" s="40">
        <v>2</v>
      </c>
      <c r="AA2472" s="12">
        <v>1300010</v>
      </c>
      <c r="AB2472" s="12">
        <v>1302901</v>
      </c>
      <c r="AC2472" s="12">
        <v>1302902</v>
      </c>
      <c r="AD2472" s="41">
        <v>1300020</v>
      </c>
      <c r="AF2472" s="168" t="s">
        <v>1606</v>
      </c>
      <c r="AH2472" s="12">
        <v>11</v>
      </c>
      <c r="AI2472" s="12">
        <v>3029</v>
      </c>
      <c r="AJ2472" s="12">
        <v>40</v>
      </c>
      <c r="AK2472" s="12">
        <v>2</v>
      </c>
      <c r="AL2472" s="12">
        <v>1000</v>
      </c>
      <c r="BA2472" s="33">
        <f>VLOOKUP(C2472,knight_info!$J$7:$M$74,4,FALSE)</f>
        <v>4</v>
      </c>
      <c r="BB2472" s="33">
        <f t="shared" si="176"/>
        <v>2</v>
      </c>
      <c r="BC2472" s="33">
        <f>ROUND(VLOOKUP($BA2472,$BD$1:$BH$5,3,FALSE)/5*AL2472,0)</f>
        <v>1000</v>
      </c>
    </row>
    <row r="2473" ht="14.25" spans="1:55">
      <c r="A2473" s="12">
        <v>302930</v>
      </c>
      <c r="B2473" s="53">
        <v>3029</v>
      </c>
      <c r="C2473" s="53" t="s">
        <v>367</v>
      </c>
      <c r="D2473" s="12">
        <v>30</v>
      </c>
      <c r="E2473" s="12">
        <v>2</v>
      </c>
      <c r="F2473" s="12">
        <v>8</v>
      </c>
      <c r="H2473" s="12">
        <v>2</v>
      </c>
      <c r="I2473" s="12">
        <v>0</v>
      </c>
      <c r="J2473" s="12">
        <v>0</v>
      </c>
      <c r="K2473" s="12">
        <v>5</v>
      </c>
      <c r="L2473" s="64"/>
      <c r="M2473" s="12">
        <v>302911</v>
      </c>
      <c r="N2473" s="12">
        <v>302923</v>
      </c>
      <c r="O2473" s="12">
        <v>302931</v>
      </c>
      <c r="P2473" s="12">
        <v>302943</v>
      </c>
      <c r="U2473" s="12" t="s">
        <v>1607</v>
      </c>
      <c r="V2473" s="12">
        <v>3029311</v>
      </c>
      <c r="W2473" s="12">
        <v>302950</v>
      </c>
      <c r="X2473" s="40">
        <v>3</v>
      </c>
      <c r="Y2473" s="40">
        <v>3</v>
      </c>
      <c r="Z2473" s="40">
        <v>2</v>
      </c>
      <c r="AA2473" s="12">
        <v>1300010</v>
      </c>
      <c r="AB2473" s="12">
        <v>1302901</v>
      </c>
      <c r="AC2473" s="12">
        <v>1302902</v>
      </c>
      <c r="AD2473" s="41">
        <v>1300020</v>
      </c>
      <c r="AF2473" s="168" t="s">
        <v>1606</v>
      </c>
      <c r="AH2473" s="12">
        <v>11</v>
      </c>
      <c r="AI2473" s="12">
        <v>3029</v>
      </c>
      <c r="AJ2473" s="12">
        <v>40</v>
      </c>
      <c r="AK2473" s="12">
        <v>3</v>
      </c>
      <c r="AL2473" s="12">
        <v>500</v>
      </c>
      <c r="BA2473" s="33">
        <f>VLOOKUP(C2473,knight_info!$J$7:$M$74,4,FALSE)</f>
        <v>4</v>
      </c>
      <c r="BB2473" s="33">
        <f t="shared" si="176"/>
        <v>3</v>
      </c>
      <c r="BC2473" s="33">
        <f>ROUND(VLOOKUP($BA2473,$BD$1:$BH$5,4,FALSE)/3*AL2473,0)</f>
        <v>417</v>
      </c>
    </row>
    <row r="2474" ht="14.25" spans="1:55">
      <c r="A2474" s="12">
        <v>302931</v>
      </c>
      <c r="B2474" s="53">
        <v>3029</v>
      </c>
      <c r="C2474" s="53" t="s">
        <v>367</v>
      </c>
      <c r="D2474" s="12">
        <v>31</v>
      </c>
      <c r="E2474" s="12">
        <v>2</v>
      </c>
      <c r="F2474" s="12">
        <v>8</v>
      </c>
      <c r="H2474" s="12">
        <v>3</v>
      </c>
      <c r="I2474" s="12">
        <v>0</v>
      </c>
      <c r="J2474" s="12">
        <v>0</v>
      </c>
      <c r="K2474" s="12">
        <v>5</v>
      </c>
      <c r="L2474" s="64"/>
      <c r="M2474" s="12">
        <v>302911</v>
      </c>
      <c r="N2474" s="12">
        <v>302923</v>
      </c>
      <c r="O2474" s="12">
        <v>302931</v>
      </c>
      <c r="P2474" s="12">
        <v>302943</v>
      </c>
      <c r="U2474" s="12" t="s">
        <v>1607</v>
      </c>
      <c r="V2474" s="12">
        <v>3029311</v>
      </c>
      <c r="W2474" s="12">
        <v>302950</v>
      </c>
      <c r="X2474" s="40">
        <v>3</v>
      </c>
      <c r="Y2474" s="40">
        <v>3</v>
      </c>
      <c r="Z2474" s="40">
        <v>2</v>
      </c>
      <c r="AA2474" s="12">
        <v>1300010</v>
      </c>
      <c r="AB2474" s="12">
        <v>1302901</v>
      </c>
      <c r="AC2474" s="12">
        <v>1302902</v>
      </c>
      <c r="AD2474" s="41">
        <v>1300020</v>
      </c>
      <c r="AF2474" s="168" t="s">
        <v>1606</v>
      </c>
      <c r="AH2474" s="12">
        <v>11</v>
      </c>
      <c r="AI2474" s="12">
        <v>3029</v>
      </c>
      <c r="AJ2474" s="12">
        <v>0</v>
      </c>
      <c r="AK2474" s="12">
        <v>1</v>
      </c>
      <c r="AL2474" s="12">
        <v>4000</v>
      </c>
      <c r="BA2474" s="33">
        <f>VLOOKUP(C2474,knight_info!$J$7:$M$74,4,FALSE)</f>
        <v>4</v>
      </c>
      <c r="BB2474" s="33">
        <f t="shared" si="176"/>
        <v>1</v>
      </c>
      <c r="BC2474" s="33">
        <f>ROUND(VLOOKUP($BA2474,$BD$1:$BH$5,5,FALSE)/20*AL2474,0)</f>
        <v>4000</v>
      </c>
    </row>
    <row r="2475" ht="14.25" spans="1:55">
      <c r="A2475" s="12">
        <v>302932</v>
      </c>
      <c r="B2475" s="53">
        <v>3029</v>
      </c>
      <c r="C2475" s="53" t="s">
        <v>367</v>
      </c>
      <c r="D2475" s="12">
        <v>32</v>
      </c>
      <c r="E2475" s="12">
        <v>2</v>
      </c>
      <c r="F2475" s="12">
        <v>9</v>
      </c>
      <c r="H2475" s="12">
        <v>0</v>
      </c>
      <c r="I2475" s="12">
        <v>1</v>
      </c>
      <c r="J2475" s="12" t="s">
        <v>1086</v>
      </c>
      <c r="K2475" s="12">
        <v>5</v>
      </c>
      <c r="L2475" s="12">
        <v>2</v>
      </c>
      <c r="M2475" s="12">
        <v>302912</v>
      </c>
      <c r="N2475" s="12">
        <v>302923</v>
      </c>
      <c r="O2475" s="12">
        <v>302932</v>
      </c>
      <c r="P2475" s="12">
        <v>302943</v>
      </c>
      <c r="Q2475" s="12" t="s">
        <v>1082</v>
      </c>
      <c r="S2475" s="12" t="s">
        <v>931</v>
      </c>
      <c r="U2475" s="12" t="s">
        <v>1608</v>
      </c>
      <c r="V2475" s="12">
        <v>3029321</v>
      </c>
      <c r="W2475" s="12">
        <v>302950</v>
      </c>
      <c r="X2475" s="40">
        <v>3</v>
      </c>
      <c r="Y2475" s="40">
        <v>3</v>
      </c>
      <c r="Z2475" s="40">
        <v>2</v>
      </c>
      <c r="AA2475" s="12">
        <v>1300010</v>
      </c>
      <c r="AB2475" s="12">
        <v>1302901</v>
      </c>
      <c r="AC2475" s="12">
        <v>1302902</v>
      </c>
      <c r="AD2475" s="41">
        <v>1300020</v>
      </c>
      <c r="AF2475" s="168" t="s">
        <v>1606</v>
      </c>
      <c r="AG2475" s="12">
        <v>5</v>
      </c>
      <c r="AH2475" s="12">
        <v>11</v>
      </c>
      <c r="AI2475" s="12">
        <v>3029</v>
      </c>
      <c r="AJ2475" s="12">
        <v>60</v>
      </c>
      <c r="AK2475" s="12">
        <v>53</v>
      </c>
      <c r="AL2475" s="12">
        <v>100</v>
      </c>
      <c r="BA2475" s="33">
        <f>VLOOKUP(C2475,knight_info!$J$7:$M$74,4,FALSE)</f>
        <v>4</v>
      </c>
      <c r="BB2475" s="51">
        <f t="shared" si="176"/>
        <v>53</v>
      </c>
      <c r="BC2475" s="51">
        <f>AL2475</f>
        <v>100</v>
      </c>
    </row>
    <row r="2476" ht="14.25" spans="1:55">
      <c r="A2476" s="12">
        <v>302933</v>
      </c>
      <c r="B2476" s="53">
        <v>3029</v>
      </c>
      <c r="C2476" s="53" t="s">
        <v>367</v>
      </c>
      <c r="D2476" s="12">
        <v>33</v>
      </c>
      <c r="E2476" s="12">
        <v>2</v>
      </c>
      <c r="F2476" s="12">
        <v>9</v>
      </c>
      <c r="H2476" s="12">
        <v>1</v>
      </c>
      <c r="I2476" s="12">
        <v>0</v>
      </c>
      <c r="J2476" s="12">
        <v>0</v>
      </c>
      <c r="K2476" s="12">
        <v>5</v>
      </c>
      <c r="M2476" s="12">
        <v>302912</v>
      </c>
      <c r="N2476" s="12">
        <v>302923</v>
      </c>
      <c r="O2476" s="12">
        <v>302932</v>
      </c>
      <c r="P2476" s="12">
        <v>302943</v>
      </c>
      <c r="U2476" s="12" t="s">
        <v>1608</v>
      </c>
      <c r="V2476" s="12">
        <v>3029321</v>
      </c>
      <c r="W2476" s="12">
        <v>302950</v>
      </c>
      <c r="X2476" s="40">
        <v>3</v>
      </c>
      <c r="Y2476" s="40">
        <v>3</v>
      </c>
      <c r="Z2476" s="40">
        <v>2</v>
      </c>
      <c r="AA2476" s="12">
        <v>1300010</v>
      </c>
      <c r="AB2476" s="12">
        <v>1302901</v>
      </c>
      <c r="AC2476" s="12">
        <v>1302902</v>
      </c>
      <c r="AD2476" s="41">
        <v>1300020</v>
      </c>
      <c r="AF2476" s="168" t="s">
        <v>1606</v>
      </c>
      <c r="AH2476" s="12">
        <v>11</v>
      </c>
      <c r="AI2476" s="12">
        <v>3029</v>
      </c>
      <c r="AJ2476" s="12">
        <v>60</v>
      </c>
      <c r="AK2476" s="12">
        <v>2</v>
      </c>
      <c r="AL2476" s="12">
        <v>1500</v>
      </c>
      <c r="BA2476" s="33">
        <f>VLOOKUP(C2476,knight_info!$J$7:$M$74,4,FALSE)</f>
        <v>4</v>
      </c>
      <c r="BB2476" s="33">
        <f t="shared" si="176"/>
        <v>2</v>
      </c>
      <c r="BC2476" s="33">
        <f>ROUND(VLOOKUP($BA2476,$BD$1:$BH$5,3,FALSE)/5*AL2476,0)</f>
        <v>1500</v>
      </c>
    </row>
    <row r="2477" ht="14.25" spans="1:55">
      <c r="A2477" s="12">
        <v>302934</v>
      </c>
      <c r="B2477" s="53">
        <v>3029</v>
      </c>
      <c r="C2477" s="53" t="s">
        <v>367</v>
      </c>
      <c r="D2477" s="12">
        <v>34</v>
      </c>
      <c r="E2477" s="12">
        <v>2</v>
      </c>
      <c r="F2477" s="12">
        <v>9</v>
      </c>
      <c r="H2477" s="12">
        <v>2</v>
      </c>
      <c r="I2477" s="12">
        <v>0</v>
      </c>
      <c r="J2477" s="12">
        <v>0</v>
      </c>
      <c r="K2477" s="12">
        <v>5</v>
      </c>
      <c r="M2477" s="12">
        <v>302912</v>
      </c>
      <c r="N2477" s="12">
        <v>302923</v>
      </c>
      <c r="O2477" s="12">
        <v>302932</v>
      </c>
      <c r="P2477" s="12">
        <v>302943</v>
      </c>
      <c r="U2477" s="12" t="s">
        <v>1608</v>
      </c>
      <c r="V2477" s="12">
        <v>3029321</v>
      </c>
      <c r="W2477" s="12">
        <v>302950</v>
      </c>
      <c r="X2477" s="40">
        <v>3</v>
      </c>
      <c r="Y2477" s="40">
        <v>3</v>
      </c>
      <c r="Z2477" s="40">
        <v>2</v>
      </c>
      <c r="AA2477" s="12">
        <v>1300010</v>
      </c>
      <c r="AB2477" s="12">
        <v>1302901</v>
      </c>
      <c r="AC2477" s="12">
        <v>1302902</v>
      </c>
      <c r="AD2477" s="41">
        <v>1300020</v>
      </c>
      <c r="AF2477" s="168" t="s">
        <v>1606</v>
      </c>
      <c r="AH2477" s="12">
        <v>11</v>
      </c>
      <c r="AI2477" s="12">
        <v>3029</v>
      </c>
      <c r="AJ2477" s="12">
        <v>60</v>
      </c>
      <c r="AK2477" s="12">
        <v>3</v>
      </c>
      <c r="AL2477" s="12">
        <v>750</v>
      </c>
      <c r="BA2477" s="33">
        <f>VLOOKUP(C2477,knight_info!$J$7:$M$74,4,FALSE)</f>
        <v>4</v>
      </c>
      <c r="BB2477" s="33">
        <f t="shared" si="176"/>
        <v>3</v>
      </c>
      <c r="BC2477" s="33">
        <f>ROUND(VLOOKUP($BA2477,$BD$1:$BH$5,4,FALSE)/3*AL2477,0)</f>
        <v>625</v>
      </c>
    </row>
    <row r="2478" ht="14.25" spans="1:55">
      <c r="A2478" s="12">
        <v>302935</v>
      </c>
      <c r="B2478" s="53">
        <v>3029</v>
      </c>
      <c r="C2478" s="53" t="s">
        <v>367</v>
      </c>
      <c r="D2478" s="12">
        <v>35</v>
      </c>
      <c r="E2478" s="12">
        <v>2</v>
      </c>
      <c r="F2478" s="12">
        <v>9</v>
      </c>
      <c r="H2478" s="12">
        <v>3</v>
      </c>
      <c r="I2478" s="12">
        <v>0</v>
      </c>
      <c r="J2478" s="12">
        <v>0</v>
      </c>
      <c r="K2478" s="12">
        <v>5</v>
      </c>
      <c r="M2478" s="12">
        <v>302912</v>
      </c>
      <c r="N2478" s="12">
        <v>302923</v>
      </c>
      <c r="O2478" s="12">
        <v>302932</v>
      </c>
      <c r="P2478" s="12">
        <v>302943</v>
      </c>
      <c r="U2478" s="12" t="s">
        <v>1608</v>
      </c>
      <c r="V2478" s="12">
        <v>3029321</v>
      </c>
      <c r="W2478" s="12">
        <v>302950</v>
      </c>
      <c r="X2478" s="40">
        <v>3</v>
      </c>
      <c r="Y2478" s="40">
        <v>3</v>
      </c>
      <c r="Z2478" s="40">
        <v>2</v>
      </c>
      <c r="AA2478" s="12">
        <v>1300010</v>
      </c>
      <c r="AB2478" s="12">
        <v>1302901</v>
      </c>
      <c r="AC2478" s="12">
        <v>1302902</v>
      </c>
      <c r="AD2478" s="41">
        <v>1300020</v>
      </c>
      <c r="AF2478" s="168" t="s">
        <v>1606</v>
      </c>
      <c r="AH2478" s="12">
        <v>11</v>
      </c>
      <c r="AI2478" s="12">
        <v>3029</v>
      </c>
      <c r="AJ2478" s="12">
        <v>0</v>
      </c>
      <c r="AK2478" s="12">
        <v>1</v>
      </c>
      <c r="AL2478" s="12">
        <v>6000</v>
      </c>
      <c r="BA2478" s="33">
        <f>VLOOKUP(C2478,knight_info!$J$7:$M$74,4,FALSE)</f>
        <v>4</v>
      </c>
      <c r="BB2478" s="33">
        <f t="shared" si="176"/>
        <v>1</v>
      </c>
      <c r="BC2478" s="33">
        <f>ROUND(VLOOKUP($BA2478,$BD$1:$BH$5,5,FALSE)/20*AL2478,0)</f>
        <v>6000</v>
      </c>
    </row>
    <row r="2479" ht="14.25" spans="1:55">
      <c r="A2479" s="12">
        <v>302936</v>
      </c>
      <c r="B2479" s="53">
        <v>3029</v>
      </c>
      <c r="C2479" s="53" t="s">
        <v>367</v>
      </c>
      <c r="D2479" s="12">
        <v>36</v>
      </c>
      <c r="E2479" s="12">
        <v>2</v>
      </c>
      <c r="F2479" s="12">
        <v>10</v>
      </c>
      <c r="H2479" s="12">
        <v>0</v>
      </c>
      <c r="I2479" s="12">
        <v>0</v>
      </c>
      <c r="J2479" s="12">
        <v>0</v>
      </c>
      <c r="K2479" s="12">
        <v>5</v>
      </c>
      <c r="L2479" s="12">
        <v>15</v>
      </c>
      <c r="M2479" s="12">
        <v>302912</v>
      </c>
      <c r="N2479" s="12">
        <v>302924</v>
      </c>
      <c r="O2479" s="12">
        <v>302932</v>
      </c>
      <c r="P2479" s="54">
        <v>302944</v>
      </c>
      <c r="U2479" s="12" t="s">
        <v>1608</v>
      </c>
      <c r="V2479" s="12">
        <v>3029321</v>
      </c>
      <c r="W2479" s="12">
        <v>302951</v>
      </c>
      <c r="X2479" s="40">
        <v>3</v>
      </c>
      <c r="Y2479" s="40">
        <v>3</v>
      </c>
      <c r="Z2479" s="40">
        <v>2</v>
      </c>
      <c r="AA2479" s="12">
        <v>1300010</v>
      </c>
      <c r="AB2479" s="12">
        <v>1302901</v>
      </c>
      <c r="AC2479" s="12">
        <v>1302902</v>
      </c>
      <c r="AD2479" s="41">
        <v>1300020</v>
      </c>
      <c r="AE2479" s="12">
        <v>1302903</v>
      </c>
      <c r="AF2479" s="168" t="s">
        <v>1606</v>
      </c>
      <c r="AG2479" s="12">
        <v>5</v>
      </c>
      <c r="AH2479" s="12">
        <v>11</v>
      </c>
      <c r="AI2479" s="12">
        <v>3029</v>
      </c>
      <c r="AJ2479" s="12">
        <v>0</v>
      </c>
      <c r="AK2479" s="12">
        <v>53</v>
      </c>
      <c r="AL2479" s="12">
        <v>100</v>
      </c>
      <c r="BA2479" s="33">
        <f>VLOOKUP(C2479,knight_info!$J$7:$M$74,4,FALSE)</f>
        <v>4</v>
      </c>
      <c r="BB2479" s="51">
        <f t="shared" si="176"/>
        <v>53</v>
      </c>
      <c r="BC2479" s="51">
        <f>AL2479</f>
        <v>100</v>
      </c>
    </row>
    <row r="2480" ht="14.25" spans="1:55">
      <c r="A2480" s="12">
        <v>302937</v>
      </c>
      <c r="B2480" s="53">
        <v>3029</v>
      </c>
      <c r="C2480" s="53" t="s">
        <v>367</v>
      </c>
      <c r="D2480" s="14">
        <v>37</v>
      </c>
      <c r="E2480" s="14">
        <v>3</v>
      </c>
      <c r="F2480" s="14">
        <v>11</v>
      </c>
      <c r="G2480" s="14">
        <v>1</v>
      </c>
      <c r="H2480" s="14"/>
      <c r="I2480" s="14"/>
      <c r="J2480" s="14"/>
      <c r="K2480" s="14"/>
      <c r="L2480" s="14"/>
      <c r="M2480" s="12">
        <v>302912</v>
      </c>
      <c r="N2480" s="12">
        <v>302925</v>
      </c>
      <c r="O2480" s="12">
        <v>302932</v>
      </c>
      <c r="P2480" s="54">
        <v>302945</v>
      </c>
      <c r="R2480" s="12" t="s">
        <v>931</v>
      </c>
      <c r="T2480" s="12" t="s">
        <v>1095</v>
      </c>
      <c r="U2480" s="12" t="s">
        <v>1608</v>
      </c>
      <c r="V2480" s="12">
        <v>3029321</v>
      </c>
      <c r="W2480" s="12">
        <v>302951</v>
      </c>
      <c r="X2480" s="40">
        <v>3</v>
      </c>
      <c r="Y2480" s="40">
        <v>3</v>
      </c>
      <c r="Z2480" s="40">
        <v>2</v>
      </c>
      <c r="AA2480" s="12">
        <v>1300010</v>
      </c>
      <c r="AB2480" s="12">
        <v>1302901</v>
      </c>
      <c r="AC2480" s="12">
        <v>1302902</v>
      </c>
      <c r="AD2480" s="41">
        <v>1300020</v>
      </c>
      <c r="AE2480" s="12">
        <v>1302903</v>
      </c>
      <c r="AF2480" s="168" t="s">
        <v>1606</v>
      </c>
      <c r="AG2480" s="12">
        <v>5</v>
      </c>
      <c r="AH2480" s="12">
        <v>11</v>
      </c>
      <c r="AI2480" s="12">
        <v>3029</v>
      </c>
      <c r="AJ2480" s="14"/>
      <c r="AK2480" s="14"/>
      <c r="AL2480" s="14"/>
      <c r="BA2480" s="33"/>
      <c r="BB2480" s="51"/>
      <c r="BC2480" s="51"/>
    </row>
    <row r="2481" ht="14.25" spans="1:55">
      <c r="A2481" s="12">
        <v>302938</v>
      </c>
      <c r="B2481" s="53">
        <v>3029</v>
      </c>
      <c r="C2481" s="53" t="s">
        <v>367</v>
      </c>
      <c r="D2481" s="14">
        <v>38</v>
      </c>
      <c r="E2481" s="14">
        <v>3</v>
      </c>
      <c r="F2481" s="14">
        <v>12</v>
      </c>
      <c r="G2481" s="14">
        <v>2</v>
      </c>
      <c r="H2481" s="14"/>
      <c r="I2481" s="14"/>
      <c r="J2481" s="14"/>
      <c r="K2481" s="14"/>
      <c r="L2481" s="14"/>
      <c r="M2481" s="12">
        <v>302912</v>
      </c>
      <c r="N2481" s="12">
        <v>302925</v>
      </c>
      <c r="O2481" s="12">
        <v>302932</v>
      </c>
      <c r="P2481" s="54">
        <v>302945</v>
      </c>
      <c r="U2481" s="12" t="s">
        <v>1608</v>
      </c>
      <c r="V2481" s="12">
        <v>3029321</v>
      </c>
      <c r="W2481" s="12">
        <v>302951</v>
      </c>
      <c r="X2481" s="40">
        <v>3</v>
      </c>
      <c r="Y2481" s="40">
        <v>3</v>
      </c>
      <c r="Z2481" s="40">
        <v>2</v>
      </c>
      <c r="AA2481" s="12">
        <v>1300010</v>
      </c>
      <c r="AB2481" s="12">
        <v>1302901</v>
      </c>
      <c r="AC2481" s="12">
        <v>1302902</v>
      </c>
      <c r="AD2481" s="41">
        <v>1300020</v>
      </c>
      <c r="AE2481" s="12">
        <v>1302903</v>
      </c>
      <c r="AF2481" s="168" t="s">
        <v>1606</v>
      </c>
      <c r="AG2481" s="12">
        <v>5</v>
      </c>
      <c r="AH2481" s="12">
        <v>11</v>
      </c>
      <c r="AI2481" s="12">
        <v>3029</v>
      </c>
      <c r="AJ2481" s="14"/>
      <c r="AK2481" s="14"/>
      <c r="AL2481" s="14"/>
      <c r="BA2481" s="33"/>
      <c r="BB2481" s="51"/>
      <c r="BC2481" s="51"/>
    </row>
    <row r="2482" ht="14.25" spans="1:55">
      <c r="A2482" s="12">
        <v>302939</v>
      </c>
      <c r="B2482" s="53">
        <v>3029</v>
      </c>
      <c r="C2482" s="53" t="s">
        <v>367</v>
      </c>
      <c r="D2482" s="14">
        <v>39</v>
      </c>
      <c r="E2482" s="14">
        <v>3</v>
      </c>
      <c r="F2482" s="14">
        <v>13</v>
      </c>
      <c r="G2482" s="14">
        <v>3</v>
      </c>
      <c r="H2482" s="14"/>
      <c r="I2482" s="14"/>
      <c r="J2482" s="14"/>
      <c r="K2482" s="14"/>
      <c r="L2482" s="14"/>
      <c r="M2482" s="12">
        <v>302913</v>
      </c>
      <c r="N2482" s="12">
        <v>302925</v>
      </c>
      <c r="O2482" s="12">
        <v>302933</v>
      </c>
      <c r="P2482" s="54">
        <v>302945</v>
      </c>
      <c r="Q2482" s="12" t="s">
        <v>1082</v>
      </c>
      <c r="S2482" s="12" t="s">
        <v>931</v>
      </c>
      <c r="U2482" s="12" t="s">
        <v>1609</v>
      </c>
      <c r="V2482" s="12">
        <v>3029331</v>
      </c>
      <c r="W2482" s="12">
        <v>302951</v>
      </c>
      <c r="X2482" s="40">
        <v>3</v>
      </c>
      <c r="Y2482" s="40">
        <v>3</v>
      </c>
      <c r="Z2482" s="40">
        <v>2</v>
      </c>
      <c r="AA2482" s="12">
        <v>1300010</v>
      </c>
      <c r="AB2482" s="12">
        <v>1302901</v>
      </c>
      <c r="AC2482" s="12">
        <v>1302902</v>
      </c>
      <c r="AD2482" s="41">
        <v>1300020</v>
      </c>
      <c r="AE2482" s="12">
        <v>1302903</v>
      </c>
      <c r="AF2482" s="168" t="s">
        <v>1606</v>
      </c>
      <c r="AG2482" s="12">
        <v>5</v>
      </c>
      <c r="AH2482" s="12">
        <v>11</v>
      </c>
      <c r="AI2482" s="12">
        <v>3029</v>
      </c>
      <c r="AJ2482" s="14"/>
      <c r="AK2482" s="14"/>
      <c r="AL2482" s="14"/>
      <c r="BA2482" s="33"/>
      <c r="BB2482" s="51"/>
      <c r="BC2482" s="51"/>
    </row>
    <row r="2483" ht="14.25" spans="1:55">
      <c r="A2483" s="12">
        <v>302940</v>
      </c>
      <c r="B2483" s="53">
        <v>3029</v>
      </c>
      <c r="C2483" s="53" t="s">
        <v>367</v>
      </c>
      <c r="D2483" s="14">
        <v>40</v>
      </c>
      <c r="E2483" s="14">
        <v>3</v>
      </c>
      <c r="F2483" s="14">
        <v>14</v>
      </c>
      <c r="G2483" s="14">
        <v>4</v>
      </c>
      <c r="H2483" s="14"/>
      <c r="I2483" s="14"/>
      <c r="J2483" s="14"/>
      <c r="K2483" s="14"/>
      <c r="L2483" s="14"/>
      <c r="M2483" s="12">
        <v>302913</v>
      </c>
      <c r="N2483" s="12">
        <v>302926</v>
      </c>
      <c r="O2483" s="12">
        <v>302933</v>
      </c>
      <c r="P2483" s="54">
        <v>302946</v>
      </c>
      <c r="R2483" s="12" t="s">
        <v>931</v>
      </c>
      <c r="T2483" s="12" t="s">
        <v>1095</v>
      </c>
      <c r="U2483" s="12" t="s">
        <v>1609</v>
      </c>
      <c r="V2483" s="12">
        <v>3029331</v>
      </c>
      <c r="W2483" s="12">
        <v>302951</v>
      </c>
      <c r="X2483" s="40">
        <v>3</v>
      </c>
      <c r="Y2483" s="40">
        <v>3</v>
      </c>
      <c r="Z2483" s="40">
        <v>2</v>
      </c>
      <c r="AA2483" s="12">
        <v>1300010</v>
      </c>
      <c r="AB2483" s="12">
        <v>1302901</v>
      </c>
      <c r="AC2483" s="12">
        <v>1302902</v>
      </c>
      <c r="AD2483" s="41">
        <v>1300020</v>
      </c>
      <c r="AE2483" s="12">
        <v>1302903</v>
      </c>
      <c r="AF2483" s="168" t="s">
        <v>1606</v>
      </c>
      <c r="AG2483" s="12">
        <v>5</v>
      </c>
      <c r="AH2483" s="12">
        <v>11</v>
      </c>
      <c r="AI2483" s="12">
        <v>3029</v>
      </c>
      <c r="AJ2483" s="14"/>
      <c r="AK2483" s="14"/>
      <c r="AL2483" s="14"/>
      <c r="BA2483" s="33"/>
      <c r="BB2483" s="51"/>
      <c r="BC2483" s="51"/>
    </row>
    <row r="2484" ht="14.25" spans="1:55">
      <c r="A2484" s="12">
        <v>302941</v>
      </c>
      <c r="B2484" s="53">
        <v>3029</v>
      </c>
      <c r="C2484" s="53" t="s">
        <v>367</v>
      </c>
      <c r="D2484" s="14">
        <v>41</v>
      </c>
      <c r="E2484" s="14">
        <v>3</v>
      </c>
      <c r="F2484" s="14">
        <v>15</v>
      </c>
      <c r="G2484" s="14">
        <v>5</v>
      </c>
      <c r="H2484" s="14"/>
      <c r="I2484" s="14"/>
      <c r="J2484" s="14"/>
      <c r="K2484" s="14"/>
      <c r="L2484" s="14"/>
      <c r="M2484" s="12">
        <v>302913</v>
      </c>
      <c r="N2484" s="12">
        <v>302926</v>
      </c>
      <c r="O2484" s="12">
        <v>302933</v>
      </c>
      <c r="P2484" s="54">
        <v>302946</v>
      </c>
      <c r="U2484" s="12" t="s">
        <v>1609</v>
      </c>
      <c r="V2484" s="12">
        <v>3029331</v>
      </c>
      <c r="W2484" s="12">
        <v>302951</v>
      </c>
      <c r="X2484" s="40">
        <v>3</v>
      </c>
      <c r="Y2484" s="40">
        <v>3</v>
      </c>
      <c r="Z2484" s="40">
        <v>2</v>
      </c>
      <c r="AA2484" s="12">
        <v>1300010</v>
      </c>
      <c r="AB2484" s="12">
        <v>1302901</v>
      </c>
      <c r="AC2484" s="12">
        <v>1302902</v>
      </c>
      <c r="AD2484" s="41">
        <v>1300020</v>
      </c>
      <c r="AE2484" s="12">
        <v>1302903</v>
      </c>
      <c r="AF2484" s="168" t="s">
        <v>1606</v>
      </c>
      <c r="AG2484" s="12">
        <v>5</v>
      </c>
      <c r="AH2484" s="12">
        <v>11</v>
      </c>
      <c r="AI2484" s="12">
        <v>3029</v>
      </c>
      <c r="AJ2484" s="14"/>
      <c r="AK2484" s="14"/>
      <c r="AL2484" s="14"/>
      <c r="BA2484" s="33"/>
      <c r="BB2484" s="51"/>
      <c r="BC2484" s="51"/>
    </row>
    <row r="2485" s="35" customFormat="1" ht="14.25" spans="1:65">
      <c r="A2485" s="34">
        <v>303000</v>
      </c>
      <c r="B2485" s="82">
        <v>3030</v>
      </c>
      <c r="C2485" s="82" t="s">
        <v>370</v>
      </c>
      <c r="D2485" s="34">
        <v>0</v>
      </c>
      <c r="E2485" s="34">
        <v>1</v>
      </c>
      <c r="F2485" s="34">
        <v>1</v>
      </c>
      <c r="G2485" s="34"/>
      <c r="H2485" s="34">
        <v>0</v>
      </c>
      <c r="I2485" s="12">
        <v>0</v>
      </c>
      <c r="J2485" s="12">
        <v>0</v>
      </c>
      <c r="K2485" s="34">
        <v>1</v>
      </c>
      <c r="L2485" s="51"/>
      <c r="M2485" s="34">
        <v>303010</v>
      </c>
      <c r="N2485" s="34">
        <v>303020</v>
      </c>
      <c r="O2485" s="34">
        <v>303030</v>
      </c>
      <c r="P2485" s="34">
        <v>303040</v>
      </c>
      <c r="Q2485" s="34"/>
      <c r="R2485" s="34"/>
      <c r="S2485" s="34"/>
      <c r="T2485" s="34"/>
      <c r="U2485" s="12" t="s">
        <v>1610</v>
      </c>
      <c r="V2485" s="12" t="s">
        <v>1611</v>
      </c>
      <c r="W2485" s="34">
        <v>303050</v>
      </c>
      <c r="X2485" s="96">
        <v>3</v>
      </c>
      <c r="Y2485" s="96">
        <v>3</v>
      </c>
      <c r="Z2485" s="96">
        <v>2</v>
      </c>
      <c r="AA2485" s="51"/>
      <c r="AB2485" s="51"/>
      <c r="AC2485" s="51"/>
      <c r="AD2485" s="87"/>
      <c r="AE2485" s="51"/>
      <c r="AF2485" s="95"/>
      <c r="AG2485" s="51"/>
      <c r="AH2485" s="34">
        <v>11</v>
      </c>
      <c r="AI2485" s="34">
        <v>3030</v>
      </c>
      <c r="AJ2485" s="34">
        <v>20</v>
      </c>
      <c r="AK2485" s="34">
        <v>2</v>
      </c>
      <c r="AL2485" s="88">
        <v>512</v>
      </c>
      <c r="AM2485" s="88">
        <v>3</v>
      </c>
      <c r="AN2485" s="88">
        <v>384</v>
      </c>
      <c r="AO2485" s="88">
        <v>1</v>
      </c>
      <c r="AP2485" s="88">
        <v>2560</v>
      </c>
      <c r="AQ2485" s="34">
        <v>58</v>
      </c>
      <c r="AR2485" s="34">
        <v>16</v>
      </c>
      <c r="AS2485" s="34">
        <v>59</v>
      </c>
      <c r="AT2485" s="34">
        <v>12</v>
      </c>
      <c r="AU2485" s="34">
        <v>57</v>
      </c>
      <c r="AV2485" s="34">
        <v>80</v>
      </c>
      <c r="BA2485" s="33">
        <f>VLOOKUP(C2485,knight_info!$J$7:$M$74,4,FALSE)</f>
        <v>5</v>
      </c>
      <c r="BB2485" s="33">
        <f t="shared" ref="BB2485:BF2485" si="177">AK2485</f>
        <v>2</v>
      </c>
      <c r="BC2485" s="33">
        <f>ROUND(VLOOKUP($BA2485,$BD$1:$BH$5,3,FALSE)/5*AL2485,0)</f>
        <v>410</v>
      </c>
      <c r="BD2485" s="33">
        <f t="shared" si="177"/>
        <v>3</v>
      </c>
      <c r="BE2485" s="33">
        <f>ROUND(VLOOKUP($BA2485,$BD$1:$BH$5,4,FALSE)/3*AN2485,0)</f>
        <v>384</v>
      </c>
      <c r="BF2485" s="33">
        <f t="shared" si="177"/>
        <v>1</v>
      </c>
      <c r="BG2485" s="33">
        <f>ROUND(VLOOKUP($BA2485,$BD$1:$BH$5,5,FALSE)/20*AP2485,0)</f>
        <v>2560</v>
      </c>
      <c r="BH2485" s="33">
        <f t="shared" ref="BH2485:BL2485" si="178">AQ2485</f>
        <v>58</v>
      </c>
      <c r="BI2485" s="33">
        <f>ROUND(VLOOKUP($BA2485,$BD$1:$BH$5,3,FALSE)/5*AR2485,0)</f>
        <v>13</v>
      </c>
      <c r="BJ2485" s="33">
        <f t="shared" si="178"/>
        <v>59</v>
      </c>
      <c r="BK2485" s="33">
        <f>ROUND(VLOOKUP($BA2485,$BD$1:$BH$5,4,FALSE)/3*AT2485,0)</f>
        <v>12</v>
      </c>
      <c r="BL2485" s="33">
        <f t="shared" si="178"/>
        <v>57</v>
      </c>
      <c r="BM2485" s="33">
        <f>ROUND(VLOOKUP($BA2485,$BD$1:$BH$5,5,FALSE)/20*AV2485,0)</f>
        <v>80</v>
      </c>
    </row>
    <row r="2486" s="34" customFormat="1" ht="14.25" spans="1:65">
      <c r="A2486" s="34">
        <v>303001</v>
      </c>
      <c r="B2486" s="82">
        <v>3030</v>
      </c>
      <c r="C2486" s="82" t="s">
        <v>370</v>
      </c>
      <c r="D2486" s="34">
        <v>1</v>
      </c>
      <c r="E2486" s="12">
        <v>1</v>
      </c>
      <c r="F2486" s="12">
        <v>1</v>
      </c>
      <c r="G2486" s="12"/>
      <c r="H2486" s="12">
        <v>1</v>
      </c>
      <c r="I2486" s="12">
        <v>0</v>
      </c>
      <c r="J2486" s="12">
        <v>0</v>
      </c>
      <c r="K2486" s="12">
        <v>1</v>
      </c>
      <c r="L2486" s="12"/>
      <c r="M2486" s="12">
        <v>303010</v>
      </c>
      <c r="N2486" s="12">
        <v>303020</v>
      </c>
      <c r="O2486" s="12">
        <v>303030</v>
      </c>
      <c r="P2486" s="12">
        <v>303040</v>
      </c>
      <c r="Q2486" s="12"/>
      <c r="R2486" s="12"/>
      <c r="S2486" s="12"/>
      <c r="T2486" s="12"/>
      <c r="U2486" s="12" t="s">
        <v>1610</v>
      </c>
      <c r="V2486" s="12" t="s">
        <v>1611</v>
      </c>
      <c r="W2486" s="12">
        <v>303050</v>
      </c>
      <c r="X2486" s="40">
        <v>3</v>
      </c>
      <c r="Y2486" s="40">
        <v>3</v>
      </c>
      <c r="Z2486" s="40">
        <v>2</v>
      </c>
      <c r="AA2486" s="12"/>
      <c r="AB2486" s="12"/>
      <c r="AC2486" s="12"/>
      <c r="AD2486" s="41"/>
      <c r="AE2486" s="12"/>
      <c r="AF2486" s="95"/>
      <c r="AG2486" s="12"/>
      <c r="AH2486" s="34">
        <v>11</v>
      </c>
      <c r="AI2486" s="34">
        <v>3030</v>
      </c>
      <c r="AJ2486" s="12">
        <v>20</v>
      </c>
      <c r="AK2486" s="12">
        <v>2</v>
      </c>
      <c r="AL2486" s="12">
        <v>400</v>
      </c>
      <c r="AM2486" s="12"/>
      <c r="AN2486" s="12"/>
      <c r="AO2486" s="12"/>
      <c r="AP2486" s="12"/>
      <c r="AQ2486" s="12"/>
      <c r="AR2486" s="12"/>
      <c r="AS2486" s="12"/>
      <c r="AT2486" s="12"/>
      <c r="AU2486" s="12"/>
      <c r="AV2486" s="12"/>
      <c r="BA2486" s="33">
        <f>VLOOKUP(C2486,knight_info!$J$7:$M$74,4,FALSE)</f>
        <v>5</v>
      </c>
      <c r="BB2486" s="33">
        <f t="shared" ref="BB2486:BB2521" si="179">AK2486</f>
        <v>2</v>
      </c>
      <c r="BC2486" s="33">
        <f>ROUND(VLOOKUP($BA2486,$BD$1:$BH$5,3,FALSE)/5*AL2486,0)</f>
        <v>320</v>
      </c>
      <c r="BD2486" s="12"/>
      <c r="BE2486" s="12"/>
      <c r="BF2486" s="12"/>
      <c r="BG2486" s="12"/>
      <c r="BH2486" s="12"/>
      <c r="BI2486" s="12"/>
      <c r="BJ2486" s="12"/>
      <c r="BK2486" s="12"/>
      <c r="BL2486" s="12"/>
      <c r="BM2486" s="12"/>
    </row>
    <row r="2487" s="34" customFormat="1" ht="14.25" spans="1:65">
      <c r="A2487" s="34">
        <v>303002</v>
      </c>
      <c r="B2487" s="82">
        <v>3030</v>
      </c>
      <c r="C2487" s="82" t="s">
        <v>370</v>
      </c>
      <c r="D2487" s="34">
        <v>2</v>
      </c>
      <c r="E2487" s="12">
        <v>1</v>
      </c>
      <c r="F2487" s="12">
        <v>1</v>
      </c>
      <c r="G2487" s="12"/>
      <c r="H2487" s="12">
        <v>2</v>
      </c>
      <c r="I2487" s="12">
        <v>0</v>
      </c>
      <c r="J2487" s="12">
        <v>0</v>
      </c>
      <c r="K2487" s="12">
        <v>1</v>
      </c>
      <c r="L2487" s="12"/>
      <c r="M2487" s="12">
        <v>303010</v>
      </c>
      <c r="N2487" s="12">
        <v>303020</v>
      </c>
      <c r="O2487" s="12">
        <v>303030</v>
      </c>
      <c r="P2487" s="12">
        <v>303040</v>
      </c>
      <c r="Q2487" s="12"/>
      <c r="R2487" s="12"/>
      <c r="S2487" s="12"/>
      <c r="T2487" s="12"/>
      <c r="U2487" s="12" t="s">
        <v>1610</v>
      </c>
      <c r="V2487" s="12" t="s">
        <v>1611</v>
      </c>
      <c r="W2487" s="12">
        <v>303050</v>
      </c>
      <c r="X2487" s="40">
        <v>3</v>
      </c>
      <c r="Y2487" s="40">
        <v>3</v>
      </c>
      <c r="Z2487" s="40">
        <v>2</v>
      </c>
      <c r="AA2487" s="12"/>
      <c r="AB2487" s="12"/>
      <c r="AC2487" s="12"/>
      <c r="AD2487" s="41"/>
      <c r="AE2487" s="12"/>
      <c r="AF2487" s="95"/>
      <c r="AG2487" s="12"/>
      <c r="AH2487" s="34">
        <v>11</v>
      </c>
      <c r="AI2487" s="34">
        <v>3030</v>
      </c>
      <c r="AJ2487" s="12">
        <v>20</v>
      </c>
      <c r="AK2487" s="12">
        <v>3</v>
      </c>
      <c r="AL2487" s="12">
        <v>300</v>
      </c>
      <c r="AM2487" s="12"/>
      <c r="AN2487" s="12"/>
      <c r="AO2487" s="12"/>
      <c r="AP2487" s="12"/>
      <c r="AQ2487" s="12"/>
      <c r="AR2487" s="12"/>
      <c r="AS2487" s="12"/>
      <c r="AT2487" s="12"/>
      <c r="AU2487" s="12"/>
      <c r="AV2487" s="12"/>
      <c r="BA2487" s="33">
        <f>VLOOKUP(C2487,knight_info!$J$7:$M$74,4,FALSE)</f>
        <v>5</v>
      </c>
      <c r="BB2487" s="33">
        <f t="shared" si="179"/>
        <v>3</v>
      </c>
      <c r="BC2487" s="33">
        <f>ROUND(VLOOKUP($BA2487,$BD$1:$BH$5,4,FALSE)/3*AL2487,0)</f>
        <v>300</v>
      </c>
      <c r="BD2487" s="12"/>
      <c r="BE2487" s="12"/>
      <c r="BF2487" s="12"/>
      <c r="BG2487" s="12"/>
      <c r="BH2487" s="12"/>
      <c r="BI2487" s="12"/>
      <c r="BJ2487" s="12"/>
      <c r="BK2487" s="12"/>
      <c r="BL2487" s="12"/>
      <c r="BM2487" s="12"/>
    </row>
    <row r="2488" s="34" customFormat="1" ht="14.25" spans="1:65">
      <c r="A2488" s="34">
        <v>303003</v>
      </c>
      <c r="B2488" s="82">
        <v>3030</v>
      </c>
      <c r="C2488" s="82" t="s">
        <v>370</v>
      </c>
      <c r="D2488" s="34">
        <v>3</v>
      </c>
      <c r="E2488" s="12">
        <v>1</v>
      </c>
      <c r="F2488" s="12">
        <v>1</v>
      </c>
      <c r="G2488" s="12"/>
      <c r="H2488" s="12">
        <v>3</v>
      </c>
      <c r="I2488" s="12">
        <v>0</v>
      </c>
      <c r="J2488" s="12">
        <v>0</v>
      </c>
      <c r="K2488" s="12">
        <v>1</v>
      </c>
      <c r="L2488" s="12"/>
      <c r="M2488" s="12">
        <v>303010</v>
      </c>
      <c r="N2488" s="12">
        <v>303020</v>
      </c>
      <c r="O2488" s="12">
        <v>303030</v>
      </c>
      <c r="P2488" s="12">
        <v>303040</v>
      </c>
      <c r="Q2488" s="12"/>
      <c r="R2488" s="12"/>
      <c r="S2488" s="12"/>
      <c r="T2488" s="12"/>
      <c r="U2488" s="12" t="s">
        <v>1610</v>
      </c>
      <c r="V2488" s="12" t="s">
        <v>1611</v>
      </c>
      <c r="W2488" s="12">
        <v>303050</v>
      </c>
      <c r="X2488" s="40">
        <v>3</v>
      </c>
      <c r="Y2488" s="40">
        <v>3</v>
      </c>
      <c r="Z2488" s="40">
        <v>2</v>
      </c>
      <c r="AA2488" s="12"/>
      <c r="AB2488" s="12"/>
      <c r="AC2488" s="12"/>
      <c r="AD2488" s="41"/>
      <c r="AE2488" s="12"/>
      <c r="AF2488" s="95"/>
      <c r="AG2488" s="12"/>
      <c r="AH2488" s="34">
        <v>11</v>
      </c>
      <c r="AI2488" s="34">
        <v>3030</v>
      </c>
      <c r="AJ2488" s="12">
        <v>0</v>
      </c>
      <c r="AK2488" s="12">
        <v>1</v>
      </c>
      <c r="AL2488" s="12">
        <v>2000</v>
      </c>
      <c r="AM2488" s="12"/>
      <c r="AN2488" s="12"/>
      <c r="AO2488" s="12"/>
      <c r="AP2488" s="12"/>
      <c r="AQ2488" s="12"/>
      <c r="AR2488" s="12"/>
      <c r="AS2488" s="12"/>
      <c r="AT2488" s="12"/>
      <c r="AU2488" s="12"/>
      <c r="AV2488" s="12"/>
      <c r="BA2488" s="33">
        <f>VLOOKUP(C2488,knight_info!$J$7:$M$74,4,FALSE)</f>
        <v>5</v>
      </c>
      <c r="BB2488" s="33">
        <f t="shared" si="179"/>
        <v>1</v>
      </c>
      <c r="BC2488" s="33">
        <f>ROUND(VLOOKUP($BA2488,$BD$1:$BH$5,5,FALSE)/20*AL2488,0)</f>
        <v>2000</v>
      </c>
      <c r="BD2488" s="12"/>
      <c r="BE2488" s="12"/>
      <c r="BF2488" s="12"/>
      <c r="BG2488" s="12"/>
      <c r="BH2488" s="12"/>
      <c r="BI2488" s="12"/>
      <c r="BJ2488" s="12"/>
      <c r="BK2488" s="12"/>
      <c r="BL2488" s="12"/>
      <c r="BM2488" s="12"/>
    </row>
    <row r="2489" s="34" customFormat="1" ht="14.25" spans="1:65">
      <c r="A2489" s="34">
        <v>303004</v>
      </c>
      <c r="B2489" s="82">
        <v>3030</v>
      </c>
      <c r="C2489" s="82" t="s">
        <v>370</v>
      </c>
      <c r="D2489" s="34">
        <v>4</v>
      </c>
      <c r="E2489" s="12">
        <v>1</v>
      </c>
      <c r="F2489" s="12">
        <v>2</v>
      </c>
      <c r="G2489" s="12"/>
      <c r="H2489" s="12">
        <v>0</v>
      </c>
      <c r="I2489" s="12">
        <v>0</v>
      </c>
      <c r="J2489" s="12">
        <v>0</v>
      </c>
      <c r="K2489" s="12">
        <v>2</v>
      </c>
      <c r="L2489" s="12">
        <v>11</v>
      </c>
      <c r="M2489" s="12">
        <v>303010</v>
      </c>
      <c r="N2489" s="12">
        <v>303020</v>
      </c>
      <c r="O2489" s="12">
        <v>303030</v>
      </c>
      <c r="P2489" s="12">
        <v>303040</v>
      </c>
      <c r="Q2489" s="12"/>
      <c r="R2489" s="12"/>
      <c r="S2489" s="12"/>
      <c r="T2489" s="12"/>
      <c r="U2489" s="12" t="s">
        <v>1610</v>
      </c>
      <c r="V2489" s="12" t="s">
        <v>1611</v>
      </c>
      <c r="W2489" s="12">
        <v>303050</v>
      </c>
      <c r="X2489" s="40">
        <v>3</v>
      </c>
      <c r="Y2489" s="40">
        <v>3</v>
      </c>
      <c r="Z2489" s="40">
        <v>2</v>
      </c>
      <c r="AA2489" s="12">
        <v>1300010</v>
      </c>
      <c r="AB2489" s="12"/>
      <c r="AC2489" s="12"/>
      <c r="AD2489" s="41"/>
      <c r="AE2489" s="12"/>
      <c r="AF2489" s="95"/>
      <c r="AG2489" s="12">
        <v>5</v>
      </c>
      <c r="AH2489" s="34">
        <v>11</v>
      </c>
      <c r="AI2489" s="34">
        <v>3030</v>
      </c>
      <c r="AJ2489" s="12">
        <v>20</v>
      </c>
      <c r="AK2489" s="12">
        <v>53</v>
      </c>
      <c r="AL2489" s="12">
        <v>100</v>
      </c>
      <c r="AM2489" s="12"/>
      <c r="AN2489" s="12"/>
      <c r="AO2489" s="12"/>
      <c r="AP2489" s="12"/>
      <c r="AQ2489" s="12"/>
      <c r="AR2489" s="12"/>
      <c r="AS2489" s="12"/>
      <c r="AT2489" s="12"/>
      <c r="AU2489" s="12"/>
      <c r="AV2489" s="12"/>
      <c r="BA2489" s="33">
        <f>VLOOKUP(C2489,knight_info!$J$7:$M$74,4,FALSE)</f>
        <v>5</v>
      </c>
      <c r="BB2489" s="51">
        <f t="shared" si="179"/>
        <v>53</v>
      </c>
      <c r="BC2489" s="51">
        <f>AL2489</f>
        <v>100</v>
      </c>
      <c r="BD2489" s="12"/>
      <c r="BE2489" s="12"/>
      <c r="BF2489" s="12"/>
      <c r="BG2489" s="12"/>
      <c r="BH2489" s="12"/>
      <c r="BI2489" s="12"/>
      <c r="BJ2489" s="12"/>
      <c r="BK2489" s="12"/>
      <c r="BL2489" s="12"/>
      <c r="BM2489" s="12"/>
    </row>
    <row r="2490" s="34" customFormat="1" ht="14.25" spans="1:65">
      <c r="A2490" s="34">
        <v>303005</v>
      </c>
      <c r="B2490" s="82">
        <v>3030</v>
      </c>
      <c r="C2490" s="82" t="s">
        <v>370</v>
      </c>
      <c r="D2490" s="34">
        <v>5</v>
      </c>
      <c r="E2490" s="12">
        <v>1</v>
      </c>
      <c r="F2490" s="12">
        <v>2</v>
      </c>
      <c r="G2490" s="12"/>
      <c r="H2490" s="12">
        <v>1</v>
      </c>
      <c r="I2490" s="12">
        <v>0</v>
      </c>
      <c r="J2490" s="12">
        <v>0</v>
      </c>
      <c r="K2490" s="12">
        <v>2</v>
      </c>
      <c r="L2490" s="12"/>
      <c r="M2490" s="12">
        <v>303010</v>
      </c>
      <c r="N2490" s="12">
        <v>303020</v>
      </c>
      <c r="O2490" s="12">
        <v>303030</v>
      </c>
      <c r="P2490" s="12">
        <v>303040</v>
      </c>
      <c r="Q2490" s="12"/>
      <c r="R2490" s="12"/>
      <c r="S2490" s="12"/>
      <c r="T2490" s="12"/>
      <c r="U2490" s="12" t="s">
        <v>1610</v>
      </c>
      <c r="V2490" s="12" t="s">
        <v>1611</v>
      </c>
      <c r="W2490" s="12">
        <v>303050</v>
      </c>
      <c r="X2490" s="40">
        <v>3</v>
      </c>
      <c r="Y2490" s="40">
        <v>3</v>
      </c>
      <c r="Z2490" s="40">
        <v>2</v>
      </c>
      <c r="AA2490" s="12">
        <v>1300010</v>
      </c>
      <c r="AB2490" s="12"/>
      <c r="AC2490" s="12"/>
      <c r="AD2490" s="41"/>
      <c r="AE2490" s="12"/>
      <c r="AF2490" s="95"/>
      <c r="AG2490" s="12"/>
      <c r="AH2490" s="34">
        <v>11</v>
      </c>
      <c r="AI2490" s="34">
        <v>3030</v>
      </c>
      <c r="AJ2490" s="12">
        <v>20</v>
      </c>
      <c r="AK2490" s="12">
        <v>2</v>
      </c>
      <c r="AL2490" s="12">
        <v>400</v>
      </c>
      <c r="AM2490" s="12"/>
      <c r="AN2490" s="12"/>
      <c r="AO2490" s="12"/>
      <c r="AP2490" s="12"/>
      <c r="AQ2490" s="12"/>
      <c r="AR2490" s="12"/>
      <c r="AS2490" s="12"/>
      <c r="AT2490" s="12"/>
      <c r="AU2490" s="12"/>
      <c r="AV2490" s="12"/>
      <c r="BA2490" s="33">
        <f>VLOOKUP(C2490,knight_info!$J$7:$M$74,4,FALSE)</f>
        <v>5</v>
      </c>
      <c r="BB2490" s="33">
        <f t="shared" si="179"/>
        <v>2</v>
      </c>
      <c r="BC2490" s="33">
        <f>ROUND(VLOOKUP($BA2490,$BD$1:$BH$5,3,FALSE)/5*AL2490,0)</f>
        <v>320</v>
      </c>
      <c r="BD2490" s="12"/>
      <c r="BE2490" s="12"/>
      <c r="BF2490" s="12"/>
      <c r="BG2490" s="12"/>
      <c r="BH2490" s="12"/>
      <c r="BI2490" s="12"/>
      <c r="BJ2490" s="12"/>
      <c r="BK2490" s="12"/>
      <c r="BL2490" s="12"/>
      <c r="BM2490" s="12"/>
    </row>
    <row r="2491" s="34" customFormat="1" ht="14.25" spans="1:65">
      <c r="A2491" s="34">
        <v>303006</v>
      </c>
      <c r="B2491" s="82">
        <v>3030</v>
      </c>
      <c r="C2491" s="82" t="s">
        <v>370</v>
      </c>
      <c r="D2491" s="34">
        <v>6</v>
      </c>
      <c r="E2491" s="12">
        <v>1</v>
      </c>
      <c r="F2491" s="12">
        <v>2</v>
      </c>
      <c r="G2491" s="12"/>
      <c r="H2491" s="12">
        <v>2</v>
      </c>
      <c r="I2491" s="12">
        <v>0</v>
      </c>
      <c r="J2491" s="12">
        <v>0</v>
      </c>
      <c r="K2491" s="12">
        <v>2</v>
      </c>
      <c r="L2491" s="12"/>
      <c r="M2491" s="12">
        <v>303010</v>
      </c>
      <c r="N2491" s="12">
        <v>303020</v>
      </c>
      <c r="O2491" s="12">
        <v>303030</v>
      </c>
      <c r="P2491" s="12">
        <v>303040</v>
      </c>
      <c r="Q2491" s="12"/>
      <c r="R2491" s="12"/>
      <c r="S2491" s="12"/>
      <c r="T2491" s="12"/>
      <c r="U2491" s="12" t="s">
        <v>1610</v>
      </c>
      <c r="V2491" s="12" t="s">
        <v>1611</v>
      </c>
      <c r="W2491" s="12">
        <v>303050</v>
      </c>
      <c r="X2491" s="40">
        <v>3</v>
      </c>
      <c r="Y2491" s="40">
        <v>3</v>
      </c>
      <c r="Z2491" s="40">
        <v>2</v>
      </c>
      <c r="AA2491" s="12">
        <v>1300010</v>
      </c>
      <c r="AB2491" s="12"/>
      <c r="AC2491" s="12"/>
      <c r="AD2491" s="41"/>
      <c r="AE2491" s="12"/>
      <c r="AF2491" s="95"/>
      <c r="AG2491" s="12"/>
      <c r="AH2491" s="34">
        <v>11</v>
      </c>
      <c r="AI2491" s="34">
        <v>3030</v>
      </c>
      <c r="AJ2491" s="12">
        <v>20</v>
      </c>
      <c r="AK2491" s="12">
        <v>3</v>
      </c>
      <c r="AL2491" s="12">
        <v>300</v>
      </c>
      <c r="AM2491" s="12"/>
      <c r="AN2491" s="12"/>
      <c r="AO2491" s="12"/>
      <c r="AP2491" s="12"/>
      <c r="AQ2491" s="12"/>
      <c r="AR2491" s="12"/>
      <c r="AS2491" s="12"/>
      <c r="AT2491" s="12"/>
      <c r="AU2491" s="12"/>
      <c r="AV2491" s="12"/>
      <c r="BA2491" s="33">
        <f>VLOOKUP(C2491,knight_info!$J$7:$M$74,4,FALSE)</f>
        <v>5</v>
      </c>
      <c r="BB2491" s="33">
        <f t="shared" si="179"/>
        <v>3</v>
      </c>
      <c r="BC2491" s="33">
        <f>ROUND(VLOOKUP($BA2491,$BD$1:$BH$5,4,FALSE)/3*AL2491,0)</f>
        <v>300</v>
      </c>
      <c r="BD2491" s="12"/>
      <c r="BE2491" s="12"/>
      <c r="BF2491" s="12"/>
      <c r="BG2491" s="12"/>
      <c r="BH2491" s="12"/>
      <c r="BI2491" s="12"/>
      <c r="BJ2491" s="12"/>
      <c r="BK2491" s="12"/>
      <c r="BL2491" s="12"/>
      <c r="BM2491" s="12"/>
    </row>
    <row r="2492" s="34" customFormat="1" ht="14.25" spans="1:65">
      <c r="A2492" s="34">
        <v>303007</v>
      </c>
      <c r="B2492" s="82">
        <v>3030</v>
      </c>
      <c r="C2492" s="82" t="s">
        <v>370</v>
      </c>
      <c r="D2492" s="34">
        <v>7</v>
      </c>
      <c r="E2492" s="12">
        <v>1</v>
      </c>
      <c r="F2492" s="12">
        <v>2</v>
      </c>
      <c r="G2492" s="12"/>
      <c r="H2492" s="12">
        <v>3</v>
      </c>
      <c r="I2492" s="12">
        <v>0</v>
      </c>
      <c r="J2492" s="12">
        <v>0</v>
      </c>
      <c r="K2492" s="12">
        <v>2</v>
      </c>
      <c r="L2492" s="12"/>
      <c r="M2492" s="12">
        <v>303010</v>
      </c>
      <c r="N2492" s="12">
        <v>303020</v>
      </c>
      <c r="O2492" s="12">
        <v>303030</v>
      </c>
      <c r="P2492" s="12">
        <v>303040</v>
      </c>
      <c r="Q2492" s="12"/>
      <c r="R2492" s="12"/>
      <c r="S2492" s="12"/>
      <c r="T2492" s="12"/>
      <c r="U2492" s="12" t="s">
        <v>1610</v>
      </c>
      <c r="V2492" s="12" t="s">
        <v>1611</v>
      </c>
      <c r="W2492" s="12">
        <v>303050</v>
      </c>
      <c r="X2492" s="40">
        <v>3</v>
      </c>
      <c r="Y2492" s="40">
        <v>3</v>
      </c>
      <c r="Z2492" s="40">
        <v>2</v>
      </c>
      <c r="AA2492" s="12">
        <v>1300010</v>
      </c>
      <c r="AB2492" s="12"/>
      <c r="AC2492" s="12"/>
      <c r="AD2492" s="41"/>
      <c r="AE2492" s="12"/>
      <c r="AF2492" s="95"/>
      <c r="AG2492" s="12"/>
      <c r="AH2492" s="34">
        <v>11</v>
      </c>
      <c r="AI2492" s="34">
        <v>3030</v>
      </c>
      <c r="AJ2492" s="12">
        <v>0</v>
      </c>
      <c r="AK2492" s="12">
        <v>1</v>
      </c>
      <c r="AL2492" s="12">
        <v>2000</v>
      </c>
      <c r="AM2492" s="12"/>
      <c r="AN2492" s="12"/>
      <c r="AO2492" s="12"/>
      <c r="AP2492" s="12"/>
      <c r="AQ2492" s="12"/>
      <c r="AR2492" s="12"/>
      <c r="AS2492" s="12"/>
      <c r="AT2492" s="12"/>
      <c r="AU2492" s="12"/>
      <c r="AV2492" s="12"/>
      <c r="BA2492" s="33">
        <f>VLOOKUP(C2492,knight_info!$J$7:$M$74,4,FALSE)</f>
        <v>5</v>
      </c>
      <c r="BB2492" s="33">
        <f t="shared" si="179"/>
        <v>1</v>
      </c>
      <c r="BC2492" s="33">
        <f>ROUND(VLOOKUP($BA2492,$BD$1:$BH$5,5,FALSE)/20*AL2492,0)</f>
        <v>2000</v>
      </c>
      <c r="BD2492" s="12"/>
      <c r="BE2492" s="12"/>
      <c r="BF2492" s="12"/>
      <c r="BG2492" s="12"/>
      <c r="BH2492" s="12"/>
      <c r="BI2492" s="12"/>
      <c r="BJ2492" s="12"/>
      <c r="BK2492" s="12"/>
      <c r="BL2492" s="12"/>
      <c r="BM2492" s="12"/>
    </row>
    <row r="2493" s="34" customFormat="1" ht="14.25" spans="1:65">
      <c r="A2493" s="34">
        <v>303008</v>
      </c>
      <c r="B2493" s="82">
        <v>3030</v>
      </c>
      <c r="C2493" s="82" t="s">
        <v>370</v>
      </c>
      <c r="D2493" s="34">
        <v>8</v>
      </c>
      <c r="E2493" s="12">
        <v>1</v>
      </c>
      <c r="F2493" s="12">
        <v>3</v>
      </c>
      <c r="G2493" s="12"/>
      <c r="H2493" s="12">
        <v>0</v>
      </c>
      <c r="I2493" s="12">
        <v>0</v>
      </c>
      <c r="J2493" s="12">
        <v>0</v>
      </c>
      <c r="K2493" s="12">
        <v>3</v>
      </c>
      <c r="L2493" s="12">
        <v>1</v>
      </c>
      <c r="M2493" s="12">
        <v>303010</v>
      </c>
      <c r="N2493" s="12">
        <v>303021</v>
      </c>
      <c r="O2493" s="12">
        <v>303030</v>
      </c>
      <c r="P2493" s="12">
        <v>303041</v>
      </c>
      <c r="Q2493" s="12"/>
      <c r="R2493" s="12" t="s">
        <v>931</v>
      </c>
      <c r="S2493" s="12"/>
      <c r="T2493" s="12" t="s">
        <v>1095</v>
      </c>
      <c r="U2493" s="12" t="s">
        <v>1610</v>
      </c>
      <c r="V2493" s="12" t="s">
        <v>1611</v>
      </c>
      <c r="W2493" s="12">
        <v>303050</v>
      </c>
      <c r="X2493" s="40">
        <v>3</v>
      </c>
      <c r="Y2493" s="40">
        <v>3</v>
      </c>
      <c r="Z2493" s="40">
        <v>2</v>
      </c>
      <c r="AA2493" s="12">
        <v>1300010</v>
      </c>
      <c r="AB2493" s="12"/>
      <c r="AC2493" s="12"/>
      <c r="AD2493" s="41"/>
      <c r="AE2493" s="12"/>
      <c r="AF2493" s="95"/>
      <c r="AG2493" s="12">
        <v>5</v>
      </c>
      <c r="AH2493" s="34">
        <v>11</v>
      </c>
      <c r="AI2493" s="34">
        <v>3030</v>
      </c>
      <c r="AJ2493" s="12">
        <v>20</v>
      </c>
      <c r="AK2493" s="12">
        <v>53</v>
      </c>
      <c r="AL2493" s="12">
        <v>100</v>
      </c>
      <c r="AM2493" s="12"/>
      <c r="AN2493" s="12"/>
      <c r="AO2493" s="12"/>
      <c r="AP2493" s="12"/>
      <c r="AQ2493" s="12"/>
      <c r="AR2493" s="12"/>
      <c r="AS2493" s="12"/>
      <c r="AT2493" s="12"/>
      <c r="AU2493" s="12"/>
      <c r="AV2493" s="12"/>
      <c r="BA2493" s="33">
        <f>VLOOKUP(C2493,knight_info!$J$7:$M$74,4,FALSE)</f>
        <v>5</v>
      </c>
      <c r="BB2493" s="51">
        <f t="shared" si="179"/>
        <v>53</v>
      </c>
      <c r="BC2493" s="51">
        <f>AL2493</f>
        <v>100</v>
      </c>
      <c r="BD2493" s="12"/>
      <c r="BE2493" s="12"/>
      <c r="BF2493" s="12"/>
      <c r="BG2493" s="12"/>
      <c r="BH2493" s="12"/>
      <c r="BI2493" s="12"/>
      <c r="BJ2493" s="12"/>
      <c r="BK2493" s="12"/>
      <c r="BL2493" s="12"/>
      <c r="BM2493" s="12"/>
    </row>
    <row r="2494" s="34" customFormat="1" ht="14.25" spans="1:65">
      <c r="A2494" s="34">
        <v>303009</v>
      </c>
      <c r="B2494" s="82">
        <v>3030</v>
      </c>
      <c r="C2494" s="82" t="s">
        <v>370</v>
      </c>
      <c r="D2494" s="34">
        <v>9</v>
      </c>
      <c r="E2494" s="12">
        <v>1</v>
      </c>
      <c r="F2494" s="12">
        <v>3</v>
      </c>
      <c r="G2494" s="12"/>
      <c r="H2494" s="12">
        <v>1</v>
      </c>
      <c r="I2494" s="12">
        <v>0</v>
      </c>
      <c r="J2494" s="12">
        <v>0</v>
      </c>
      <c r="K2494" s="12">
        <v>3</v>
      </c>
      <c r="L2494" s="12"/>
      <c r="M2494" s="12">
        <v>303010</v>
      </c>
      <c r="N2494" s="12">
        <v>303021</v>
      </c>
      <c r="O2494" s="12">
        <v>303030</v>
      </c>
      <c r="P2494" s="12">
        <v>303041</v>
      </c>
      <c r="Q2494" s="12"/>
      <c r="R2494" s="12"/>
      <c r="S2494" s="12"/>
      <c r="T2494" s="12"/>
      <c r="U2494" s="12" t="s">
        <v>1610</v>
      </c>
      <c r="V2494" s="12" t="s">
        <v>1611</v>
      </c>
      <c r="W2494" s="12">
        <v>303050</v>
      </c>
      <c r="X2494" s="40">
        <v>3</v>
      </c>
      <c r="Y2494" s="40">
        <v>3</v>
      </c>
      <c r="Z2494" s="40">
        <v>2</v>
      </c>
      <c r="AA2494" s="12">
        <v>1300010</v>
      </c>
      <c r="AB2494" s="12"/>
      <c r="AC2494" s="12"/>
      <c r="AD2494" s="41"/>
      <c r="AE2494" s="12"/>
      <c r="AF2494" s="95"/>
      <c r="AG2494" s="12"/>
      <c r="AH2494" s="34">
        <v>11</v>
      </c>
      <c r="AI2494" s="34">
        <v>3030</v>
      </c>
      <c r="AJ2494" s="12">
        <v>20</v>
      </c>
      <c r="AK2494" s="12">
        <v>2</v>
      </c>
      <c r="AL2494" s="12">
        <v>400</v>
      </c>
      <c r="AM2494" s="12"/>
      <c r="AN2494" s="12"/>
      <c r="AO2494" s="12"/>
      <c r="AP2494" s="12"/>
      <c r="AQ2494" s="12"/>
      <c r="AR2494" s="12"/>
      <c r="AS2494" s="12"/>
      <c r="AT2494" s="12"/>
      <c r="AU2494" s="12"/>
      <c r="AV2494" s="12"/>
      <c r="BA2494" s="33">
        <f>VLOOKUP(C2494,knight_info!$J$7:$M$74,4,FALSE)</f>
        <v>5</v>
      </c>
      <c r="BB2494" s="33">
        <f t="shared" si="179"/>
        <v>2</v>
      </c>
      <c r="BC2494" s="33">
        <f>ROUND(VLOOKUP($BA2494,$BD$1:$BH$5,3,FALSE)/5*AL2494,0)</f>
        <v>320</v>
      </c>
      <c r="BD2494" s="12"/>
      <c r="BE2494" s="12"/>
      <c r="BF2494" s="12"/>
      <c r="BG2494" s="12"/>
      <c r="BH2494" s="12"/>
      <c r="BI2494" s="12"/>
      <c r="BJ2494" s="12"/>
      <c r="BK2494" s="12"/>
      <c r="BL2494" s="12"/>
      <c r="BM2494" s="12"/>
    </row>
    <row r="2495" s="34" customFormat="1" ht="14.25" spans="1:65">
      <c r="A2495" s="34">
        <v>303010</v>
      </c>
      <c r="B2495" s="82">
        <v>3030</v>
      </c>
      <c r="C2495" s="82" t="s">
        <v>370</v>
      </c>
      <c r="D2495" s="34">
        <v>10</v>
      </c>
      <c r="E2495" s="12">
        <v>1</v>
      </c>
      <c r="F2495" s="12">
        <v>3</v>
      </c>
      <c r="G2495" s="12"/>
      <c r="H2495" s="12">
        <v>2</v>
      </c>
      <c r="I2495" s="12">
        <v>0</v>
      </c>
      <c r="J2495" s="12">
        <v>0</v>
      </c>
      <c r="K2495" s="12">
        <v>3</v>
      </c>
      <c r="L2495" s="12"/>
      <c r="M2495" s="12">
        <v>303010</v>
      </c>
      <c r="N2495" s="12">
        <v>303021</v>
      </c>
      <c r="O2495" s="12">
        <v>303030</v>
      </c>
      <c r="P2495" s="12">
        <v>303041</v>
      </c>
      <c r="Q2495" s="12"/>
      <c r="R2495" s="12"/>
      <c r="S2495" s="12"/>
      <c r="T2495" s="12"/>
      <c r="U2495" s="12" t="s">
        <v>1610</v>
      </c>
      <c r="V2495" s="12" t="s">
        <v>1611</v>
      </c>
      <c r="W2495" s="12">
        <v>303050</v>
      </c>
      <c r="X2495" s="40">
        <v>3</v>
      </c>
      <c r="Y2495" s="40">
        <v>3</v>
      </c>
      <c r="Z2495" s="40">
        <v>2</v>
      </c>
      <c r="AA2495" s="12">
        <v>1300010</v>
      </c>
      <c r="AB2495" s="12"/>
      <c r="AC2495" s="12"/>
      <c r="AD2495" s="41"/>
      <c r="AE2495" s="12"/>
      <c r="AF2495" s="95"/>
      <c r="AG2495" s="12"/>
      <c r="AH2495" s="34">
        <v>11</v>
      </c>
      <c r="AI2495" s="34">
        <v>3030</v>
      </c>
      <c r="AJ2495" s="12">
        <v>20</v>
      </c>
      <c r="AK2495" s="12">
        <v>3</v>
      </c>
      <c r="AL2495" s="12">
        <v>300</v>
      </c>
      <c r="AM2495" s="12"/>
      <c r="AN2495" s="12"/>
      <c r="AO2495" s="12"/>
      <c r="AP2495" s="12"/>
      <c r="AQ2495" s="12"/>
      <c r="AR2495" s="12"/>
      <c r="AS2495" s="12"/>
      <c r="AT2495" s="12"/>
      <c r="AU2495" s="12"/>
      <c r="AV2495" s="12"/>
      <c r="BA2495" s="33">
        <f>VLOOKUP(C2495,knight_info!$J$7:$M$74,4,FALSE)</f>
        <v>5</v>
      </c>
      <c r="BB2495" s="33">
        <f t="shared" si="179"/>
        <v>3</v>
      </c>
      <c r="BC2495" s="33">
        <f>ROUND(VLOOKUP($BA2495,$BD$1:$BH$5,4,FALSE)/3*AL2495,0)</f>
        <v>300</v>
      </c>
      <c r="BD2495" s="12"/>
      <c r="BE2495" s="12"/>
      <c r="BF2495" s="12"/>
      <c r="BG2495" s="12"/>
      <c r="BH2495" s="12"/>
      <c r="BI2495" s="12"/>
      <c r="BJ2495" s="12"/>
      <c r="BK2495" s="12"/>
      <c r="BL2495" s="12"/>
      <c r="BM2495" s="12"/>
    </row>
    <row r="2496" s="34" customFormat="1" ht="14.25" spans="1:65">
      <c r="A2496" s="34">
        <v>303011</v>
      </c>
      <c r="B2496" s="82">
        <v>3030</v>
      </c>
      <c r="C2496" s="82" t="s">
        <v>370</v>
      </c>
      <c r="D2496" s="34">
        <v>11</v>
      </c>
      <c r="E2496" s="12">
        <v>1</v>
      </c>
      <c r="F2496" s="12">
        <v>3</v>
      </c>
      <c r="G2496" s="12"/>
      <c r="H2496" s="12">
        <v>3</v>
      </c>
      <c r="I2496" s="12">
        <v>0</v>
      </c>
      <c r="J2496" s="12">
        <v>0</v>
      </c>
      <c r="K2496" s="12">
        <v>3</v>
      </c>
      <c r="L2496" s="12"/>
      <c r="M2496" s="12">
        <v>303010</v>
      </c>
      <c r="N2496" s="12">
        <v>303021</v>
      </c>
      <c r="O2496" s="12">
        <v>303030</v>
      </c>
      <c r="P2496" s="12">
        <v>303041</v>
      </c>
      <c r="Q2496" s="12"/>
      <c r="R2496" s="12"/>
      <c r="S2496" s="12"/>
      <c r="T2496" s="12"/>
      <c r="U2496" s="12" t="s">
        <v>1610</v>
      </c>
      <c r="V2496" s="12" t="s">
        <v>1611</v>
      </c>
      <c r="W2496" s="12">
        <v>303050</v>
      </c>
      <c r="X2496" s="40">
        <v>3</v>
      </c>
      <c r="Y2496" s="40">
        <v>3</v>
      </c>
      <c r="Z2496" s="40">
        <v>2</v>
      </c>
      <c r="AA2496" s="12">
        <v>1300010</v>
      </c>
      <c r="AB2496" s="12"/>
      <c r="AC2496" s="12"/>
      <c r="AD2496" s="41"/>
      <c r="AE2496" s="12"/>
      <c r="AF2496" s="95"/>
      <c r="AG2496" s="12"/>
      <c r="AH2496" s="34">
        <v>11</v>
      </c>
      <c r="AI2496" s="34">
        <v>3030</v>
      </c>
      <c r="AJ2496" s="12">
        <v>0</v>
      </c>
      <c r="AK2496" s="12">
        <v>1</v>
      </c>
      <c r="AL2496" s="12">
        <v>2000</v>
      </c>
      <c r="AM2496" s="12"/>
      <c r="AN2496" s="12"/>
      <c r="AO2496" s="12"/>
      <c r="AP2496" s="12"/>
      <c r="AQ2496" s="12"/>
      <c r="AR2496" s="12"/>
      <c r="AS2496" s="12"/>
      <c r="AT2496" s="12"/>
      <c r="AU2496" s="12"/>
      <c r="AV2496" s="12"/>
      <c r="BA2496" s="33">
        <f>VLOOKUP(C2496,knight_info!$J$7:$M$74,4,FALSE)</f>
        <v>5</v>
      </c>
      <c r="BB2496" s="33">
        <f t="shared" si="179"/>
        <v>1</v>
      </c>
      <c r="BC2496" s="33">
        <f>ROUND(VLOOKUP($BA2496,$BD$1:$BH$5,5,FALSE)/20*AL2496,0)</f>
        <v>2000</v>
      </c>
      <c r="BD2496" s="12"/>
      <c r="BE2496" s="12"/>
      <c r="BF2496" s="12"/>
      <c r="BG2496" s="12"/>
      <c r="BH2496" s="12"/>
      <c r="BI2496" s="12"/>
      <c r="BJ2496" s="12"/>
      <c r="BK2496" s="12"/>
      <c r="BL2496" s="12"/>
      <c r="BM2496" s="12"/>
    </row>
    <row r="2497" s="34" customFormat="1" ht="14.25" spans="1:65">
      <c r="A2497" s="34">
        <v>303012</v>
      </c>
      <c r="B2497" s="82">
        <v>3030</v>
      </c>
      <c r="C2497" s="82" t="s">
        <v>370</v>
      </c>
      <c r="D2497" s="34">
        <v>12</v>
      </c>
      <c r="E2497" s="12">
        <v>1</v>
      </c>
      <c r="F2497" s="12">
        <v>4</v>
      </c>
      <c r="G2497" s="12"/>
      <c r="H2497" s="12">
        <v>0</v>
      </c>
      <c r="I2497" s="12">
        <v>0</v>
      </c>
      <c r="J2497" s="12">
        <v>0</v>
      </c>
      <c r="K2497" s="12">
        <v>4</v>
      </c>
      <c r="L2497" s="12">
        <v>12</v>
      </c>
      <c r="M2497" s="12">
        <v>303010</v>
      </c>
      <c r="N2497" s="12">
        <v>303021</v>
      </c>
      <c r="O2497" s="12">
        <v>303030</v>
      </c>
      <c r="P2497" s="12">
        <v>303041</v>
      </c>
      <c r="Q2497" s="12" t="s">
        <v>1202</v>
      </c>
      <c r="R2497" s="12"/>
      <c r="S2497" s="12" t="s">
        <v>1221</v>
      </c>
      <c r="T2497" s="12"/>
      <c r="U2497" s="12" t="s">
        <v>1610</v>
      </c>
      <c r="V2497" s="12" t="s">
        <v>1611</v>
      </c>
      <c r="W2497" s="12">
        <v>303050</v>
      </c>
      <c r="X2497" s="40">
        <v>3</v>
      </c>
      <c r="Y2497" s="40">
        <v>3</v>
      </c>
      <c r="Z2497" s="40">
        <v>2</v>
      </c>
      <c r="AA2497" s="12">
        <v>1300010</v>
      </c>
      <c r="AB2497" s="12">
        <v>1303001</v>
      </c>
      <c r="AC2497" s="12"/>
      <c r="AD2497" s="41"/>
      <c r="AE2497" s="12"/>
      <c r="AF2497" s="95"/>
      <c r="AG2497" s="12">
        <v>5</v>
      </c>
      <c r="AH2497" s="34">
        <v>11</v>
      </c>
      <c r="AI2497" s="34">
        <v>3030</v>
      </c>
      <c r="AJ2497" s="12">
        <v>20</v>
      </c>
      <c r="AK2497" s="12">
        <v>53</v>
      </c>
      <c r="AL2497" s="12">
        <v>100</v>
      </c>
      <c r="AM2497" s="12"/>
      <c r="AN2497" s="12"/>
      <c r="AO2497" s="12"/>
      <c r="AP2497" s="12"/>
      <c r="AQ2497" s="12"/>
      <c r="AR2497" s="12"/>
      <c r="AS2497" s="12"/>
      <c r="AT2497" s="12"/>
      <c r="AU2497" s="12"/>
      <c r="AV2497" s="12"/>
      <c r="BA2497" s="33">
        <f>VLOOKUP(C2497,knight_info!$J$7:$M$74,4,FALSE)</f>
        <v>5</v>
      </c>
      <c r="BB2497" s="51">
        <f t="shared" si="179"/>
        <v>53</v>
      </c>
      <c r="BC2497" s="51">
        <f>AL2497</f>
        <v>100</v>
      </c>
      <c r="BD2497" s="12"/>
      <c r="BE2497" s="12"/>
      <c r="BF2497" s="12"/>
      <c r="BG2497" s="12"/>
      <c r="BH2497" s="12"/>
      <c r="BI2497" s="12"/>
      <c r="BJ2497" s="12"/>
      <c r="BK2497" s="12"/>
      <c r="BL2497" s="12"/>
      <c r="BM2497" s="12"/>
    </row>
    <row r="2498" s="34" customFormat="1" ht="14.25" spans="1:65">
      <c r="A2498" s="34">
        <v>303013</v>
      </c>
      <c r="B2498" s="82">
        <v>3030</v>
      </c>
      <c r="C2498" s="82" t="s">
        <v>370</v>
      </c>
      <c r="D2498" s="34">
        <v>13</v>
      </c>
      <c r="E2498" s="12">
        <v>1</v>
      </c>
      <c r="F2498" s="12">
        <v>4</v>
      </c>
      <c r="G2498" s="12"/>
      <c r="H2498" s="12">
        <v>1</v>
      </c>
      <c r="I2498" s="12">
        <v>0</v>
      </c>
      <c r="J2498" s="12">
        <v>0</v>
      </c>
      <c r="K2498" s="12">
        <v>4</v>
      </c>
      <c r="L2498" s="12"/>
      <c r="M2498" s="12">
        <v>303010</v>
      </c>
      <c r="N2498" s="12">
        <v>303021</v>
      </c>
      <c r="O2498" s="12">
        <v>303030</v>
      </c>
      <c r="P2498" s="12">
        <v>303041</v>
      </c>
      <c r="Q2498" s="12"/>
      <c r="R2498" s="12"/>
      <c r="S2498" s="12"/>
      <c r="T2498" s="12"/>
      <c r="U2498" s="12" t="s">
        <v>1610</v>
      </c>
      <c r="V2498" s="12" t="s">
        <v>1611</v>
      </c>
      <c r="W2498" s="12">
        <v>303050</v>
      </c>
      <c r="X2498" s="40">
        <v>3</v>
      </c>
      <c r="Y2498" s="40">
        <v>3</v>
      </c>
      <c r="Z2498" s="40">
        <v>2</v>
      </c>
      <c r="AA2498" s="12">
        <v>1300010</v>
      </c>
      <c r="AB2498" s="12">
        <v>1303001</v>
      </c>
      <c r="AC2498" s="12"/>
      <c r="AD2498" s="41"/>
      <c r="AE2498" s="12"/>
      <c r="AF2498" s="95"/>
      <c r="AG2498" s="12"/>
      <c r="AH2498" s="34">
        <v>11</v>
      </c>
      <c r="AI2498" s="34">
        <v>3030</v>
      </c>
      <c r="AJ2498" s="12">
        <v>20</v>
      </c>
      <c r="AK2498" s="12">
        <v>2</v>
      </c>
      <c r="AL2498" s="12">
        <v>400</v>
      </c>
      <c r="AM2498" s="12"/>
      <c r="AN2498" s="12"/>
      <c r="AO2498" s="12"/>
      <c r="AP2498" s="12"/>
      <c r="AQ2498" s="12"/>
      <c r="AR2498" s="12"/>
      <c r="AS2498" s="12"/>
      <c r="AT2498" s="12"/>
      <c r="AU2498" s="12"/>
      <c r="AV2498" s="12"/>
      <c r="BA2498" s="33">
        <f>VLOOKUP(C2498,knight_info!$J$7:$M$74,4,FALSE)</f>
        <v>5</v>
      </c>
      <c r="BB2498" s="33">
        <f t="shared" si="179"/>
        <v>2</v>
      </c>
      <c r="BC2498" s="33">
        <f>ROUND(VLOOKUP($BA2498,$BD$1:$BH$5,3,FALSE)/5*AL2498,0)</f>
        <v>320</v>
      </c>
      <c r="BD2498" s="12"/>
      <c r="BE2498" s="12"/>
      <c r="BF2498" s="12"/>
      <c r="BG2498" s="12"/>
      <c r="BH2498" s="12"/>
      <c r="BI2498" s="12"/>
      <c r="BJ2498" s="12"/>
      <c r="BK2498" s="12"/>
      <c r="BL2498" s="12"/>
      <c r="BM2498" s="12"/>
    </row>
    <row r="2499" s="34" customFormat="1" ht="14.25" spans="1:65">
      <c r="A2499" s="34">
        <v>303014</v>
      </c>
      <c r="B2499" s="82">
        <v>3030</v>
      </c>
      <c r="C2499" s="82" t="s">
        <v>370</v>
      </c>
      <c r="D2499" s="34">
        <v>14</v>
      </c>
      <c r="E2499" s="12">
        <v>1</v>
      </c>
      <c r="F2499" s="12">
        <v>4</v>
      </c>
      <c r="G2499" s="12"/>
      <c r="H2499" s="12">
        <v>2</v>
      </c>
      <c r="I2499" s="12">
        <v>0</v>
      </c>
      <c r="J2499" s="12">
        <v>0</v>
      </c>
      <c r="K2499" s="64">
        <v>4</v>
      </c>
      <c r="L2499" s="64"/>
      <c r="M2499" s="64">
        <v>303010</v>
      </c>
      <c r="N2499" s="64">
        <v>303021</v>
      </c>
      <c r="O2499" s="64">
        <v>303030</v>
      </c>
      <c r="P2499" s="64">
        <v>303041</v>
      </c>
      <c r="Q2499" s="12"/>
      <c r="R2499" s="12"/>
      <c r="S2499" s="12"/>
      <c r="T2499" s="12"/>
      <c r="U2499" s="12" t="s">
        <v>1610</v>
      </c>
      <c r="V2499" s="12" t="s">
        <v>1611</v>
      </c>
      <c r="W2499" s="64">
        <v>303050</v>
      </c>
      <c r="X2499" s="81">
        <v>3</v>
      </c>
      <c r="Y2499" s="81">
        <v>3</v>
      </c>
      <c r="Z2499" s="81">
        <v>2</v>
      </c>
      <c r="AA2499" s="12">
        <v>1300010</v>
      </c>
      <c r="AB2499" s="64">
        <v>1303001</v>
      </c>
      <c r="AC2499" s="64"/>
      <c r="AD2499" s="41"/>
      <c r="AE2499" s="12"/>
      <c r="AF2499" s="95"/>
      <c r="AG2499" s="12"/>
      <c r="AH2499" s="34">
        <v>11</v>
      </c>
      <c r="AI2499" s="34">
        <v>3030</v>
      </c>
      <c r="AJ2499" s="12">
        <v>20</v>
      </c>
      <c r="AK2499" s="12">
        <v>3</v>
      </c>
      <c r="AL2499" s="12">
        <v>300</v>
      </c>
      <c r="AM2499" s="12"/>
      <c r="AN2499" s="12"/>
      <c r="AO2499" s="12"/>
      <c r="AP2499" s="12"/>
      <c r="AQ2499" s="12"/>
      <c r="AR2499" s="12"/>
      <c r="AS2499" s="12"/>
      <c r="AT2499" s="12"/>
      <c r="AU2499" s="12"/>
      <c r="AV2499" s="12"/>
      <c r="BA2499" s="33">
        <f>VLOOKUP(C2499,knight_info!$J$7:$M$74,4,FALSE)</f>
        <v>5</v>
      </c>
      <c r="BB2499" s="33">
        <f t="shared" si="179"/>
        <v>3</v>
      </c>
      <c r="BC2499" s="33">
        <f>ROUND(VLOOKUP($BA2499,$BD$1:$BH$5,4,FALSE)/3*AL2499,0)</f>
        <v>300</v>
      </c>
      <c r="BD2499" s="12"/>
      <c r="BE2499" s="12"/>
      <c r="BF2499" s="12"/>
      <c r="BG2499" s="12"/>
      <c r="BH2499" s="12"/>
      <c r="BI2499" s="12"/>
      <c r="BJ2499" s="12"/>
      <c r="BK2499" s="12"/>
      <c r="BL2499" s="12"/>
      <c r="BM2499" s="12"/>
    </row>
    <row r="2500" s="34" customFormat="1" ht="14.25" spans="1:65">
      <c r="A2500" s="34">
        <v>303015</v>
      </c>
      <c r="B2500" s="82">
        <v>3030</v>
      </c>
      <c r="C2500" s="82" t="s">
        <v>370</v>
      </c>
      <c r="D2500" s="34">
        <v>15</v>
      </c>
      <c r="E2500" s="12">
        <v>1</v>
      </c>
      <c r="F2500" s="12">
        <v>4</v>
      </c>
      <c r="G2500" s="12"/>
      <c r="H2500" s="12">
        <v>3</v>
      </c>
      <c r="I2500" s="12">
        <v>0</v>
      </c>
      <c r="J2500" s="12">
        <v>0</v>
      </c>
      <c r="K2500" s="64">
        <v>4</v>
      </c>
      <c r="L2500" s="64"/>
      <c r="M2500" s="64">
        <v>303010</v>
      </c>
      <c r="N2500" s="64">
        <v>303021</v>
      </c>
      <c r="O2500" s="64">
        <v>303030</v>
      </c>
      <c r="P2500" s="64">
        <v>303041</v>
      </c>
      <c r="Q2500" s="12"/>
      <c r="R2500" s="12"/>
      <c r="S2500" s="12"/>
      <c r="T2500" s="12"/>
      <c r="U2500" s="12" t="s">
        <v>1610</v>
      </c>
      <c r="V2500" s="12" t="s">
        <v>1611</v>
      </c>
      <c r="W2500" s="64">
        <v>303050</v>
      </c>
      <c r="X2500" s="81">
        <v>3</v>
      </c>
      <c r="Y2500" s="81">
        <v>3</v>
      </c>
      <c r="Z2500" s="81">
        <v>2</v>
      </c>
      <c r="AA2500" s="12">
        <v>1300010</v>
      </c>
      <c r="AB2500" s="64">
        <v>1303001</v>
      </c>
      <c r="AC2500" s="64"/>
      <c r="AD2500" s="41"/>
      <c r="AE2500" s="12"/>
      <c r="AF2500" s="95"/>
      <c r="AG2500" s="12"/>
      <c r="AH2500" s="34">
        <v>11</v>
      </c>
      <c r="AI2500" s="34">
        <v>3030</v>
      </c>
      <c r="AJ2500" s="12">
        <v>0</v>
      </c>
      <c r="AK2500" s="12">
        <v>1</v>
      </c>
      <c r="AL2500" s="12">
        <v>2000</v>
      </c>
      <c r="AM2500" s="12"/>
      <c r="AN2500" s="12"/>
      <c r="AO2500" s="12"/>
      <c r="AP2500" s="12"/>
      <c r="AQ2500" s="12"/>
      <c r="AR2500" s="12"/>
      <c r="AS2500" s="12"/>
      <c r="AT2500" s="12"/>
      <c r="AU2500" s="12"/>
      <c r="AV2500" s="12"/>
      <c r="BA2500" s="33">
        <f>VLOOKUP(C2500,knight_info!$J$7:$M$74,4,FALSE)</f>
        <v>5</v>
      </c>
      <c r="BB2500" s="33">
        <f t="shared" si="179"/>
        <v>1</v>
      </c>
      <c r="BC2500" s="33">
        <f>ROUND(VLOOKUP($BA2500,$BD$1:$BH$5,5,FALSE)/20*AL2500,0)</f>
        <v>2000</v>
      </c>
      <c r="BD2500" s="12"/>
      <c r="BE2500" s="12"/>
      <c r="BF2500" s="12"/>
      <c r="BG2500" s="12"/>
      <c r="BH2500" s="12"/>
      <c r="BI2500" s="12"/>
      <c r="BJ2500" s="12"/>
      <c r="BK2500" s="12"/>
      <c r="BL2500" s="12"/>
      <c r="BM2500" s="12"/>
    </row>
    <row r="2501" s="34" customFormat="1" ht="14.25" spans="1:65">
      <c r="A2501" s="34">
        <v>303016</v>
      </c>
      <c r="B2501" s="82">
        <v>3030</v>
      </c>
      <c r="C2501" s="82" t="s">
        <v>370</v>
      </c>
      <c r="D2501" s="34">
        <v>16</v>
      </c>
      <c r="E2501" s="12">
        <v>1</v>
      </c>
      <c r="F2501" s="12">
        <v>5</v>
      </c>
      <c r="G2501" s="12"/>
      <c r="H2501" s="12">
        <v>0</v>
      </c>
      <c r="I2501" s="12">
        <v>1</v>
      </c>
      <c r="J2501" s="12" t="s">
        <v>1083</v>
      </c>
      <c r="K2501" s="12">
        <v>5</v>
      </c>
      <c r="L2501" s="12">
        <v>2</v>
      </c>
      <c r="M2501" s="12">
        <v>303011</v>
      </c>
      <c r="N2501" s="12">
        <v>303021</v>
      </c>
      <c r="O2501" s="12">
        <v>303031</v>
      </c>
      <c r="P2501" s="12">
        <v>303041</v>
      </c>
      <c r="Q2501" s="12" t="s">
        <v>1082</v>
      </c>
      <c r="R2501" s="12"/>
      <c r="S2501" s="12" t="s">
        <v>931</v>
      </c>
      <c r="T2501" s="12"/>
      <c r="U2501" s="12" t="s">
        <v>1612</v>
      </c>
      <c r="V2501" s="12" t="s">
        <v>1613</v>
      </c>
      <c r="W2501" s="12">
        <v>303050</v>
      </c>
      <c r="X2501" s="40">
        <v>3</v>
      </c>
      <c r="Y2501" s="40">
        <v>3</v>
      </c>
      <c r="Z2501" s="40">
        <v>2</v>
      </c>
      <c r="AA2501" s="12">
        <v>1300010</v>
      </c>
      <c r="AB2501" s="12">
        <v>1303001</v>
      </c>
      <c r="AC2501" s="12"/>
      <c r="AD2501" s="41"/>
      <c r="AE2501" s="12"/>
      <c r="AF2501" s="95"/>
      <c r="AG2501" s="12">
        <v>5</v>
      </c>
      <c r="AH2501" s="34">
        <v>11</v>
      </c>
      <c r="AI2501" s="34">
        <v>3030</v>
      </c>
      <c r="AJ2501" s="12">
        <v>40</v>
      </c>
      <c r="AK2501" s="12">
        <v>53</v>
      </c>
      <c r="AL2501" s="12">
        <v>100</v>
      </c>
      <c r="AM2501" s="12"/>
      <c r="AN2501" s="12"/>
      <c r="AO2501" s="12"/>
      <c r="AP2501" s="12"/>
      <c r="AQ2501" s="12"/>
      <c r="AR2501" s="12"/>
      <c r="AS2501" s="12"/>
      <c r="AT2501" s="12"/>
      <c r="AU2501" s="12"/>
      <c r="AV2501" s="12"/>
      <c r="BA2501" s="33">
        <f>VLOOKUP(C2501,knight_info!$J$7:$M$74,4,FALSE)</f>
        <v>5</v>
      </c>
      <c r="BB2501" s="51">
        <f t="shared" si="179"/>
        <v>53</v>
      </c>
      <c r="BC2501" s="51">
        <f>AL2501</f>
        <v>100</v>
      </c>
      <c r="BD2501" s="12"/>
      <c r="BE2501" s="12"/>
      <c r="BF2501" s="12"/>
      <c r="BG2501" s="12"/>
      <c r="BH2501" s="12"/>
      <c r="BI2501" s="12"/>
      <c r="BJ2501" s="12"/>
      <c r="BK2501" s="12"/>
      <c r="BL2501" s="12"/>
      <c r="BM2501" s="12"/>
    </row>
    <row r="2502" s="34" customFormat="1" ht="14.25" spans="1:65">
      <c r="A2502" s="34">
        <v>303017</v>
      </c>
      <c r="B2502" s="82">
        <v>3030</v>
      </c>
      <c r="C2502" s="82" t="s">
        <v>370</v>
      </c>
      <c r="D2502" s="34">
        <v>17</v>
      </c>
      <c r="E2502" s="12">
        <v>1</v>
      </c>
      <c r="F2502" s="12">
        <v>5</v>
      </c>
      <c r="G2502" s="12"/>
      <c r="H2502" s="12">
        <v>1</v>
      </c>
      <c r="I2502" s="12">
        <v>0</v>
      </c>
      <c r="J2502" s="12">
        <v>0</v>
      </c>
      <c r="K2502" s="12">
        <v>5</v>
      </c>
      <c r="L2502" s="12"/>
      <c r="M2502" s="12">
        <v>303011</v>
      </c>
      <c r="N2502" s="12">
        <v>303021</v>
      </c>
      <c r="O2502" s="12">
        <v>303031</v>
      </c>
      <c r="P2502" s="12">
        <v>303041</v>
      </c>
      <c r="Q2502" s="12"/>
      <c r="R2502" s="12"/>
      <c r="S2502" s="12"/>
      <c r="T2502" s="12"/>
      <c r="U2502" s="12" t="s">
        <v>1612</v>
      </c>
      <c r="V2502" s="12" t="s">
        <v>1613</v>
      </c>
      <c r="W2502" s="12">
        <v>303050</v>
      </c>
      <c r="X2502" s="40">
        <v>3</v>
      </c>
      <c r="Y2502" s="40">
        <v>3</v>
      </c>
      <c r="Z2502" s="40">
        <v>2</v>
      </c>
      <c r="AA2502" s="12">
        <v>1300010</v>
      </c>
      <c r="AB2502" s="12">
        <v>1303001</v>
      </c>
      <c r="AC2502" s="12"/>
      <c r="AD2502" s="41"/>
      <c r="AE2502" s="12"/>
      <c r="AF2502" s="95"/>
      <c r="AG2502" s="12"/>
      <c r="AH2502" s="34">
        <v>11</v>
      </c>
      <c r="AI2502" s="34">
        <v>3030</v>
      </c>
      <c r="AJ2502" s="12">
        <v>40</v>
      </c>
      <c r="AK2502" s="12">
        <v>2</v>
      </c>
      <c r="AL2502" s="12">
        <v>800</v>
      </c>
      <c r="AM2502" s="12"/>
      <c r="AN2502" s="12"/>
      <c r="AO2502" s="12"/>
      <c r="AP2502" s="12"/>
      <c r="AQ2502" s="12"/>
      <c r="AR2502" s="12"/>
      <c r="AS2502" s="12"/>
      <c r="AT2502" s="12"/>
      <c r="AU2502" s="12"/>
      <c r="AV2502" s="12"/>
      <c r="BA2502" s="33">
        <f>VLOOKUP(C2502,knight_info!$J$7:$M$74,4,FALSE)</f>
        <v>5</v>
      </c>
      <c r="BB2502" s="33">
        <f t="shared" si="179"/>
        <v>2</v>
      </c>
      <c r="BC2502" s="33">
        <f>ROUND(VLOOKUP($BA2502,$BD$1:$BH$5,3,FALSE)/5*AL2502,0)</f>
        <v>640</v>
      </c>
      <c r="BD2502" s="12"/>
      <c r="BE2502" s="12"/>
      <c r="BF2502" s="12"/>
      <c r="BG2502" s="12"/>
      <c r="BH2502" s="12"/>
      <c r="BI2502" s="12"/>
      <c r="BJ2502" s="12"/>
      <c r="BK2502" s="12"/>
      <c r="BL2502" s="12"/>
      <c r="BM2502" s="12"/>
    </row>
    <row r="2503" s="34" customFormat="1" ht="14.25" spans="1:65">
      <c r="A2503" s="34">
        <v>303018</v>
      </c>
      <c r="B2503" s="82">
        <v>3030</v>
      </c>
      <c r="C2503" s="82" t="s">
        <v>370</v>
      </c>
      <c r="D2503" s="34">
        <v>18</v>
      </c>
      <c r="E2503" s="12">
        <v>1</v>
      </c>
      <c r="F2503" s="12">
        <v>5</v>
      </c>
      <c r="G2503" s="12"/>
      <c r="H2503" s="12">
        <v>2</v>
      </c>
      <c r="I2503" s="12">
        <v>0</v>
      </c>
      <c r="J2503" s="12">
        <v>0</v>
      </c>
      <c r="K2503" s="12">
        <v>5</v>
      </c>
      <c r="L2503" s="12"/>
      <c r="M2503" s="12">
        <v>303011</v>
      </c>
      <c r="N2503" s="12">
        <v>303021</v>
      </c>
      <c r="O2503" s="12">
        <v>303031</v>
      </c>
      <c r="P2503" s="12">
        <v>303041</v>
      </c>
      <c r="Q2503" s="12"/>
      <c r="R2503" s="12"/>
      <c r="S2503" s="12"/>
      <c r="T2503" s="12"/>
      <c r="U2503" s="12" t="s">
        <v>1612</v>
      </c>
      <c r="V2503" s="12" t="s">
        <v>1613</v>
      </c>
      <c r="W2503" s="12">
        <v>303050</v>
      </c>
      <c r="X2503" s="40">
        <v>3</v>
      </c>
      <c r="Y2503" s="40">
        <v>3</v>
      </c>
      <c r="Z2503" s="40">
        <v>2</v>
      </c>
      <c r="AA2503" s="12">
        <v>1300010</v>
      </c>
      <c r="AB2503" s="12">
        <v>1303001</v>
      </c>
      <c r="AC2503" s="12"/>
      <c r="AD2503" s="41"/>
      <c r="AE2503" s="12"/>
      <c r="AF2503" s="95"/>
      <c r="AG2503" s="12"/>
      <c r="AH2503" s="34">
        <v>11</v>
      </c>
      <c r="AI2503" s="34">
        <v>3030</v>
      </c>
      <c r="AJ2503" s="12">
        <v>40</v>
      </c>
      <c r="AK2503" s="12">
        <v>3</v>
      </c>
      <c r="AL2503" s="12">
        <v>600</v>
      </c>
      <c r="AM2503" s="12"/>
      <c r="AN2503" s="12"/>
      <c r="AO2503" s="12"/>
      <c r="AP2503" s="12"/>
      <c r="AQ2503" s="12"/>
      <c r="AR2503" s="12"/>
      <c r="AS2503" s="12"/>
      <c r="AT2503" s="12"/>
      <c r="AU2503" s="12"/>
      <c r="AV2503" s="12"/>
      <c r="BA2503" s="33">
        <f>VLOOKUP(C2503,knight_info!$J$7:$M$74,4,FALSE)</f>
        <v>5</v>
      </c>
      <c r="BB2503" s="33">
        <f t="shared" si="179"/>
        <v>3</v>
      </c>
      <c r="BC2503" s="33">
        <f>ROUND(VLOOKUP($BA2503,$BD$1:$BH$5,4,FALSE)/3*AL2503,0)</f>
        <v>600</v>
      </c>
      <c r="BD2503" s="12"/>
      <c r="BE2503" s="12"/>
      <c r="BF2503" s="12"/>
      <c r="BG2503" s="12"/>
      <c r="BH2503" s="12"/>
      <c r="BI2503" s="12"/>
      <c r="BJ2503" s="12"/>
      <c r="BK2503" s="12"/>
      <c r="BL2503" s="12"/>
      <c r="BM2503" s="12"/>
    </row>
    <row r="2504" s="34" customFormat="1" ht="14.25" spans="1:65">
      <c r="A2504" s="34">
        <v>303019</v>
      </c>
      <c r="B2504" s="82">
        <v>3030</v>
      </c>
      <c r="C2504" s="82" t="s">
        <v>370</v>
      </c>
      <c r="D2504" s="34">
        <v>19</v>
      </c>
      <c r="E2504" s="12">
        <v>1</v>
      </c>
      <c r="F2504" s="12">
        <v>5</v>
      </c>
      <c r="G2504" s="12"/>
      <c r="H2504" s="12">
        <v>3</v>
      </c>
      <c r="I2504" s="12">
        <v>0</v>
      </c>
      <c r="J2504" s="12">
        <v>0</v>
      </c>
      <c r="K2504" s="12">
        <v>5</v>
      </c>
      <c r="L2504" s="12"/>
      <c r="M2504" s="12">
        <v>303011</v>
      </c>
      <c r="N2504" s="12">
        <v>303021</v>
      </c>
      <c r="O2504" s="12">
        <v>303031</v>
      </c>
      <c r="P2504" s="12">
        <v>303041</v>
      </c>
      <c r="Q2504" s="12"/>
      <c r="R2504" s="12"/>
      <c r="S2504" s="12"/>
      <c r="T2504" s="12"/>
      <c r="U2504" s="12" t="s">
        <v>1612</v>
      </c>
      <c r="V2504" s="12" t="s">
        <v>1613</v>
      </c>
      <c r="W2504" s="12">
        <v>303050</v>
      </c>
      <c r="X2504" s="40">
        <v>3</v>
      </c>
      <c r="Y2504" s="40">
        <v>3</v>
      </c>
      <c r="Z2504" s="40">
        <v>2</v>
      </c>
      <c r="AA2504" s="12">
        <v>1300010</v>
      </c>
      <c r="AB2504" s="12">
        <v>1303001</v>
      </c>
      <c r="AC2504" s="12"/>
      <c r="AD2504" s="41"/>
      <c r="AE2504" s="12"/>
      <c r="AF2504" s="95"/>
      <c r="AG2504" s="12"/>
      <c r="AH2504" s="34">
        <v>11</v>
      </c>
      <c r="AI2504" s="34">
        <v>3030</v>
      </c>
      <c r="AJ2504" s="12">
        <v>0</v>
      </c>
      <c r="AK2504" s="12">
        <v>1</v>
      </c>
      <c r="AL2504" s="12">
        <v>4000</v>
      </c>
      <c r="AM2504" s="12"/>
      <c r="AN2504" s="12"/>
      <c r="AO2504" s="12"/>
      <c r="AP2504" s="12"/>
      <c r="AQ2504" s="12"/>
      <c r="AR2504" s="12"/>
      <c r="AS2504" s="12"/>
      <c r="AT2504" s="12"/>
      <c r="AU2504" s="12"/>
      <c r="AV2504" s="12"/>
      <c r="BA2504" s="33">
        <f>VLOOKUP(C2504,knight_info!$J$7:$M$74,4,FALSE)</f>
        <v>5</v>
      </c>
      <c r="BB2504" s="33">
        <f t="shared" si="179"/>
        <v>1</v>
      </c>
      <c r="BC2504" s="33">
        <f>ROUND(VLOOKUP($BA2504,$BD$1:$BH$5,5,FALSE)/20*AL2504,0)</f>
        <v>4000</v>
      </c>
      <c r="BD2504" s="12"/>
      <c r="BE2504" s="12"/>
      <c r="BF2504" s="12"/>
      <c r="BG2504" s="12"/>
      <c r="BH2504" s="12"/>
      <c r="BI2504" s="12"/>
      <c r="BJ2504" s="12"/>
      <c r="BK2504" s="12"/>
      <c r="BL2504" s="12"/>
      <c r="BM2504" s="12"/>
    </row>
    <row r="2505" s="34" customFormat="1" ht="14.25" spans="1:65">
      <c r="A2505" s="34">
        <v>303020</v>
      </c>
      <c r="B2505" s="82">
        <v>3030</v>
      </c>
      <c r="C2505" s="82" t="s">
        <v>370</v>
      </c>
      <c r="D2505" s="34">
        <v>20</v>
      </c>
      <c r="E2505" s="12">
        <v>2</v>
      </c>
      <c r="F2505" s="12">
        <v>6</v>
      </c>
      <c r="G2505" s="12"/>
      <c r="H2505" s="12">
        <v>0</v>
      </c>
      <c r="I2505" s="12">
        <v>0</v>
      </c>
      <c r="J2505" s="12">
        <v>0</v>
      </c>
      <c r="K2505" s="12">
        <v>5</v>
      </c>
      <c r="L2505" s="12">
        <v>13</v>
      </c>
      <c r="M2505" s="12">
        <v>303011</v>
      </c>
      <c r="N2505" s="12">
        <v>303022</v>
      </c>
      <c r="O2505" s="12">
        <v>303031</v>
      </c>
      <c r="P2505" s="12">
        <v>303042</v>
      </c>
      <c r="Q2505" s="12"/>
      <c r="R2505" s="12"/>
      <c r="S2505" s="12"/>
      <c r="T2505" s="12"/>
      <c r="U2505" s="12" t="s">
        <v>1612</v>
      </c>
      <c r="V2505" s="12" t="s">
        <v>1613</v>
      </c>
      <c r="W2505" s="12">
        <v>303050</v>
      </c>
      <c r="X2505" s="40">
        <v>3</v>
      </c>
      <c r="Y2505" s="40">
        <v>3</v>
      </c>
      <c r="Z2505" s="40">
        <v>2</v>
      </c>
      <c r="AA2505" s="12">
        <v>1300010</v>
      </c>
      <c r="AB2505" s="12">
        <v>1303001</v>
      </c>
      <c r="AC2505" s="12">
        <v>1303002</v>
      </c>
      <c r="AD2505" s="41"/>
      <c r="AE2505" s="12"/>
      <c r="AF2505" s="95"/>
      <c r="AG2505" s="12">
        <v>5</v>
      </c>
      <c r="AH2505" s="34">
        <v>11</v>
      </c>
      <c r="AI2505" s="34">
        <v>3030</v>
      </c>
      <c r="AJ2505" s="12">
        <v>40</v>
      </c>
      <c r="AK2505" s="12">
        <v>53</v>
      </c>
      <c r="AL2505" s="12">
        <v>100</v>
      </c>
      <c r="AM2505" s="12"/>
      <c r="AN2505" s="12"/>
      <c r="AO2505" s="12"/>
      <c r="AP2505" s="12"/>
      <c r="AQ2505" s="12"/>
      <c r="AR2505" s="12"/>
      <c r="AS2505" s="12"/>
      <c r="AT2505" s="12"/>
      <c r="AU2505" s="12"/>
      <c r="AV2505" s="12"/>
      <c r="BA2505" s="33">
        <f>VLOOKUP(C2505,knight_info!$J$7:$M$74,4,FALSE)</f>
        <v>5</v>
      </c>
      <c r="BB2505" s="51">
        <f t="shared" si="179"/>
        <v>53</v>
      </c>
      <c r="BC2505" s="51">
        <f>AL2505</f>
        <v>100</v>
      </c>
      <c r="BD2505" s="12"/>
      <c r="BE2505" s="12"/>
      <c r="BF2505" s="12"/>
      <c r="BG2505" s="12"/>
      <c r="BH2505" s="12"/>
      <c r="BI2505" s="12"/>
      <c r="BJ2505" s="12"/>
      <c r="BK2505" s="12"/>
      <c r="BL2505" s="12"/>
      <c r="BM2505" s="12"/>
    </row>
    <row r="2506" s="34" customFormat="1" ht="14.25" spans="1:65">
      <c r="A2506" s="34">
        <v>303021</v>
      </c>
      <c r="B2506" s="82">
        <v>3030</v>
      </c>
      <c r="C2506" s="82" t="s">
        <v>370</v>
      </c>
      <c r="D2506" s="34">
        <v>21</v>
      </c>
      <c r="E2506" s="12">
        <v>2</v>
      </c>
      <c r="F2506" s="12">
        <v>6</v>
      </c>
      <c r="G2506" s="12"/>
      <c r="H2506" s="12">
        <v>1</v>
      </c>
      <c r="I2506" s="12">
        <v>0</v>
      </c>
      <c r="J2506" s="12">
        <v>0</v>
      </c>
      <c r="K2506" s="12">
        <v>5</v>
      </c>
      <c r="L2506" s="12"/>
      <c r="M2506" s="12">
        <v>303011</v>
      </c>
      <c r="N2506" s="12">
        <v>303022</v>
      </c>
      <c r="O2506" s="12">
        <v>303031</v>
      </c>
      <c r="P2506" s="12">
        <v>303042</v>
      </c>
      <c r="Q2506" s="12"/>
      <c r="R2506" s="12"/>
      <c r="S2506" s="12"/>
      <c r="T2506" s="12"/>
      <c r="U2506" s="12" t="s">
        <v>1612</v>
      </c>
      <c r="V2506" s="12" t="s">
        <v>1613</v>
      </c>
      <c r="W2506" s="12">
        <v>303050</v>
      </c>
      <c r="X2506" s="40">
        <v>3</v>
      </c>
      <c r="Y2506" s="40">
        <v>3</v>
      </c>
      <c r="Z2506" s="40">
        <v>2</v>
      </c>
      <c r="AA2506" s="12">
        <v>1300010</v>
      </c>
      <c r="AB2506" s="12">
        <v>1303001</v>
      </c>
      <c r="AC2506" s="12">
        <v>1303002</v>
      </c>
      <c r="AD2506" s="41"/>
      <c r="AE2506" s="12"/>
      <c r="AF2506" s="95"/>
      <c r="AG2506" s="12"/>
      <c r="AH2506" s="34">
        <v>11</v>
      </c>
      <c r="AI2506" s="34">
        <v>3030</v>
      </c>
      <c r="AJ2506" s="12">
        <v>40</v>
      </c>
      <c r="AK2506" s="12">
        <v>2</v>
      </c>
      <c r="AL2506" s="12">
        <v>800</v>
      </c>
      <c r="AM2506" s="12"/>
      <c r="AN2506" s="12"/>
      <c r="AO2506" s="12"/>
      <c r="AP2506" s="12"/>
      <c r="AQ2506" s="12"/>
      <c r="AR2506" s="12"/>
      <c r="AS2506" s="12"/>
      <c r="AT2506" s="12"/>
      <c r="AU2506" s="12"/>
      <c r="AV2506" s="12"/>
      <c r="BA2506" s="33">
        <f>VLOOKUP(C2506,knight_info!$J$7:$M$74,4,FALSE)</f>
        <v>5</v>
      </c>
      <c r="BB2506" s="33">
        <f t="shared" si="179"/>
        <v>2</v>
      </c>
      <c r="BC2506" s="33">
        <f>ROUND(VLOOKUP($BA2506,$BD$1:$BH$5,3,FALSE)/5*AL2506,0)</f>
        <v>640</v>
      </c>
      <c r="BD2506" s="12"/>
      <c r="BE2506" s="12"/>
      <c r="BF2506" s="12"/>
      <c r="BG2506" s="12"/>
      <c r="BH2506" s="12"/>
      <c r="BI2506" s="12"/>
      <c r="BJ2506" s="12"/>
      <c r="BK2506" s="12"/>
      <c r="BL2506" s="12"/>
      <c r="BM2506" s="12"/>
    </row>
    <row r="2507" s="34" customFormat="1" ht="14.25" spans="1:65">
      <c r="A2507" s="34">
        <v>303022</v>
      </c>
      <c r="B2507" s="82">
        <v>3030</v>
      </c>
      <c r="C2507" s="82" t="s">
        <v>370</v>
      </c>
      <c r="D2507" s="34">
        <v>22</v>
      </c>
      <c r="E2507" s="12">
        <v>2</v>
      </c>
      <c r="F2507" s="12">
        <v>6</v>
      </c>
      <c r="G2507" s="12"/>
      <c r="H2507" s="12">
        <v>2</v>
      </c>
      <c r="I2507" s="12">
        <v>0</v>
      </c>
      <c r="J2507" s="12">
        <v>0</v>
      </c>
      <c r="K2507" s="12">
        <v>5</v>
      </c>
      <c r="L2507" s="12"/>
      <c r="M2507" s="12">
        <v>303011</v>
      </c>
      <c r="N2507" s="12">
        <v>303022</v>
      </c>
      <c r="O2507" s="12">
        <v>303031</v>
      </c>
      <c r="P2507" s="12">
        <v>303042</v>
      </c>
      <c r="Q2507" s="12"/>
      <c r="R2507" s="12"/>
      <c r="S2507" s="12"/>
      <c r="T2507" s="12"/>
      <c r="U2507" s="12" t="s">
        <v>1612</v>
      </c>
      <c r="V2507" s="12" t="s">
        <v>1613</v>
      </c>
      <c r="W2507" s="12">
        <v>303050</v>
      </c>
      <c r="X2507" s="40">
        <v>3</v>
      </c>
      <c r="Y2507" s="40">
        <v>3</v>
      </c>
      <c r="Z2507" s="40">
        <v>2</v>
      </c>
      <c r="AA2507" s="12">
        <v>1300010</v>
      </c>
      <c r="AB2507" s="12">
        <v>1303001</v>
      </c>
      <c r="AC2507" s="12">
        <v>1303002</v>
      </c>
      <c r="AD2507" s="41"/>
      <c r="AE2507" s="12"/>
      <c r="AF2507" s="95"/>
      <c r="AG2507" s="12"/>
      <c r="AH2507" s="34">
        <v>11</v>
      </c>
      <c r="AI2507" s="34">
        <v>3030</v>
      </c>
      <c r="AJ2507" s="12">
        <v>40</v>
      </c>
      <c r="AK2507" s="12">
        <v>3</v>
      </c>
      <c r="AL2507" s="12">
        <v>600</v>
      </c>
      <c r="AM2507" s="12"/>
      <c r="AN2507" s="12"/>
      <c r="AO2507" s="12"/>
      <c r="AP2507" s="12"/>
      <c r="AQ2507" s="12"/>
      <c r="AR2507" s="12"/>
      <c r="AS2507" s="12"/>
      <c r="AT2507" s="12"/>
      <c r="AU2507" s="12"/>
      <c r="AV2507" s="12"/>
      <c r="BA2507" s="33">
        <f>VLOOKUP(C2507,knight_info!$J$7:$M$74,4,FALSE)</f>
        <v>5</v>
      </c>
      <c r="BB2507" s="33">
        <f t="shared" si="179"/>
        <v>3</v>
      </c>
      <c r="BC2507" s="33">
        <f>ROUND(VLOOKUP($BA2507,$BD$1:$BH$5,4,FALSE)/3*AL2507,0)</f>
        <v>600</v>
      </c>
      <c r="BD2507" s="12"/>
      <c r="BE2507" s="12"/>
      <c r="BF2507" s="12"/>
      <c r="BG2507" s="12"/>
      <c r="BH2507" s="12"/>
      <c r="BI2507" s="12"/>
      <c r="BJ2507" s="12"/>
      <c r="BK2507" s="12"/>
      <c r="BL2507" s="12"/>
      <c r="BM2507" s="12"/>
    </row>
    <row r="2508" s="34" customFormat="1" ht="14.25" spans="1:65">
      <c r="A2508" s="34">
        <v>303023</v>
      </c>
      <c r="B2508" s="82">
        <v>3030</v>
      </c>
      <c r="C2508" s="82" t="s">
        <v>370</v>
      </c>
      <c r="D2508" s="34">
        <v>23</v>
      </c>
      <c r="E2508" s="12">
        <v>2</v>
      </c>
      <c r="F2508" s="12">
        <v>6</v>
      </c>
      <c r="G2508" s="12"/>
      <c r="H2508" s="12">
        <v>3</v>
      </c>
      <c r="I2508" s="12">
        <v>0</v>
      </c>
      <c r="J2508" s="12">
        <v>0</v>
      </c>
      <c r="K2508" s="12">
        <v>5</v>
      </c>
      <c r="L2508" s="12"/>
      <c r="M2508" s="12">
        <v>303011</v>
      </c>
      <c r="N2508" s="12">
        <v>303022</v>
      </c>
      <c r="O2508" s="12">
        <v>303031</v>
      </c>
      <c r="P2508" s="12">
        <v>303042</v>
      </c>
      <c r="Q2508" s="12"/>
      <c r="R2508" s="12"/>
      <c r="S2508" s="12"/>
      <c r="T2508" s="12"/>
      <c r="U2508" s="12" t="s">
        <v>1612</v>
      </c>
      <c r="V2508" s="12" t="s">
        <v>1613</v>
      </c>
      <c r="W2508" s="12">
        <v>303050</v>
      </c>
      <c r="X2508" s="40">
        <v>3</v>
      </c>
      <c r="Y2508" s="40">
        <v>3</v>
      </c>
      <c r="Z2508" s="40">
        <v>2</v>
      </c>
      <c r="AA2508" s="12">
        <v>1300010</v>
      </c>
      <c r="AB2508" s="12">
        <v>1303001</v>
      </c>
      <c r="AC2508" s="12">
        <v>1303002</v>
      </c>
      <c r="AD2508" s="41"/>
      <c r="AE2508" s="12"/>
      <c r="AF2508" s="95"/>
      <c r="AG2508" s="12"/>
      <c r="AH2508" s="34">
        <v>11</v>
      </c>
      <c r="AI2508" s="34">
        <v>3030</v>
      </c>
      <c r="AJ2508" s="12">
        <v>0</v>
      </c>
      <c r="AK2508" s="12">
        <v>1</v>
      </c>
      <c r="AL2508" s="12">
        <v>4000</v>
      </c>
      <c r="AM2508" s="12"/>
      <c r="AN2508" s="12"/>
      <c r="AO2508" s="12"/>
      <c r="AP2508" s="12"/>
      <c r="AQ2508" s="12"/>
      <c r="AR2508" s="12"/>
      <c r="AS2508" s="12"/>
      <c r="AT2508" s="12"/>
      <c r="AU2508" s="12"/>
      <c r="AV2508" s="12"/>
      <c r="BA2508" s="33">
        <f>VLOOKUP(C2508,knight_info!$J$7:$M$74,4,FALSE)</f>
        <v>5</v>
      </c>
      <c r="BB2508" s="33">
        <f t="shared" si="179"/>
        <v>1</v>
      </c>
      <c r="BC2508" s="33">
        <f>ROUND(VLOOKUP($BA2508,$BD$1:$BH$5,5,FALSE)/20*AL2508,0)</f>
        <v>4000</v>
      </c>
      <c r="BD2508" s="12"/>
      <c r="BE2508" s="12"/>
      <c r="BF2508" s="12"/>
      <c r="BG2508" s="12"/>
      <c r="BH2508" s="12"/>
      <c r="BI2508" s="12"/>
      <c r="BJ2508" s="12"/>
      <c r="BK2508" s="12"/>
      <c r="BL2508" s="12"/>
      <c r="BM2508" s="12"/>
    </row>
    <row r="2509" s="34" customFormat="1" ht="14.25" spans="1:65">
      <c r="A2509" s="34">
        <v>303024</v>
      </c>
      <c r="B2509" s="82">
        <v>3030</v>
      </c>
      <c r="C2509" s="82" t="s">
        <v>370</v>
      </c>
      <c r="D2509" s="34">
        <v>24</v>
      </c>
      <c r="E2509" s="12">
        <v>2</v>
      </c>
      <c r="F2509" s="12">
        <v>7</v>
      </c>
      <c r="G2509" s="12"/>
      <c r="H2509" s="12">
        <v>0</v>
      </c>
      <c r="I2509" s="12">
        <v>0</v>
      </c>
      <c r="J2509" s="12">
        <v>0</v>
      </c>
      <c r="K2509" s="12">
        <v>5</v>
      </c>
      <c r="L2509" s="12">
        <v>1</v>
      </c>
      <c r="M2509" s="12">
        <v>303011</v>
      </c>
      <c r="N2509" s="12">
        <v>303023</v>
      </c>
      <c r="O2509" s="12">
        <v>303031</v>
      </c>
      <c r="P2509" s="12">
        <v>303043</v>
      </c>
      <c r="Q2509" s="12"/>
      <c r="R2509" s="12" t="s">
        <v>931</v>
      </c>
      <c r="S2509" s="12"/>
      <c r="T2509" s="12" t="s">
        <v>1095</v>
      </c>
      <c r="U2509" s="12" t="s">
        <v>1612</v>
      </c>
      <c r="V2509" s="12" t="s">
        <v>1613</v>
      </c>
      <c r="W2509" s="12">
        <v>303050</v>
      </c>
      <c r="X2509" s="40">
        <v>3</v>
      </c>
      <c r="Y2509" s="40">
        <v>3</v>
      </c>
      <c r="Z2509" s="40">
        <v>2</v>
      </c>
      <c r="AA2509" s="12">
        <v>1300010</v>
      </c>
      <c r="AB2509" s="12">
        <v>1303001</v>
      </c>
      <c r="AC2509" s="12">
        <v>1303002</v>
      </c>
      <c r="AD2509" s="41"/>
      <c r="AE2509" s="12"/>
      <c r="AF2509" s="95"/>
      <c r="AG2509" s="12">
        <v>5</v>
      </c>
      <c r="AH2509" s="34">
        <v>11</v>
      </c>
      <c r="AI2509" s="34">
        <v>3030</v>
      </c>
      <c r="AJ2509" s="12">
        <v>40</v>
      </c>
      <c r="AK2509" s="12">
        <v>53</v>
      </c>
      <c r="AL2509" s="12">
        <v>100</v>
      </c>
      <c r="AM2509" s="12"/>
      <c r="AN2509" s="12"/>
      <c r="AO2509" s="12"/>
      <c r="AP2509" s="12"/>
      <c r="AQ2509" s="12"/>
      <c r="AR2509" s="12"/>
      <c r="AS2509" s="12"/>
      <c r="AT2509" s="12"/>
      <c r="AU2509" s="12"/>
      <c r="AV2509" s="12"/>
      <c r="BA2509" s="33">
        <f>VLOOKUP(C2509,knight_info!$J$7:$M$74,4,FALSE)</f>
        <v>5</v>
      </c>
      <c r="BB2509" s="51">
        <f t="shared" si="179"/>
        <v>53</v>
      </c>
      <c r="BC2509" s="51">
        <f>AL2509</f>
        <v>100</v>
      </c>
      <c r="BD2509" s="12"/>
      <c r="BE2509" s="12"/>
      <c r="BF2509" s="12"/>
      <c r="BG2509" s="12"/>
      <c r="BH2509" s="12"/>
      <c r="BI2509" s="12"/>
      <c r="BJ2509" s="12"/>
      <c r="BK2509" s="12"/>
      <c r="BL2509" s="12"/>
      <c r="BM2509" s="12"/>
    </row>
    <row r="2510" s="34" customFormat="1" ht="14.25" spans="1:65">
      <c r="A2510" s="34">
        <v>303025</v>
      </c>
      <c r="B2510" s="82">
        <v>3030</v>
      </c>
      <c r="C2510" s="82" t="s">
        <v>370</v>
      </c>
      <c r="D2510" s="34">
        <v>25</v>
      </c>
      <c r="E2510" s="12">
        <v>2</v>
      </c>
      <c r="F2510" s="12">
        <v>7</v>
      </c>
      <c r="G2510" s="12"/>
      <c r="H2510" s="12">
        <v>1</v>
      </c>
      <c r="I2510" s="12">
        <v>0</v>
      </c>
      <c r="J2510" s="12">
        <v>0</v>
      </c>
      <c r="K2510" s="12">
        <v>5</v>
      </c>
      <c r="L2510" s="12"/>
      <c r="M2510" s="12">
        <v>303011</v>
      </c>
      <c r="N2510" s="12">
        <v>303023</v>
      </c>
      <c r="O2510" s="12">
        <v>303031</v>
      </c>
      <c r="P2510" s="12">
        <v>303043</v>
      </c>
      <c r="Q2510" s="12"/>
      <c r="R2510" s="12"/>
      <c r="S2510" s="12"/>
      <c r="T2510" s="12"/>
      <c r="U2510" s="12" t="s">
        <v>1612</v>
      </c>
      <c r="V2510" s="12" t="s">
        <v>1613</v>
      </c>
      <c r="W2510" s="12">
        <v>303050</v>
      </c>
      <c r="X2510" s="40">
        <v>3</v>
      </c>
      <c r="Y2510" s="40">
        <v>3</v>
      </c>
      <c r="Z2510" s="40">
        <v>2</v>
      </c>
      <c r="AA2510" s="12">
        <v>1300010</v>
      </c>
      <c r="AB2510" s="12">
        <v>1303001</v>
      </c>
      <c r="AC2510" s="12">
        <v>1303002</v>
      </c>
      <c r="AD2510" s="41"/>
      <c r="AE2510" s="12"/>
      <c r="AF2510" s="95"/>
      <c r="AG2510" s="12"/>
      <c r="AH2510" s="34">
        <v>11</v>
      </c>
      <c r="AI2510" s="34">
        <v>3030</v>
      </c>
      <c r="AJ2510" s="12">
        <v>40</v>
      </c>
      <c r="AK2510" s="12">
        <v>2</v>
      </c>
      <c r="AL2510" s="12">
        <v>800</v>
      </c>
      <c r="AM2510" s="12"/>
      <c r="AN2510" s="12"/>
      <c r="AO2510" s="12"/>
      <c r="AP2510" s="12"/>
      <c r="AQ2510" s="12"/>
      <c r="AR2510" s="12"/>
      <c r="AS2510" s="12"/>
      <c r="AT2510" s="12"/>
      <c r="AU2510" s="12"/>
      <c r="AV2510" s="12"/>
      <c r="BA2510" s="33">
        <f>VLOOKUP(C2510,knight_info!$J$7:$M$74,4,FALSE)</f>
        <v>5</v>
      </c>
      <c r="BB2510" s="33">
        <f t="shared" si="179"/>
        <v>2</v>
      </c>
      <c r="BC2510" s="33">
        <f>ROUND(VLOOKUP($BA2510,$BD$1:$BH$5,3,FALSE)/5*AL2510,0)</f>
        <v>640</v>
      </c>
      <c r="BD2510" s="12"/>
      <c r="BE2510" s="12"/>
      <c r="BF2510" s="12"/>
      <c r="BG2510" s="12"/>
      <c r="BH2510" s="12"/>
      <c r="BI2510" s="12"/>
      <c r="BJ2510" s="12"/>
      <c r="BK2510" s="12"/>
      <c r="BL2510" s="12"/>
      <c r="BM2510" s="12"/>
    </row>
    <row r="2511" s="34" customFormat="1" ht="14.25" spans="1:65">
      <c r="A2511" s="34">
        <v>303026</v>
      </c>
      <c r="B2511" s="82">
        <v>3030</v>
      </c>
      <c r="C2511" s="82" t="s">
        <v>370</v>
      </c>
      <c r="D2511" s="34">
        <v>26</v>
      </c>
      <c r="E2511" s="12">
        <v>2</v>
      </c>
      <c r="F2511" s="12">
        <v>7</v>
      </c>
      <c r="G2511" s="12"/>
      <c r="H2511" s="12">
        <v>2</v>
      </c>
      <c r="I2511" s="12">
        <v>0</v>
      </c>
      <c r="J2511" s="12">
        <v>0</v>
      </c>
      <c r="K2511" s="12">
        <v>5</v>
      </c>
      <c r="L2511" s="12"/>
      <c r="M2511" s="12">
        <v>303011</v>
      </c>
      <c r="N2511" s="12">
        <v>303023</v>
      </c>
      <c r="O2511" s="12">
        <v>303031</v>
      </c>
      <c r="P2511" s="12">
        <v>303043</v>
      </c>
      <c r="Q2511" s="12"/>
      <c r="R2511" s="12"/>
      <c r="S2511" s="12"/>
      <c r="T2511" s="12"/>
      <c r="U2511" s="12" t="s">
        <v>1612</v>
      </c>
      <c r="V2511" s="12" t="s">
        <v>1613</v>
      </c>
      <c r="W2511" s="12">
        <v>303050</v>
      </c>
      <c r="X2511" s="40">
        <v>3</v>
      </c>
      <c r="Y2511" s="40">
        <v>3</v>
      </c>
      <c r="Z2511" s="40">
        <v>2</v>
      </c>
      <c r="AA2511" s="12">
        <v>1300010</v>
      </c>
      <c r="AB2511" s="12">
        <v>1303001</v>
      </c>
      <c r="AC2511" s="12">
        <v>1303002</v>
      </c>
      <c r="AD2511" s="41"/>
      <c r="AE2511" s="12"/>
      <c r="AF2511" s="95"/>
      <c r="AG2511" s="12"/>
      <c r="AH2511" s="34">
        <v>11</v>
      </c>
      <c r="AI2511" s="34">
        <v>3030</v>
      </c>
      <c r="AJ2511" s="12">
        <v>40</v>
      </c>
      <c r="AK2511" s="12">
        <v>3</v>
      </c>
      <c r="AL2511" s="12">
        <v>600</v>
      </c>
      <c r="AM2511" s="12"/>
      <c r="AN2511" s="12"/>
      <c r="AO2511" s="12"/>
      <c r="AP2511" s="12"/>
      <c r="AQ2511" s="12"/>
      <c r="AR2511" s="12"/>
      <c r="AS2511" s="12"/>
      <c r="AT2511" s="12"/>
      <c r="AU2511" s="12"/>
      <c r="AV2511" s="12"/>
      <c r="BA2511" s="33">
        <f>VLOOKUP(C2511,knight_info!$J$7:$M$74,4,FALSE)</f>
        <v>5</v>
      </c>
      <c r="BB2511" s="33">
        <f t="shared" si="179"/>
        <v>3</v>
      </c>
      <c r="BC2511" s="33">
        <f>ROUND(VLOOKUP($BA2511,$BD$1:$BH$5,4,FALSE)/3*AL2511,0)</f>
        <v>600</v>
      </c>
      <c r="BD2511" s="12"/>
      <c r="BE2511" s="12"/>
      <c r="BF2511" s="12"/>
      <c r="BG2511" s="12"/>
      <c r="BH2511" s="12"/>
      <c r="BI2511" s="12"/>
      <c r="BJ2511" s="12"/>
      <c r="BK2511" s="12"/>
      <c r="BL2511" s="12"/>
      <c r="BM2511" s="12"/>
    </row>
    <row r="2512" s="34" customFormat="1" ht="14.25" spans="1:65">
      <c r="A2512" s="34">
        <v>303027</v>
      </c>
      <c r="B2512" s="82">
        <v>3030</v>
      </c>
      <c r="C2512" s="82" t="s">
        <v>370</v>
      </c>
      <c r="D2512" s="34">
        <v>27</v>
      </c>
      <c r="E2512" s="12">
        <v>2</v>
      </c>
      <c r="F2512" s="12">
        <v>7</v>
      </c>
      <c r="G2512" s="12"/>
      <c r="H2512" s="12">
        <v>3</v>
      </c>
      <c r="I2512" s="12">
        <v>0</v>
      </c>
      <c r="J2512" s="12">
        <v>0</v>
      </c>
      <c r="K2512" s="12">
        <v>5</v>
      </c>
      <c r="L2512" s="12"/>
      <c r="M2512" s="12">
        <v>303011</v>
      </c>
      <c r="N2512" s="12">
        <v>303023</v>
      </c>
      <c r="O2512" s="12">
        <v>303031</v>
      </c>
      <c r="P2512" s="12">
        <v>303043</v>
      </c>
      <c r="Q2512" s="12"/>
      <c r="R2512" s="12"/>
      <c r="S2512" s="12"/>
      <c r="T2512" s="12"/>
      <c r="U2512" s="12" t="s">
        <v>1612</v>
      </c>
      <c r="V2512" s="12" t="s">
        <v>1613</v>
      </c>
      <c r="W2512" s="12">
        <v>303050</v>
      </c>
      <c r="X2512" s="40">
        <v>3</v>
      </c>
      <c r="Y2512" s="40">
        <v>3</v>
      </c>
      <c r="Z2512" s="40">
        <v>2</v>
      </c>
      <c r="AA2512" s="12">
        <v>1300010</v>
      </c>
      <c r="AB2512" s="12">
        <v>1303001</v>
      </c>
      <c r="AC2512" s="12">
        <v>1303002</v>
      </c>
      <c r="AD2512" s="41"/>
      <c r="AE2512" s="12"/>
      <c r="AF2512" s="95"/>
      <c r="AG2512" s="12"/>
      <c r="AH2512" s="34">
        <v>11</v>
      </c>
      <c r="AI2512" s="34">
        <v>3030</v>
      </c>
      <c r="AJ2512" s="12">
        <v>0</v>
      </c>
      <c r="AK2512" s="12">
        <v>1</v>
      </c>
      <c r="AL2512" s="12">
        <v>4000</v>
      </c>
      <c r="AM2512" s="12"/>
      <c r="AN2512" s="12"/>
      <c r="AO2512" s="12"/>
      <c r="AP2512" s="12"/>
      <c r="AQ2512" s="12"/>
      <c r="AR2512" s="12"/>
      <c r="AS2512" s="12"/>
      <c r="AT2512" s="12"/>
      <c r="AU2512" s="12"/>
      <c r="AV2512" s="12"/>
      <c r="BA2512" s="33">
        <f>VLOOKUP(C2512,knight_info!$J$7:$M$74,4,FALSE)</f>
        <v>5</v>
      </c>
      <c r="BB2512" s="33">
        <f t="shared" si="179"/>
        <v>1</v>
      </c>
      <c r="BC2512" s="33">
        <f>ROUND(VLOOKUP($BA2512,$BD$1:$BH$5,5,FALSE)/20*AL2512,0)</f>
        <v>4000</v>
      </c>
      <c r="BD2512" s="12"/>
      <c r="BE2512" s="12"/>
      <c r="BF2512" s="12"/>
      <c r="BG2512" s="12"/>
      <c r="BH2512" s="12"/>
      <c r="BI2512" s="12"/>
      <c r="BJ2512" s="12"/>
      <c r="BK2512" s="12"/>
      <c r="BL2512" s="12"/>
      <c r="BM2512" s="12"/>
    </row>
    <row r="2513" s="34" customFormat="1" ht="14.25" spans="1:65">
      <c r="A2513" s="34">
        <v>303028</v>
      </c>
      <c r="B2513" s="82">
        <v>3030</v>
      </c>
      <c r="C2513" s="82" t="s">
        <v>370</v>
      </c>
      <c r="D2513" s="34">
        <v>28</v>
      </c>
      <c r="E2513" s="12">
        <v>2</v>
      </c>
      <c r="F2513" s="12">
        <v>8</v>
      </c>
      <c r="G2513" s="12"/>
      <c r="H2513" s="12">
        <v>0</v>
      </c>
      <c r="I2513" s="12">
        <v>0</v>
      </c>
      <c r="J2513" s="12">
        <v>0</v>
      </c>
      <c r="K2513" s="12">
        <v>5</v>
      </c>
      <c r="L2513" s="12">
        <v>14</v>
      </c>
      <c r="M2513" s="12">
        <v>303011</v>
      </c>
      <c r="N2513" s="12">
        <v>303023</v>
      </c>
      <c r="O2513" s="12">
        <v>303031</v>
      </c>
      <c r="P2513" s="12">
        <v>303043</v>
      </c>
      <c r="Q2513" s="12"/>
      <c r="R2513" s="12" t="s">
        <v>1221</v>
      </c>
      <c r="S2513" s="12"/>
      <c r="T2513" s="12" t="s">
        <v>1228</v>
      </c>
      <c r="U2513" s="12" t="s">
        <v>1612</v>
      </c>
      <c r="V2513" s="12" t="s">
        <v>1613</v>
      </c>
      <c r="W2513" s="12">
        <v>303050</v>
      </c>
      <c r="X2513" s="40">
        <v>3</v>
      </c>
      <c r="Y2513" s="40">
        <v>3</v>
      </c>
      <c r="Z2513" s="40">
        <v>2</v>
      </c>
      <c r="AA2513" s="12">
        <v>1300010</v>
      </c>
      <c r="AB2513" s="12">
        <v>1303001</v>
      </c>
      <c r="AC2513" s="12">
        <v>1303002</v>
      </c>
      <c r="AD2513" s="41">
        <v>1300020</v>
      </c>
      <c r="AE2513" s="12"/>
      <c r="AF2513" s="95"/>
      <c r="AG2513" s="12">
        <v>5</v>
      </c>
      <c r="AH2513" s="34">
        <v>11</v>
      </c>
      <c r="AI2513" s="34">
        <v>3030</v>
      </c>
      <c r="AJ2513" s="12">
        <v>40</v>
      </c>
      <c r="AK2513" s="12">
        <v>53</v>
      </c>
      <c r="AL2513" s="12">
        <v>100</v>
      </c>
      <c r="AM2513" s="12"/>
      <c r="AN2513" s="12"/>
      <c r="AO2513" s="12"/>
      <c r="AP2513" s="12"/>
      <c r="AQ2513" s="12"/>
      <c r="AR2513" s="12"/>
      <c r="AS2513" s="12"/>
      <c r="AT2513" s="12"/>
      <c r="AU2513" s="12"/>
      <c r="AV2513" s="12"/>
      <c r="BA2513" s="33">
        <f>VLOOKUP(C2513,knight_info!$J$7:$M$74,4,FALSE)</f>
        <v>5</v>
      </c>
      <c r="BB2513" s="51">
        <f t="shared" si="179"/>
        <v>53</v>
      </c>
      <c r="BC2513" s="51">
        <f>AL2513</f>
        <v>100</v>
      </c>
      <c r="BD2513" s="12"/>
      <c r="BE2513" s="12"/>
      <c r="BF2513" s="12"/>
      <c r="BG2513" s="12"/>
      <c r="BH2513" s="12"/>
      <c r="BI2513" s="12"/>
      <c r="BJ2513" s="12"/>
      <c r="BK2513" s="12"/>
      <c r="BL2513" s="12"/>
      <c r="BM2513" s="12"/>
    </row>
    <row r="2514" s="34" customFormat="1" ht="14.25" spans="1:65">
      <c r="A2514" s="34">
        <v>303029</v>
      </c>
      <c r="B2514" s="82">
        <v>3030</v>
      </c>
      <c r="C2514" s="82" t="s">
        <v>370</v>
      </c>
      <c r="D2514" s="34">
        <v>29</v>
      </c>
      <c r="E2514" s="12">
        <v>2</v>
      </c>
      <c r="F2514" s="12">
        <v>8</v>
      </c>
      <c r="G2514" s="12"/>
      <c r="H2514" s="12">
        <v>1</v>
      </c>
      <c r="I2514" s="12">
        <v>0</v>
      </c>
      <c r="J2514" s="12">
        <v>0</v>
      </c>
      <c r="K2514" s="12">
        <v>5</v>
      </c>
      <c r="L2514" s="12"/>
      <c r="M2514" s="12">
        <v>303011</v>
      </c>
      <c r="N2514" s="12">
        <v>303023</v>
      </c>
      <c r="O2514" s="12">
        <v>303031</v>
      </c>
      <c r="P2514" s="12">
        <v>303043</v>
      </c>
      <c r="Q2514" s="12"/>
      <c r="R2514" s="12"/>
      <c r="S2514" s="12"/>
      <c r="T2514" s="12"/>
      <c r="U2514" s="12" t="s">
        <v>1612</v>
      </c>
      <c r="V2514" s="12" t="s">
        <v>1613</v>
      </c>
      <c r="W2514" s="12">
        <v>303050</v>
      </c>
      <c r="X2514" s="40">
        <v>3</v>
      </c>
      <c r="Y2514" s="40">
        <v>3</v>
      </c>
      <c r="Z2514" s="40">
        <v>2</v>
      </c>
      <c r="AA2514" s="12">
        <v>1300010</v>
      </c>
      <c r="AB2514" s="12">
        <v>1303001</v>
      </c>
      <c r="AC2514" s="12">
        <v>1303002</v>
      </c>
      <c r="AD2514" s="41">
        <v>1300020</v>
      </c>
      <c r="AE2514" s="12"/>
      <c r="AF2514" s="95"/>
      <c r="AG2514" s="12"/>
      <c r="AH2514" s="34">
        <v>11</v>
      </c>
      <c r="AI2514" s="34">
        <v>3030</v>
      </c>
      <c r="AJ2514" s="12">
        <v>40</v>
      </c>
      <c r="AK2514" s="12">
        <v>2</v>
      </c>
      <c r="AL2514" s="12">
        <v>800</v>
      </c>
      <c r="AM2514" s="12"/>
      <c r="AN2514" s="12"/>
      <c r="AO2514" s="12"/>
      <c r="AP2514" s="12"/>
      <c r="AQ2514" s="12"/>
      <c r="AR2514" s="12"/>
      <c r="AS2514" s="12"/>
      <c r="AT2514" s="12"/>
      <c r="AU2514" s="12"/>
      <c r="AV2514" s="12"/>
      <c r="BA2514" s="33">
        <f>VLOOKUP(C2514,knight_info!$J$7:$M$74,4,FALSE)</f>
        <v>5</v>
      </c>
      <c r="BB2514" s="33">
        <f t="shared" si="179"/>
        <v>2</v>
      </c>
      <c r="BC2514" s="33">
        <f>ROUND(VLOOKUP($BA2514,$BD$1:$BH$5,3,FALSE)/5*AL2514,0)</f>
        <v>640</v>
      </c>
      <c r="BD2514" s="12"/>
      <c r="BE2514" s="12"/>
      <c r="BF2514" s="12"/>
      <c r="BG2514" s="12"/>
      <c r="BH2514" s="12"/>
      <c r="BI2514" s="12"/>
      <c r="BJ2514" s="12"/>
      <c r="BK2514" s="12"/>
      <c r="BL2514" s="12"/>
      <c r="BM2514" s="12"/>
    </row>
    <row r="2515" s="34" customFormat="1" ht="14.25" spans="1:65">
      <c r="A2515" s="34">
        <v>303030</v>
      </c>
      <c r="B2515" s="82">
        <v>3030</v>
      </c>
      <c r="C2515" s="82" t="s">
        <v>370</v>
      </c>
      <c r="D2515" s="34">
        <v>30</v>
      </c>
      <c r="E2515" s="12">
        <v>2</v>
      </c>
      <c r="F2515" s="12">
        <v>8</v>
      </c>
      <c r="G2515" s="12"/>
      <c r="H2515" s="12">
        <v>2</v>
      </c>
      <c r="I2515" s="12">
        <v>0</v>
      </c>
      <c r="J2515" s="12">
        <v>0</v>
      </c>
      <c r="K2515" s="12">
        <v>5</v>
      </c>
      <c r="L2515" s="64"/>
      <c r="M2515" s="12">
        <v>303011</v>
      </c>
      <c r="N2515" s="12">
        <v>303023</v>
      </c>
      <c r="O2515" s="12">
        <v>303031</v>
      </c>
      <c r="P2515" s="12">
        <v>303043</v>
      </c>
      <c r="Q2515" s="12"/>
      <c r="R2515" s="12"/>
      <c r="S2515" s="12"/>
      <c r="T2515" s="12"/>
      <c r="U2515" s="12" t="s">
        <v>1612</v>
      </c>
      <c r="V2515" s="12" t="s">
        <v>1613</v>
      </c>
      <c r="W2515" s="12">
        <v>303050</v>
      </c>
      <c r="X2515" s="40">
        <v>3</v>
      </c>
      <c r="Y2515" s="40">
        <v>3</v>
      </c>
      <c r="Z2515" s="40">
        <v>2</v>
      </c>
      <c r="AA2515" s="12">
        <v>1300010</v>
      </c>
      <c r="AB2515" s="12">
        <v>1303001</v>
      </c>
      <c r="AC2515" s="12">
        <v>1303002</v>
      </c>
      <c r="AD2515" s="41">
        <v>1300020</v>
      </c>
      <c r="AE2515" s="12"/>
      <c r="AF2515" s="95"/>
      <c r="AG2515" s="12"/>
      <c r="AH2515" s="34">
        <v>11</v>
      </c>
      <c r="AI2515" s="34">
        <v>3030</v>
      </c>
      <c r="AJ2515" s="12">
        <v>40</v>
      </c>
      <c r="AK2515" s="12">
        <v>3</v>
      </c>
      <c r="AL2515" s="12">
        <v>600</v>
      </c>
      <c r="AM2515" s="12"/>
      <c r="AN2515" s="12"/>
      <c r="AO2515" s="12"/>
      <c r="AP2515" s="12"/>
      <c r="AQ2515" s="12"/>
      <c r="AR2515" s="12"/>
      <c r="AS2515" s="12"/>
      <c r="AT2515" s="12"/>
      <c r="AU2515" s="12"/>
      <c r="AV2515" s="12"/>
      <c r="BA2515" s="33">
        <f>VLOOKUP(C2515,knight_info!$J$7:$M$74,4,FALSE)</f>
        <v>5</v>
      </c>
      <c r="BB2515" s="33">
        <f t="shared" si="179"/>
        <v>3</v>
      </c>
      <c r="BC2515" s="33">
        <f>ROUND(VLOOKUP($BA2515,$BD$1:$BH$5,4,FALSE)/3*AL2515,0)</f>
        <v>600</v>
      </c>
      <c r="BD2515" s="12"/>
      <c r="BE2515" s="12"/>
      <c r="BF2515" s="12"/>
      <c r="BG2515" s="12"/>
      <c r="BH2515" s="12"/>
      <c r="BI2515" s="12"/>
      <c r="BJ2515" s="12"/>
      <c r="BK2515" s="12"/>
      <c r="BL2515" s="12"/>
      <c r="BM2515" s="12"/>
    </row>
    <row r="2516" s="34" customFormat="1" ht="14.25" spans="1:65">
      <c r="A2516" s="34">
        <v>303031</v>
      </c>
      <c r="B2516" s="82">
        <v>3030</v>
      </c>
      <c r="C2516" s="82" t="s">
        <v>370</v>
      </c>
      <c r="D2516" s="34">
        <v>31</v>
      </c>
      <c r="E2516" s="12">
        <v>2</v>
      </c>
      <c r="F2516" s="12">
        <v>8</v>
      </c>
      <c r="G2516" s="12"/>
      <c r="H2516" s="12">
        <v>3</v>
      </c>
      <c r="I2516" s="12">
        <v>0</v>
      </c>
      <c r="J2516" s="12">
        <v>0</v>
      </c>
      <c r="K2516" s="12">
        <v>5</v>
      </c>
      <c r="L2516" s="64"/>
      <c r="M2516" s="12">
        <v>303011</v>
      </c>
      <c r="N2516" s="12">
        <v>303023</v>
      </c>
      <c r="O2516" s="12">
        <v>303031</v>
      </c>
      <c r="P2516" s="12">
        <v>303043</v>
      </c>
      <c r="Q2516" s="12"/>
      <c r="R2516" s="12"/>
      <c r="S2516" s="12"/>
      <c r="T2516" s="12"/>
      <c r="U2516" s="12" t="s">
        <v>1612</v>
      </c>
      <c r="V2516" s="12" t="s">
        <v>1613</v>
      </c>
      <c r="W2516" s="12">
        <v>303050</v>
      </c>
      <c r="X2516" s="40">
        <v>3</v>
      </c>
      <c r="Y2516" s="40">
        <v>3</v>
      </c>
      <c r="Z2516" s="40">
        <v>2</v>
      </c>
      <c r="AA2516" s="12">
        <v>1300010</v>
      </c>
      <c r="AB2516" s="12">
        <v>1303001</v>
      </c>
      <c r="AC2516" s="12">
        <v>1303002</v>
      </c>
      <c r="AD2516" s="41">
        <v>1300020</v>
      </c>
      <c r="AE2516" s="12"/>
      <c r="AF2516" s="95"/>
      <c r="AG2516" s="12"/>
      <c r="AH2516" s="34">
        <v>11</v>
      </c>
      <c r="AI2516" s="34">
        <v>3030</v>
      </c>
      <c r="AJ2516" s="12">
        <v>0</v>
      </c>
      <c r="AK2516" s="12">
        <v>1</v>
      </c>
      <c r="AL2516" s="12">
        <v>4000</v>
      </c>
      <c r="AM2516" s="12"/>
      <c r="AN2516" s="12"/>
      <c r="AO2516" s="12"/>
      <c r="AP2516" s="12"/>
      <c r="AQ2516" s="12"/>
      <c r="AR2516" s="12"/>
      <c r="AS2516" s="12"/>
      <c r="AT2516" s="12"/>
      <c r="AU2516" s="12"/>
      <c r="AV2516" s="12"/>
      <c r="BA2516" s="33">
        <f>VLOOKUP(C2516,knight_info!$J$7:$M$74,4,FALSE)</f>
        <v>5</v>
      </c>
      <c r="BB2516" s="33">
        <f t="shared" si="179"/>
        <v>1</v>
      </c>
      <c r="BC2516" s="33">
        <f>ROUND(VLOOKUP($BA2516,$BD$1:$BH$5,5,FALSE)/20*AL2516,0)</f>
        <v>4000</v>
      </c>
      <c r="BD2516" s="12"/>
      <c r="BE2516" s="12"/>
      <c r="BF2516" s="12"/>
      <c r="BG2516" s="12"/>
      <c r="BH2516" s="12"/>
      <c r="BI2516" s="12"/>
      <c r="BJ2516" s="12"/>
      <c r="BK2516" s="12"/>
      <c r="BL2516" s="12"/>
      <c r="BM2516" s="12"/>
    </row>
    <row r="2517" s="34" customFormat="1" ht="14.25" spans="1:65">
      <c r="A2517" s="34">
        <v>303032</v>
      </c>
      <c r="B2517" s="82">
        <v>3030</v>
      </c>
      <c r="C2517" s="82" t="s">
        <v>370</v>
      </c>
      <c r="D2517" s="34">
        <v>32</v>
      </c>
      <c r="E2517" s="12">
        <v>2</v>
      </c>
      <c r="F2517" s="12">
        <v>9</v>
      </c>
      <c r="G2517" s="12"/>
      <c r="H2517" s="12">
        <v>0</v>
      </c>
      <c r="I2517" s="12">
        <v>1</v>
      </c>
      <c r="J2517" s="12" t="s">
        <v>1086</v>
      </c>
      <c r="K2517" s="12">
        <v>5</v>
      </c>
      <c r="L2517" s="12">
        <v>2</v>
      </c>
      <c r="M2517" s="12">
        <v>303012</v>
      </c>
      <c r="N2517" s="12">
        <v>303023</v>
      </c>
      <c r="O2517" s="12">
        <v>303032</v>
      </c>
      <c r="P2517" s="12">
        <v>303043</v>
      </c>
      <c r="Q2517" s="12" t="s">
        <v>1082</v>
      </c>
      <c r="R2517" s="12"/>
      <c r="S2517" s="12" t="s">
        <v>931</v>
      </c>
      <c r="T2517" s="12"/>
      <c r="U2517" s="12" t="s">
        <v>1614</v>
      </c>
      <c r="V2517" s="12" t="s">
        <v>1615</v>
      </c>
      <c r="W2517" s="12">
        <v>303050</v>
      </c>
      <c r="X2517" s="40">
        <v>3</v>
      </c>
      <c r="Y2517" s="40">
        <v>3</v>
      </c>
      <c r="Z2517" s="40">
        <v>2</v>
      </c>
      <c r="AA2517" s="12">
        <v>1300010</v>
      </c>
      <c r="AB2517" s="12">
        <v>1303001</v>
      </c>
      <c r="AC2517" s="12">
        <v>1303002</v>
      </c>
      <c r="AD2517" s="41">
        <v>1300020</v>
      </c>
      <c r="AE2517" s="12"/>
      <c r="AF2517" s="95"/>
      <c r="AG2517" s="12">
        <v>5</v>
      </c>
      <c r="AH2517" s="34">
        <v>11</v>
      </c>
      <c r="AI2517" s="34">
        <v>3030</v>
      </c>
      <c r="AJ2517" s="12">
        <v>60</v>
      </c>
      <c r="AK2517" s="12">
        <v>53</v>
      </c>
      <c r="AL2517" s="12">
        <v>100</v>
      </c>
      <c r="AM2517" s="12"/>
      <c r="AN2517" s="12"/>
      <c r="AO2517" s="12"/>
      <c r="AP2517" s="12"/>
      <c r="AQ2517" s="12"/>
      <c r="AR2517" s="12"/>
      <c r="AS2517" s="12"/>
      <c r="AT2517" s="12"/>
      <c r="AU2517" s="12"/>
      <c r="AV2517" s="12"/>
      <c r="BA2517" s="33">
        <f>VLOOKUP(C2517,knight_info!$J$7:$M$74,4,FALSE)</f>
        <v>5</v>
      </c>
      <c r="BB2517" s="51">
        <f t="shared" si="179"/>
        <v>53</v>
      </c>
      <c r="BC2517" s="51">
        <f>AL2517</f>
        <v>100</v>
      </c>
      <c r="BD2517" s="12"/>
      <c r="BE2517" s="12"/>
      <c r="BF2517" s="12"/>
      <c r="BG2517" s="12"/>
      <c r="BH2517" s="12"/>
      <c r="BI2517" s="12"/>
      <c r="BJ2517" s="12"/>
      <c r="BK2517" s="12"/>
      <c r="BL2517" s="12"/>
      <c r="BM2517" s="12"/>
    </row>
    <row r="2518" s="34" customFormat="1" ht="14.25" spans="1:65">
      <c r="A2518" s="34">
        <v>303033</v>
      </c>
      <c r="B2518" s="82">
        <v>3030</v>
      </c>
      <c r="C2518" s="82" t="s">
        <v>370</v>
      </c>
      <c r="D2518" s="34">
        <v>33</v>
      </c>
      <c r="E2518" s="12">
        <v>2</v>
      </c>
      <c r="F2518" s="12">
        <v>9</v>
      </c>
      <c r="G2518" s="12"/>
      <c r="H2518" s="12">
        <v>1</v>
      </c>
      <c r="I2518" s="12">
        <v>0</v>
      </c>
      <c r="J2518" s="12">
        <v>0</v>
      </c>
      <c r="K2518" s="12">
        <v>5</v>
      </c>
      <c r="L2518" s="12"/>
      <c r="M2518" s="12">
        <v>303012</v>
      </c>
      <c r="N2518" s="12">
        <v>303023</v>
      </c>
      <c r="O2518" s="12">
        <v>303032</v>
      </c>
      <c r="P2518" s="12">
        <v>303043</v>
      </c>
      <c r="Q2518" s="12"/>
      <c r="R2518" s="12"/>
      <c r="S2518" s="12"/>
      <c r="T2518" s="12"/>
      <c r="U2518" s="12" t="s">
        <v>1614</v>
      </c>
      <c r="V2518" s="12" t="s">
        <v>1615</v>
      </c>
      <c r="W2518" s="12">
        <v>303050</v>
      </c>
      <c r="X2518" s="40">
        <v>3</v>
      </c>
      <c r="Y2518" s="40">
        <v>3</v>
      </c>
      <c r="Z2518" s="40">
        <v>2</v>
      </c>
      <c r="AA2518" s="12">
        <v>1300010</v>
      </c>
      <c r="AB2518" s="12">
        <v>1303001</v>
      </c>
      <c r="AC2518" s="12">
        <v>1303002</v>
      </c>
      <c r="AD2518" s="41">
        <v>1300020</v>
      </c>
      <c r="AE2518" s="12"/>
      <c r="AF2518" s="95"/>
      <c r="AG2518" s="12"/>
      <c r="AH2518" s="34">
        <v>11</v>
      </c>
      <c r="AI2518" s="34">
        <v>3030</v>
      </c>
      <c r="AJ2518" s="12">
        <v>60</v>
      </c>
      <c r="AK2518" s="12">
        <v>2</v>
      </c>
      <c r="AL2518" s="12">
        <v>1200</v>
      </c>
      <c r="AM2518" s="12"/>
      <c r="AN2518" s="12"/>
      <c r="AO2518" s="12"/>
      <c r="AP2518" s="12"/>
      <c r="AQ2518" s="12"/>
      <c r="AR2518" s="12"/>
      <c r="AS2518" s="12"/>
      <c r="AT2518" s="12"/>
      <c r="AU2518" s="12"/>
      <c r="AV2518" s="12"/>
      <c r="BA2518" s="33">
        <f>VLOOKUP(C2518,knight_info!$J$7:$M$74,4,FALSE)</f>
        <v>5</v>
      </c>
      <c r="BB2518" s="33">
        <f t="shared" si="179"/>
        <v>2</v>
      </c>
      <c r="BC2518" s="33">
        <f>ROUND(VLOOKUP($BA2518,$BD$1:$BH$5,3,FALSE)/5*AL2518,0)</f>
        <v>960</v>
      </c>
      <c r="BD2518" s="12"/>
      <c r="BE2518" s="12"/>
      <c r="BF2518" s="12"/>
      <c r="BG2518" s="12"/>
      <c r="BH2518" s="12"/>
      <c r="BI2518" s="12"/>
      <c r="BJ2518" s="12"/>
      <c r="BK2518" s="12"/>
      <c r="BL2518" s="12"/>
      <c r="BM2518" s="12"/>
    </row>
    <row r="2519" s="34" customFormat="1" ht="14.25" spans="1:65">
      <c r="A2519" s="34">
        <v>303034</v>
      </c>
      <c r="B2519" s="82">
        <v>3030</v>
      </c>
      <c r="C2519" s="82" t="s">
        <v>370</v>
      </c>
      <c r="D2519" s="34">
        <v>34</v>
      </c>
      <c r="E2519" s="12">
        <v>2</v>
      </c>
      <c r="F2519" s="12">
        <v>9</v>
      </c>
      <c r="G2519" s="12"/>
      <c r="H2519" s="12">
        <v>2</v>
      </c>
      <c r="I2519" s="12">
        <v>0</v>
      </c>
      <c r="J2519" s="12">
        <v>0</v>
      </c>
      <c r="K2519" s="12">
        <v>5</v>
      </c>
      <c r="L2519" s="12"/>
      <c r="M2519" s="12">
        <v>303012</v>
      </c>
      <c r="N2519" s="12">
        <v>303023</v>
      </c>
      <c r="O2519" s="12">
        <v>303032</v>
      </c>
      <c r="P2519" s="12">
        <v>303043</v>
      </c>
      <c r="Q2519" s="12"/>
      <c r="R2519" s="12"/>
      <c r="S2519" s="12"/>
      <c r="T2519" s="12"/>
      <c r="U2519" s="12" t="s">
        <v>1614</v>
      </c>
      <c r="V2519" s="12" t="s">
        <v>1615</v>
      </c>
      <c r="W2519" s="12">
        <v>303050</v>
      </c>
      <c r="X2519" s="40">
        <v>3</v>
      </c>
      <c r="Y2519" s="40">
        <v>3</v>
      </c>
      <c r="Z2519" s="40">
        <v>2</v>
      </c>
      <c r="AA2519" s="12">
        <v>1300010</v>
      </c>
      <c r="AB2519" s="12">
        <v>1303001</v>
      </c>
      <c r="AC2519" s="12">
        <v>1303002</v>
      </c>
      <c r="AD2519" s="41">
        <v>1300020</v>
      </c>
      <c r="AE2519" s="12"/>
      <c r="AF2519" s="95"/>
      <c r="AG2519" s="12"/>
      <c r="AH2519" s="34">
        <v>11</v>
      </c>
      <c r="AI2519" s="34">
        <v>3030</v>
      </c>
      <c r="AJ2519" s="12">
        <v>60</v>
      </c>
      <c r="AK2519" s="12">
        <v>3</v>
      </c>
      <c r="AL2519" s="12">
        <v>900</v>
      </c>
      <c r="AM2519" s="12"/>
      <c r="AN2519" s="12"/>
      <c r="AO2519" s="12"/>
      <c r="AP2519" s="12"/>
      <c r="AQ2519" s="12"/>
      <c r="AR2519" s="12"/>
      <c r="AS2519" s="12"/>
      <c r="AT2519" s="12"/>
      <c r="AU2519" s="12"/>
      <c r="AV2519" s="12"/>
      <c r="BA2519" s="33">
        <f>VLOOKUP(C2519,knight_info!$J$7:$M$74,4,FALSE)</f>
        <v>5</v>
      </c>
      <c r="BB2519" s="33">
        <f t="shared" si="179"/>
        <v>3</v>
      </c>
      <c r="BC2519" s="33">
        <f>ROUND(VLOOKUP($BA2519,$BD$1:$BH$5,4,FALSE)/3*AL2519,0)</f>
        <v>900</v>
      </c>
      <c r="BD2519" s="12"/>
      <c r="BE2519" s="12"/>
      <c r="BF2519" s="12"/>
      <c r="BG2519" s="12"/>
      <c r="BH2519" s="12"/>
      <c r="BI2519" s="12"/>
      <c r="BJ2519" s="12"/>
      <c r="BK2519" s="12"/>
      <c r="BL2519" s="12"/>
      <c r="BM2519" s="12"/>
    </row>
    <row r="2520" s="34" customFormat="1" ht="14.25" spans="1:65">
      <c r="A2520" s="34">
        <v>303035</v>
      </c>
      <c r="B2520" s="82">
        <v>3030</v>
      </c>
      <c r="C2520" s="82" t="s">
        <v>370</v>
      </c>
      <c r="D2520" s="34">
        <v>35</v>
      </c>
      <c r="E2520" s="12">
        <v>2</v>
      </c>
      <c r="F2520" s="12">
        <v>9</v>
      </c>
      <c r="G2520" s="12"/>
      <c r="H2520" s="12">
        <v>3</v>
      </c>
      <c r="I2520" s="12">
        <v>0</v>
      </c>
      <c r="J2520" s="12">
        <v>0</v>
      </c>
      <c r="K2520" s="12">
        <v>5</v>
      </c>
      <c r="L2520" s="12"/>
      <c r="M2520" s="12">
        <v>303012</v>
      </c>
      <c r="N2520" s="12">
        <v>303023</v>
      </c>
      <c r="O2520" s="12">
        <v>303032</v>
      </c>
      <c r="P2520" s="12">
        <v>303043</v>
      </c>
      <c r="Q2520" s="12"/>
      <c r="R2520" s="12"/>
      <c r="S2520" s="12"/>
      <c r="T2520" s="12"/>
      <c r="U2520" s="12" t="s">
        <v>1614</v>
      </c>
      <c r="V2520" s="12" t="s">
        <v>1615</v>
      </c>
      <c r="W2520" s="12">
        <v>303050</v>
      </c>
      <c r="X2520" s="40">
        <v>3</v>
      </c>
      <c r="Y2520" s="40">
        <v>3</v>
      </c>
      <c r="Z2520" s="40">
        <v>2</v>
      </c>
      <c r="AA2520" s="12">
        <v>1300010</v>
      </c>
      <c r="AB2520" s="12">
        <v>1303001</v>
      </c>
      <c r="AC2520" s="12">
        <v>1303002</v>
      </c>
      <c r="AD2520" s="41">
        <v>1300020</v>
      </c>
      <c r="AE2520" s="12"/>
      <c r="AF2520" s="95"/>
      <c r="AG2520" s="12"/>
      <c r="AH2520" s="34">
        <v>11</v>
      </c>
      <c r="AI2520" s="34">
        <v>3030</v>
      </c>
      <c r="AJ2520" s="12">
        <v>0</v>
      </c>
      <c r="AK2520" s="12">
        <v>1</v>
      </c>
      <c r="AL2520" s="12">
        <v>6000</v>
      </c>
      <c r="AM2520" s="12"/>
      <c r="AN2520" s="12"/>
      <c r="AO2520" s="12"/>
      <c r="AP2520" s="12"/>
      <c r="AQ2520" s="12"/>
      <c r="AR2520" s="12"/>
      <c r="AS2520" s="12"/>
      <c r="AT2520" s="12"/>
      <c r="AU2520" s="12"/>
      <c r="AV2520" s="12"/>
      <c r="BA2520" s="33">
        <f>VLOOKUP(C2520,knight_info!$J$7:$M$74,4,FALSE)</f>
        <v>5</v>
      </c>
      <c r="BB2520" s="33">
        <f t="shared" si="179"/>
        <v>1</v>
      </c>
      <c r="BC2520" s="33">
        <f>ROUND(VLOOKUP($BA2520,$BD$1:$BH$5,5,FALSE)/20*AL2520,0)</f>
        <v>6000</v>
      </c>
      <c r="BD2520" s="12"/>
      <c r="BE2520" s="12"/>
      <c r="BF2520" s="12"/>
      <c r="BG2520" s="12"/>
      <c r="BH2520" s="12"/>
      <c r="BI2520" s="12"/>
      <c r="BJ2520" s="12"/>
      <c r="BK2520" s="12"/>
      <c r="BL2520" s="12"/>
      <c r="BM2520" s="12"/>
    </row>
    <row r="2521" s="34" customFormat="1" ht="14.25" spans="1:65">
      <c r="A2521" s="34">
        <v>303036</v>
      </c>
      <c r="B2521" s="82">
        <v>3030</v>
      </c>
      <c r="C2521" s="82" t="s">
        <v>370</v>
      </c>
      <c r="D2521" s="34">
        <v>36</v>
      </c>
      <c r="E2521" s="12">
        <v>2</v>
      </c>
      <c r="F2521" s="12">
        <v>10</v>
      </c>
      <c r="G2521" s="12"/>
      <c r="H2521" s="12">
        <v>0</v>
      </c>
      <c r="I2521" s="12">
        <v>0</v>
      </c>
      <c r="J2521" s="12">
        <v>0</v>
      </c>
      <c r="K2521" s="12">
        <v>5</v>
      </c>
      <c r="L2521" s="12">
        <v>15</v>
      </c>
      <c r="M2521" s="12">
        <v>303012</v>
      </c>
      <c r="N2521" s="12">
        <v>303023</v>
      </c>
      <c r="O2521" s="12">
        <v>303032</v>
      </c>
      <c r="P2521" s="12">
        <v>303043</v>
      </c>
      <c r="Q2521" s="12"/>
      <c r="R2521" s="12"/>
      <c r="S2521" s="12"/>
      <c r="T2521" s="12"/>
      <c r="U2521" s="12" t="s">
        <v>1614</v>
      </c>
      <c r="V2521" s="12" t="s">
        <v>1615</v>
      </c>
      <c r="W2521" s="12">
        <v>303050</v>
      </c>
      <c r="X2521" s="40">
        <v>3</v>
      </c>
      <c r="Y2521" s="40">
        <v>3</v>
      </c>
      <c r="Z2521" s="40">
        <v>2</v>
      </c>
      <c r="AA2521" s="12">
        <v>1300010</v>
      </c>
      <c r="AB2521" s="12">
        <v>1303001</v>
      </c>
      <c r="AC2521" s="12">
        <v>1303002</v>
      </c>
      <c r="AD2521" s="41">
        <v>1300020</v>
      </c>
      <c r="AE2521" s="12">
        <v>1303003</v>
      </c>
      <c r="AF2521" s="95"/>
      <c r="AG2521" s="12">
        <v>5</v>
      </c>
      <c r="AH2521" s="34">
        <v>11</v>
      </c>
      <c r="AI2521" s="34">
        <v>3030</v>
      </c>
      <c r="AJ2521" s="12">
        <v>0</v>
      </c>
      <c r="AK2521" s="12">
        <v>53</v>
      </c>
      <c r="AL2521" s="12">
        <v>100</v>
      </c>
      <c r="AM2521" s="12"/>
      <c r="AN2521" s="12"/>
      <c r="AO2521" s="12"/>
      <c r="AP2521" s="12"/>
      <c r="AQ2521" s="12"/>
      <c r="AR2521" s="12"/>
      <c r="AS2521" s="12"/>
      <c r="AT2521" s="12"/>
      <c r="AU2521" s="12"/>
      <c r="AV2521" s="12"/>
      <c r="BA2521" s="33">
        <f>VLOOKUP(C2521,knight_info!$J$7:$M$74,4,FALSE)</f>
        <v>5</v>
      </c>
      <c r="BB2521" s="51">
        <f t="shared" si="179"/>
        <v>53</v>
      </c>
      <c r="BC2521" s="51">
        <f>AL2521</f>
        <v>100</v>
      </c>
      <c r="BD2521" s="12"/>
      <c r="BE2521" s="12"/>
      <c r="BF2521" s="12"/>
      <c r="BG2521" s="12"/>
      <c r="BH2521" s="12"/>
      <c r="BI2521" s="12"/>
      <c r="BJ2521" s="12"/>
      <c r="BK2521" s="12"/>
      <c r="BL2521" s="12"/>
      <c r="BM2521" s="12"/>
    </row>
    <row r="2522" ht="14.25" spans="1:55">
      <c r="A2522" s="34">
        <v>303037</v>
      </c>
      <c r="B2522" s="82">
        <v>3030</v>
      </c>
      <c r="C2522" s="82" t="s">
        <v>370</v>
      </c>
      <c r="D2522" s="14">
        <v>37</v>
      </c>
      <c r="E2522" s="14">
        <v>3</v>
      </c>
      <c r="F2522" s="14">
        <v>11</v>
      </c>
      <c r="G2522" s="14">
        <v>1</v>
      </c>
      <c r="H2522" s="14"/>
      <c r="I2522" s="14"/>
      <c r="J2522" s="14"/>
      <c r="K2522" s="14"/>
      <c r="L2522" s="14"/>
      <c r="M2522" s="12">
        <v>303012</v>
      </c>
      <c r="N2522" s="12">
        <v>303024</v>
      </c>
      <c r="O2522" s="12">
        <v>303032</v>
      </c>
      <c r="P2522" s="12">
        <v>303044</v>
      </c>
      <c r="R2522" s="12" t="s">
        <v>931</v>
      </c>
      <c r="T2522" s="12" t="s">
        <v>1095</v>
      </c>
      <c r="U2522" s="12" t="s">
        <v>1614</v>
      </c>
      <c r="V2522" s="12" t="s">
        <v>1615</v>
      </c>
      <c r="W2522" s="12">
        <v>303050</v>
      </c>
      <c r="X2522" s="40">
        <v>3</v>
      </c>
      <c r="Y2522" s="40">
        <v>3</v>
      </c>
      <c r="Z2522" s="40">
        <v>2</v>
      </c>
      <c r="AA2522" s="12">
        <v>1300010</v>
      </c>
      <c r="AB2522" s="12">
        <v>1303001</v>
      </c>
      <c r="AC2522" s="12">
        <v>1303002</v>
      </c>
      <c r="AD2522" s="41">
        <v>1300020</v>
      </c>
      <c r="AE2522" s="12">
        <v>1303003</v>
      </c>
      <c r="AF2522" s="95"/>
      <c r="AG2522" s="12">
        <v>5</v>
      </c>
      <c r="AH2522" s="34">
        <v>11</v>
      </c>
      <c r="AI2522" s="34">
        <v>3030</v>
      </c>
      <c r="AJ2522" s="14"/>
      <c r="AK2522" s="14"/>
      <c r="AL2522" s="14"/>
      <c r="BA2522" s="33"/>
      <c r="BB2522" s="51"/>
      <c r="BC2522" s="51"/>
    </row>
    <row r="2523" ht="14.25" spans="1:55">
      <c r="A2523" s="34">
        <v>303038</v>
      </c>
      <c r="B2523" s="82">
        <v>3030</v>
      </c>
      <c r="C2523" s="82" t="s">
        <v>370</v>
      </c>
      <c r="D2523" s="14">
        <v>38</v>
      </c>
      <c r="E2523" s="14">
        <v>3</v>
      </c>
      <c r="F2523" s="14">
        <v>12</v>
      </c>
      <c r="G2523" s="14">
        <v>2</v>
      </c>
      <c r="H2523" s="14"/>
      <c r="I2523" s="14"/>
      <c r="J2523" s="14"/>
      <c r="K2523" s="14"/>
      <c r="L2523" s="14"/>
      <c r="M2523" s="12">
        <v>303013</v>
      </c>
      <c r="N2523" s="12">
        <v>303024</v>
      </c>
      <c r="O2523" s="12">
        <v>303033</v>
      </c>
      <c r="P2523" s="12">
        <v>303044</v>
      </c>
      <c r="U2523" s="12" t="s">
        <v>1616</v>
      </c>
      <c r="V2523" s="12" t="s">
        <v>1617</v>
      </c>
      <c r="W2523" s="12">
        <v>303050</v>
      </c>
      <c r="X2523" s="40">
        <v>3</v>
      </c>
      <c r="Y2523" s="40">
        <v>3</v>
      </c>
      <c r="Z2523" s="40">
        <v>2</v>
      </c>
      <c r="AA2523" s="12">
        <v>1300010</v>
      </c>
      <c r="AB2523" s="12">
        <v>1303001</v>
      </c>
      <c r="AC2523" s="12">
        <v>1303002</v>
      </c>
      <c r="AD2523" s="41">
        <v>1300020</v>
      </c>
      <c r="AE2523" s="12">
        <v>1303003</v>
      </c>
      <c r="AF2523" s="95"/>
      <c r="AG2523" s="12">
        <v>5</v>
      </c>
      <c r="AH2523" s="34">
        <v>11</v>
      </c>
      <c r="AI2523" s="34">
        <v>3030</v>
      </c>
      <c r="AJ2523" s="14"/>
      <c r="AK2523" s="14"/>
      <c r="AL2523" s="14"/>
      <c r="BA2523" s="33"/>
      <c r="BB2523" s="51"/>
      <c r="BC2523" s="51"/>
    </row>
    <row r="2524" ht="14.25" spans="1:55">
      <c r="A2524" s="34">
        <v>303039</v>
      </c>
      <c r="B2524" s="82">
        <v>3030</v>
      </c>
      <c r="C2524" s="82" t="s">
        <v>370</v>
      </c>
      <c r="D2524" s="14">
        <v>39</v>
      </c>
      <c r="E2524" s="14">
        <v>3</v>
      </c>
      <c r="F2524" s="14">
        <v>13</v>
      </c>
      <c r="G2524" s="14">
        <v>3</v>
      </c>
      <c r="H2524" s="14"/>
      <c r="I2524" s="14"/>
      <c r="J2524" s="14"/>
      <c r="K2524" s="14"/>
      <c r="L2524" s="14"/>
      <c r="M2524" s="12">
        <v>303013</v>
      </c>
      <c r="N2524" s="12">
        <v>303024</v>
      </c>
      <c r="O2524" s="12">
        <v>303033</v>
      </c>
      <c r="P2524" s="12">
        <v>303044</v>
      </c>
      <c r="Q2524" s="12" t="s">
        <v>1082</v>
      </c>
      <c r="S2524" s="12" t="s">
        <v>931</v>
      </c>
      <c r="U2524" s="12" t="s">
        <v>1616</v>
      </c>
      <c r="V2524" s="12" t="s">
        <v>1617</v>
      </c>
      <c r="W2524" s="12">
        <v>303050</v>
      </c>
      <c r="X2524" s="40">
        <v>3</v>
      </c>
      <c r="Y2524" s="40">
        <v>3</v>
      </c>
      <c r="Z2524" s="40">
        <v>2</v>
      </c>
      <c r="AA2524" s="12">
        <v>1300010</v>
      </c>
      <c r="AB2524" s="12">
        <v>1303001</v>
      </c>
      <c r="AC2524" s="12">
        <v>1303002</v>
      </c>
      <c r="AD2524" s="41">
        <v>1300020</v>
      </c>
      <c r="AE2524" s="12">
        <v>1303003</v>
      </c>
      <c r="AF2524" s="95"/>
      <c r="AG2524" s="12">
        <v>5</v>
      </c>
      <c r="AH2524" s="34">
        <v>11</v>
      </c>
      <c r="AI2524" s="34">
        <v>3030</v>
      </c>
      <c r="AJ2524" s="14"/>
      <c r="AK2524" s="14"/>
      <c r="AL2524" s="14"/>
      <c r="BA2524" s="33"/>
      <c r="BB2524" s="51"/>
      <c r="BC2524" s="51"/>
    </row>
    <row r="2525" ht="14.25" spans="1:55">
      <c r="A2525" s="34">
        <v>303040</v>
      </c>
      <c r="B2525" s="82">
        <v>3030</v>
      </c>
      <c r="C2525" s="82" t="s">
        <v>370</v>
      </c>
      <c r="D2525" s="14">
        <v>40</v>
      </c>
      <c r="E2525" s="14">
        <v>3</v>
      </c>
      <c r="F2525" s="14">
        <v>14</v>
      </c>
      <c r="G2525" s="14">
        <v>4</v>
      </c>
      <c r="H2525" s="14"/>
      <c r="I2525" s="14"/>
      <c r="J2525" s="14"/>
      <c r="K2525" s="14"/>
      <c r="L2525" s="14"/>
      <c r="M2525" s="12">
        <v>303013</v>
      </c>
      <c r="N2525" s="12">
        <v>303025</v>
      </c>
      <c r="O2525" s="12">
        <v>303033</v>
      </c>
      <c r="P2525" s="12">
        <v>303045</v>
      </c>
      <c r="R2525" s="12" t="s">
        <v>931</v>
      </c>
      <c r="T2525" s="12" t="s">
        <v>1095</v>
      </c>
      <c r="U2525" s="12" t="s">
        <v>1616</v>
      </c>
      <c r="V2525" s="12" t="s">
        <v>1617</v>
      </c>
      <c r="W2525" s="12">
        <v>303050</v>
      </c>
      <c r="X2525" s="40">
        <v>3</v>
      </c>
      <c r="Y2525" s="40">
        <v>3</v>
      </c>
      <c r="Z2525" s="40">
        <v>2</v>
      </c>
      <c r="AA2525" s="12">
        <v>1300010</v>
      </c>
      <c r="AB2525" s="12">
        <v>1303001</v>
      </c>
      <c r="AC2525" s="12">
        <v>1303002</v>
      </c>
      <c r="AD2525" s="41">
        <v>1300020</v>
      </c>
      <c r="AE2525" s="12">
        <v>1303003</v>
      </c>
      <c r="AF2525" s="95"/>
      <c r="AG2525" s="12">
        <v>5</v>
      </c>
      <c r="AH2525" s="34">
        <v>11</v>
      </c>
      <c r="AI2525" s="34">
        <v>3030</v>
      </c>
      <c r="AJ2525" s="14"/>
      <c r="AK2525" s="14"/>
      <c r="AL2525" s="14"/>
      <c r="BA2525" s="33"/>
      <c r="BB2525" s="51"/>
      <c r="BC2525" s="51"/>
    </row>
    <row r="2526" ht="14.25" spans="1:55">
      <c r="A2526" s="34">
        <v>303041</v>
      </c>
      <c r="B2526" s="82">
        <v>3030</v>
      </c>
      <c r="C2526" s="82" t="s">
        <v>370</v>
      </c>
      <c r="D2526" s="14">
        <v>41</v>
      </c>
      <c r="E2526" s="14">
        <v>3</v>
      </c>
      <c r="F2526" s="14">
        <v>15</v>
      </c>
      <c r="G2526" s="14">
        <v>5</v>
      </c>
      <c r="H2526" s="14"/>
      <c r="I2526" s="14"/>
      <c r="J2526" s="14"/>
      <c r="K2526" s="14"/>
      <c r="L2526" s="14"/>
      <c r="M2526" s="12">
        <v>303013</v>
      </c>
      <c r="N2526" s="12">
        <v>303025</v>
      </c>
      <c r="O2526" s="12">
        <v>303033</v>
      </c>
      <c r="P2526" s="12">
        <v>303045</v>
      </c>
      <c r="U2526" s="12" t="s">
        <v>1616</v>
      </c>
      <c r="V2526" s="12" t="s">
        <v>1617</v>
      </c>
      <c r="W2526" s="12">
        <v>303050</v>
      </c>
      <c r="X2526" s="40">
        <v>3</v>
      </c>
      <c r="Y2526" s="40">
        <v>3</v>
      </c>
      <c r="Z2526" s="40">
        <v>2</v>
      </c>
      <c r="AA2526" s="12">
        <v>1300010</v>
      </c>
      <c r="AB2526" s="12">
        <v>1303001</v>
      </c>
      <c r="AC2526" s="12">
        <v>1303002</v>
      </c>
      <c r="AD2526" s="41">
        <v>1300020</v>
      </c>
      <c r="AE2526" s="12">
        <v>1303003</v>
      </c>
      <c r="AF2526" s="95"/>
      <c r="AG2526" s="12">
        <v>5</v>
      </c>
      <c r="AH2526" s="34">
        <v>11</v>
      </c>
      <c r="AI2526" s="34">
        <v>3030</v>
      </c>
      <c r="AJ2526" s="14"/>
      <c r="AK2526" s="14"/>
      <c r="AL2526" s="14"/>
      <c r="BA2526" s="33"/>
      <c r="BB2526" s="51"/>
      <c r="BC2526" s="51"/>
    </row>
    <row r="2527" s="35" customFormat="1" ht="14.25" spans="1:65">
      <c r="A2527" s="97">
        <v>303200</v>
      </c>
      <c r="B2527" s="98">
        <v>3032</v>
      </c>
      <c r="C2527" s="98" t="s">
        <v>374</v>
      </c>
      <c r="D2527" s="97">
        <v>0</v>
      </c>
      <c r="E2527" s="34">
        <v>1</v>
      </c>
      <c r="F2527" s="34">
        <v>1</v>
      </c>
      <c r="G2527" s="34"/>
      <c r="H2527" s="34">
        <v>0</v>
      </c>
      <c r="I2527" s="12">
        <v>0</v>
      </c>
      <c r="J2527" s="12">
        <v>0</v>
      </c>
      <c r="K2527" s="34">
        <v>1</v>
      </c>
      <c r="L2527" s="51"/>
      <c r="M2527" s="99">
        <v>303210</v>
      </c>
      <c r="N2527" s="99">
        <v>303220</v>
      </c>
      <c r="O2527" s="99">
        <v>303230</v>
      </c>
      <c r="P2527" s="99">
        <v>303240</v>
      </c>
      <c r="Q2527" s="99"/>
      <c r="R2527" s="99"/>
      <c r="S2527" s="99"/>
      <c r="T2527" s="99"/>
      <c r="U2527" s="100" t="s">
        <v>1618</v>
      </c>
      <c r="V2527" s="100" t="s">
        <v>1619</v>
      </c>
      <c r="W2527" s="100">
        <v>303250</v>
      </c>
      <c r="X2527" s="100">
        <v>4</v>
      </c>
      <c r="Y2527" s="100">
        <v>4</v>
      </c>
      <c r="Z2527" s="100">
        <v>2</v>
      </c>
      <c r="AA2527" s="51"/>
      <c r="AB2527" s="51"/>
      <c r="AC2527" s="51"/>
      <c r="AD2527" s="87"/>
      <c r="AE2527" s="51"/>
      <c r="AF2527" s="104">
        <v>1303200</v>
      </c>
      <c r="AG2527" s="84"/>
      <c r="AH2527" s="97">
        <v>11</v>
      </c>
      <c r="AI2527" s="97">
        <v>3032</v>
      </c>
      <c r="AJ2527" s="97">
        <v>20</v>
      </c>
      <c r="AK2527" s="97">
        <v>2</v>
      </c>
      <c r="AL2527" s="106">
        <v>640</v>
      </c>
      <c r="AM2527" s="106">
        <v>3</v>
      </c>
      <c r="AN2527" s="106">
        <v>320</v>
      </c>
      <c r="AO2527" s="106">
        <v>1</v>
      </c>
      <c r="AP2527" s="106">
        <v>2560</v>
      </c>
      <c r="AQ2527" s="97">
        <v>58</v>
      </c>
      <c r="AR2527" s="97">
        <v>20</v>
      </c>
      <c r="AS2527" s="97">
        <v>59</v>
      </c>
      <c r="AT2527" s="97">
        <v>10</v>
      </c>
      <c r="AU2527" s="97">
        <v>57</v>
      </c>
      <c r="AV2527" s="97">
        <v>80</v>
      </c>
      <c r="BA2527" s="33">
        <f>VLOOKUP(C2527,knight_info!$J$7:$M$74,4,FALSE)</f>
        <v>4</v>
      </c>
      <c r="BB2527" s="33">
        <f t="shared" ref="BB2527:BF2527" si="180">AK2527</f>
        <v>2</v>
      </c>
      <c r="BC2527" s="33">
        <f>ROUND(VLOOKUP($BA2527,$BD$1:$BH$5,3,FALSE)/5*AL2527,0)</f>
        <v>640</v>
      </c>
      <c r="BD2527" s="33">
        <f t="shared" si="180"/>
        <v>3</v>
      </c>
      <c r="BE2527" s="33">
        <f>ROUND(VLOOKUP($BA2527,$BD$1:$BH$5,4,FALSE)/3*AN2527,0)</f>
        <v>267</v>
      </c>
      <c r="BF2527" s="33">
        <f t="shared" si="180"/>
        <v>1</v>
      </c>
      <c r="BG2527" s="33">
        <f>ROUND(VLOOKUP($BA2527,$BD$1:$BH$5,5,FALSE)/20*AP2527,0)</f>
        <v>2560</v>
      </c>
      <c r="BH2527" s="33">
        <f t="shared" ref="BH2527:BL2527" si="181">AQ2527</f>
        <v>58</v>
      </c>
      <c r="BI2527" s="33">
        <f>ROUND(VLOOKUP($BA2527,$BD$1:$BH$5,3,FALSE)/5*AR2527,0)</f>
        <v>20</v>
      </c>
      <c r="BJ2527" s="33">
        <f t="shared" si="181"/>
        <v>59</v>
      </c>
      <c r="BK2527" s="33">
        <f>ROUND(VLOOKUP($BA2527,$BD$1:$BH$5,4,FALSE)/3*AT2527,0)</f>
        <v>8</v>
      </c>
      <c r="BL2527" s="33">
        <f t="shared" si="181"/>
        <v>57</v>
      </c>
      <c r="BM2527" s="33">
        <f>ROUND(VLOOKUP($BA2527,$BD$1:$BH$5,5,FALSE)/20*AV2527,0)</f>
        <v>80</v>
      </c>
    </row>
    <row r="2528" s="34" customFormat="1" ht="14.25" spans="1:65">
      <c r="A2528" s="37">
        <v>303201</v>
      </c>
      <c r="B2528" s="83">
        <v>3032</v>
      </c>
      <c r="C2528" s="83" t="s">
        <v>374</v>
      </c>
      <c r="D2528" s="37">
        <v>1</v>
      </c>
      <c r="E2528" s="12">
        <v>1</v>
      </c>
      <c r="F2528" s="12">
        <v>1</v>
      </c>
      <c r="G2528" s="12"/>
      <c r="H2528" s="12">
        <v>1</v>
      </c>
      <c r="I2528" s="12">
        <v>0</v>
      </c>
      <c r="J2528" s="12">
        <v>0</v>
      </c>
      <c r="K2528" s="12">
        <v>1</v>
      </c>
      <c r="L2528" s="12"/>
      <c r="M2528">
        <v>303210</v>
      </c>
      <c r="N2528">
        <v>303220</v>
      </c>
      <c r="O2528">
        <v>303230</v>
      </c>
      <c r="P2528">
        <v>303240</v>
      </c>
      <c r="Q2528"/>
      <c r="R2528"/>
      <c r="S2528"/>
      <c r="T2528"/>
      <c r="U2528" s="101" t="s">
        <v>1618</v>
      </c>
      <c r="V2528" s="101" t="s">
        <v>1619</v>
      </c>
      <c r="W2528" s="101">
        <v>303250</v>
      </c>
      <c r="X2528" s="101">
        <v>4</v>
      </c>
      <c r="Y2528" s="101">
        <v>4</v>
      </c>
      <c r="Z2528" s="101">
        <v>2</v>
      </c>
      <c r="AA2528" s="12"/>
      <c r="AB2528" s="12"/>
      <c r="AC2528" s="12"/>
      <c r="AD2528" s="41"/>
      <c r="AE2528" s="12"/>
      <c r="AF2528" s="105">
        <v>1303200</v>
      </c>
      <c r="AG2528"/>
      <c r="AH2528" s="37">
        <v>11</v>
      </c>
      <c r="AI2528" s="37">
        <v>3032</v>
      </c>
      <c r="AJ2528">
        <v>20</v>
      </c>
      <c r="AK2528">
        <v>2</v>
      </c>
      <c r="AL2528">
        <v>500</v>
      </c>
      <c r="AM2528"/>
      <c r="AN2528"/>
      <c r="AO2528"/>
      <c r="AP2528"/>
      <c r="AQ2528"/>
      <c r="AR2528"/>
      <c r="AS2528"/>
      <c r="AT2528"/>
      <c r="AU2528"/>
      <c r="AV2528"/>
      <c r="BA2528" s="33">
        <f>VLOOKUP(C2528,knight_info!$J$7:$M$74,4,FALSE)</f>
        <v>4</v>
      </c>
      <c r="BB2528" s="33">
        <f t="shared" ref="BB2528:BB2563" si="182">AK2528</f>
        <v>2</v>
      </c>
      <c r="BC2528" s="33">
        <f>ROUND(VLOOKUP($BA2528,$BD$1:$BH$5,3,FALSE)/5*AL2528,0)</f>
        <v>500</v>
      </c>
      <c r="BD2528" s="12"/>
      <c r="BE2528" s="12"/>
      <c r="BF2528" s="12"/>
      <c r="BG2528" s="12"/>
      <c r="BH2528" s="12"/>
      <c r="BI2528" s="12"/>
      <c r="BJ2528" s="12"/>
      <c r="BK2528" s="12"/>
      <c r="BL2528" s="12"/>
      <c r="BM2528" s="12"/>
    </row>
    <row r="2529" s="34" customFormat="1" ht="14.25" spans="1:65">
      <c r="A2529" s="37">
        <v>303202</v>
      </c>
      <c r="B2529" s="83">
        <v>3032</v>
      </c>
      <c r="C2529" s="83" t="s">
        <v>374</v>
      </c>
      <c r="D2529" s="37">
        <v>2</v>
      </c>
      <c r="E2529" s="12">
        <v>1</v>
      </c>
      <c r="F2529" s="12">
        <v>1</v>
      </c>
      <c r="G2529" s="12"/>
      <c r="H2529" s="12">
        <v>2</v>
      </c>
      <c r="I2529" s="12">
        <v>0</v>
      </c>
      <c r="J2529" s="12">
        <v>0</v>
      </c>
      <c r="K2529" s="12">
        <v>1</v>
      </c>
      <c r="L2529" s="12"/>
      <c r="M2529">
        <v>303210</v>
      </c>
      <c r="N2529">
        <v>303220</v>
      </c>
      <c r="O2529">
        <v>303230</v>
      </c>
      <c r="P2529">
        <v>303240</v>
      </c>
      <c r="Q2529"/>
      <c r="R2529"/>
      <c r="S2529"/>
      <c r="T2529"/>
      <c r="U2529" s="101" t="s">
        <v>1618</v>
      </c>
      <c r="V2529" s="101" t="s">
        <v>1619</v>
      </c>
      <c r="W2529" s="101">
        <v>303250</v>
      </c>
      <c r="X2529" s="101">
        <v>4</v>
      </c>
      <c r="Y2529" s="101">
        <v>4</v>
      </c>
      <c r="Z2529" s="101">
        <v>2</v>
      </c>
      <c r="AA2529" s="12"/>
      <c r="AB2529" s="12"/>
      <c r="AC2529" s="12"/>
      <c r="AD2529" s="41"/>
      <c r="AE2529" s="12"/>
      <c r="AF2529" s="105">
        <v>1303200</v>
      </c>
      <c r="AG2529"/>
      <c r="AH2529" s="37">
        <v>11</v>
      </c>
      <c r="AI2529" s="37">
        <v>3032</v>
      </c>
      <c r="AJ2529">
        <v>20</v>
      </c>
      <c r="AK2529">
        <v>3</v>
      </c>
      <c r="AL2529">
        <v>250</v>
      </c>
      <c r="AM2529"/>
      <c r="AN2529"/>
      <c r="AO2529"/>
      <c r="AP2529"/>
      <c r="AQ2529"/>
      <c r="AR2529"/>
      <c r="AS2529"/>
      <c r="AT2529"/>
      <c r="AU2529"/>
      <c r="AV2529"/>
      <c r="BA2529" s="33">
        <f>VLOOKUP(C2529,knight_info!$J$7:$M$74,4,FALSE)</f>
        <v>4</v>
      </c>
      <c r="BB2529" s="33">
        <f t="shared" si="182"/>
        <v>3</v>
      </c>
      <c r="BC2529" s="33">
        <f>ROUND(VLOOKUP($BA2529,$BD$1:$BH$5,4,FALSE)/3*AL2529,0)</f>
        <v>208</v>
      </c>
      <c r="BD2529" s="12"/>
      <c r="BE2529" s="12"/>
      <c r="BF2529" s="12"/>
      <c r="BG2529" s="12"/>
      <c r="BH2529" s="12"/>
      <c r="BI2529" s="12"/>
      <c r="BJ2529" s="12"/>
      <c r="BK2529" s="12"/>
      <c r="BL2529" s="12"/>
      <c r="BM2529" s="12"/>
    </row>
    <row r="2530" s="34" customFormat="1" ht="14.25" spans="1:65">
      <c r="A2530" s="37">
        <v>303203</v>
      </c>
      <c r="B2530" s="83">
        <v>3032</v>
      </c>
      <c r="C2530" s="83" t="s">
        <v>374</v>
      </c>
      <c r="D2530" s="37">
        <v>3</v>
      </c>
      <c r="E2530" s="12">
        <v>1</v>
      </c>
      <c r="F2530" s="12">
        <v>1</v>
      </c>
      <c r="G2530" s="12"/>
      <c r="H2530" s="12">
        <v>3</v>
      </c>
      <c r="I2530" s="12">
        <v>0</v>
      </c>
      <c r="J2530" s="12">
        <v>0</v>
      </c>
      <c r="K2530" s="12">
        <v>1</v>
      </c>
      <c r="L2530" s="12"/>
      <c r="M2530">
        <v>303210</v>
      </c>
      <c r="N2530">
        <v>303220</v>
      </c>
      <c r="O2530">
        <v>303230</v>
      </c>
      <c r="P2530">
        <v>303240</v>
      </c>
      <c r="Q2530"/>
      <c r="R2530"/>
      <c r="S2530"/>
      <c r="T2530"/>
      <c r="U2530" s="101" t="s">
        <v>1618</v>
      </c>
      <c r="V2530" s="101" t="s">
        <v>1619</v>
      </c>
      <c r="W2530" s="101">
        <v>303250</v>
      </c>
      <c r="X2530" s="101">
        <v>4</v>
      </c>
      <c r="Y2530" s="101">
        <v>4</v>
      </c>
      <c r="Z2530" s="101">
        <v>2</v>
      </c>
      <c r="AA2530" s="12"/>
      <c r="AB2530" s="12"/>
      <c r="AC2530" s="12"/>
      <c r="AD2530" s="41"/>
      <c r="AE2530" s="12"/>
      <c r="AF2530" s="105">
        <v>1303200</v>
      </c>
      <c r="AG2530"/>
      <c r="AH2530" s="37">
        <v>11</v>
      </c>
      <c r="AI2530" s="37">
        <v>3032</v>
      </c>
      <c r="AJ2530">
        <v>0</v>
      </c>
      <c r="AK2530">
        <v>1</v>
      </c>
      <c r="AL2530">
        <v>2000</v>
      </c>
      <c r="AM2530"/>
      <c r="AN2530"/>
      <c r="AO2530"/>
      <c r="AP2530"/>
      <c r="AQ2530"/>
      <c r="AR2530"/>
      <c r="AS2530"/>
      <c r="AT2530"/>
      <c r="AU2530"/>
      <c r="AV2530"/>
      <c r="BA2530" s="33">
        <f>VLOOKUP(C2530,knight_info!$J$7:$M$74,4,FALSE)</f>
        <v>4</v>
      </c>
      <c r="BB2530" s="33">
        <f t="shared" si="182"/>
        <v>1</v>
      </c>
      <c r="BC2530" s="33">
        <f>ROUND(VLOOKUP($BA2530,$BD$1:$BH$5,5,FALSE)/20*AL2530,0)</f>
        <v>2000</v>
      </c>
      <c r="BD2530" s="12"/>
      <c r="BE2530" s="12"/>
      <c r="BF2530" s="12"/>
      <c r="BG2530" s="12"/>
      <c r="BH2530" s="12"/>
      <c r="BI2530" s="12"/>
      <c r="BJ2530" s="12"/>
      <c r="BK2530" s="12"/>
      <c r="BL2530" s="12"/>
      <c r="BM2530" s="12"/>
    </row>
    <row r="2531" s="34" customFormat="1" ht="14.25" spans="1:65">
      <c r="A2531" s="37">
        <v>303204</v>
      </c>
      <c r="B2531" s="83">
        <v>3032</v>
      </c>
      <c r="C2531" s="83" t="s">
        <v>374</v>
      </c>
      <c r="D2531" s="37">
        <v>4</v>
      </c>
      <c r="E2531" s="12">
        <v>1</v>
      </c>
      <c r="F2531" s="12">
        <v>2</v>
      </c>
      <c r="G2531" s="12"/>
      <c r="H2531" s="12">
        <v>0</v>
      </c>
      <c r="I2531" s="12">
        <v>0</v>
      </c>
      <c r="J2531" s="12">
        <v>0</v>
      </c>
      <c r="K2531" s="12">
        <v>2</v>
      </c>
      <c r="L2531" s="12">
        <v>11</v>
      </c>
      <c r="M2531" s="3">
        <v>303210</v>
      </c>
      <c r="N2531" s="3">
        <v>303220</v>
      </c>
      <c r="O2531" s="3">
        <v>303230</v>
      </c>
      <c r="P2531" s="3">
        <v>303240</v>
      </c>
      <c r="Q2531"/>
      <c r="R2531"/>
      <c r="S2531"/>
      <c r="T2531"/>
      <c r="U2531" s="102" t="s">
        <v>1618</v>
      </c>
      <c r="V2531" s="102" t="s">
        <v>1619</v>
      </c>
      <c r="W2531" s="101">
        <v>303250</v>
      </c>
      <c r="X2531" s="101">
        <v>4</v>
      </c>
      <c r="Y2531" s="101">
        <v>4</v>
      </c>
      <c r="Z2531" s="101">
        <v>2</v>
      </c>
      <c r="AA2531" s="12">
        <v>1300010</v>
      </c>
      <c r="AB2531" s="12"/>
      <c r="AC2531" s="12"/>
      <c r="AD2531" s="41"/>
      <c r="AE2531" s="12"/>
      <c r="AF2531" s="105">
        <v>1303200</v>
      </c>
      <c r="AG2531">
        <v>5</v>
      </c>
      <c r="AH2531" s="37">
        <v>11</v>
      </c>
      <c r="AI2531" s="37">
        <v>3032</v>
      </c>
      <c r="AJ2531">
        <v>20</v>
      </c>
      <c r="AK2531">
        <v>53</v>
      </c>
      <c r="AL2531">
        <v>100</v>
      </c>
      <c r="AM2531"/>
      <c r="AN2531"/>
      <c r="AO2531"/>
      <c r="AP2531"/>
      <c r="AQ2531"/>
      <c r="AR2531"/>
      <c r="AS2531"/>
      <c r="AT2531"/>
      <c r="AU2531"/>
      <c r="AV2531"/>
      <c r="BA2531" s="33">
        <f>VLOOKUP(C2531,knight_info!$J$7:$M$74,4,FALSE)</f>
        <v>4</v>
      </c>
      <c r="BB2531" s="51">
        <f t="shared" si="182"/>
        <v>53</v>
      </c>
      <c r="BC2531" s="51">
        <f>AL2531</f>
        <v>100</v>
      </c>
      <c r="BD2531" s="12"/>
      <c r="BE2531" s="12"/>
      <c r="BF2531" s="12"/>
      <c r="BG2531" s="12"/>
      <c r="BH2531" s="12"/>
      <c r="BI2531" s="12"/>
      <c r="BJ2531" s="12"/>
      <c r="BK2531" s="12"/>
      <c r="BL2531" s="12"/>
      <c r="BM2531" s="12"/>
    </row>
    <row r="2532" s="34" customFormat="1" ht="14.25" spans="1:65">
      <c r="A2532" s="37">
        <v>303205</v>
      </c>
      <c r="B2532" s="83">
        <v>3032</v>
      </c>
      <c r="C2532" s="83" t="s">
        <v>374</v>
      </c>
      <c r="D2532" s="37">
        <v>5</v>
      </c>
      <c r="E2532" s="12">
        <v>1</v>
      </c>
      <c r="F2532" s="12">
        <v>2</v>
      </c>
      <c r="G2532" s="12"/>
      <c r="H2532" s="12">
        <v>1</v>
      </c>
      <c r="I2532" s="12">
        <v>0</v>
      </c>
      <c r="J2532" s="12">
        <v>0</v>
      </c>
      <c r="K2532" s="12">
        <v>2</v>
      </c>
      <c r="L2532" s="12"/>
      <c r="M2532" s="3">
        <v>303210</v>
      </c>
      <c r="N2532" s="3">
        <v>303220</v>
      </c>
      <c r="O2532" s="3">
        <v>303230</v>
      </c>
      <c r="P2532" s="3">
        <v>303240</v>
      </c>
      <c r="Q2532"/>
      <c r="R2532"/>
      <c r="S2532"/>
      <c r="T2532"/>
      <c r="U2532" s="102" t="s">
        <v>1618</v>
      </c>
      <c r="V2532" s="102" t="s">
        <v>1619</v>
      </c>
      <c r="W2532" s="101">
        <v>303250</v>
      </c>
      <c r="X2532" s="101">
        <v>4</v>
      </c>
      <c r="Y2532" s="101">
        <v>4</v>
      </c>
      <c r="Z2532" s="101">
        <v>2</v>
      </c>
      <c r="AA2532" s="12">
        <v>1300010</v>
      </c>
      <c r="AB2532" s="12"/>
      <c r="AC2532" s="12"/>
      <c r="AD2532" s="41"/>
      <c r="AE2532" s="12"/>
      <c r="AF2532" s="105">
        <v>1303200</v>
      </c>
      <c r="AG2532"/>
      <c r="AH2532" s="37">
        <v>11</v>
      </c>
      <c r="AI2532" s="37">
        <v>3032</v>
      </c>
      <c r="AJ2532">
        <v>20</v>
      </c>
      <c r="AK2532">
        <v>2</v>
      </c>
      <c r="AL2532">
        <v>500</v>
      </c>
      <c r="AM2532"/>
      <c r="AN2532"/>
      <c r="AO2532"/>
      <c r="AP2532"/>
      <c r="AQ2532"/>
      <c r="AR2532"/>
      <c r="AS2532"/>
      <c r="AT2532"/>
      <c r="AU2532"/>
      <c r="AV2532"/>
      <c r="BA2532" s="33">
        <f>VLOOKUP(C2532,knight_info!$J$7:$M$74,4,FALSE)</f>
        <v>4</v>
      </c>
      <c r="BB2532" s="33">
        <f t="shared" si="182"/>
        <v>2</v>
      </c>
      <c r="BC2532" s="33">
        <f>ROUND(VLOOKUP($BA2532,$BD$1:$BH$5,3,FALSE)/5*AL2532,0)</f>
        <v>500</v>
      </c>
      <c r="BD2532" s="12"/>
      <c r="BE2532" s="12"/>
      <c r="BF2532" s="12"/>
      <c r="BG2532" s="12"/>
      <c r="BH2532" s="12"/>
      <c r="BI2532" s="12"/>
      <c r="BJ2532" s="12"/>
      <c r="BK2532" s="12"/>
      <c r="BL2532" s="12"/>
      <c r="BM2532" s="12"/>
    </row>
    <row r="2533" s="34" customFormat="1" ht="14.25" spans="1:65">
      <c r="A2533" s="37">
        <v>303206</v>
      </c>
      <c r="B2533" s="83">
        <v>3032</v>
      </c>
      <c r="C2533" s="83" t="s">
        <v>374</v>
      </c>
      <c r="D2533" s="37">
        <v>6</v>
      </c>
      <c r="E2533" s="12">
        <v>1</v>
      </c>
      <c r="F2533" s="12">
        <v>2</v>
      </c>
      <c r="G2533" s="12"/>
      <c r="H2533" s="12">
        <v>2</v>
      </c>
      <c r="I2533" s="12">
        <v>0</v>
      </c>
      <c r="J2533" s="12">
        <v>0</v>
      </c>
      <c r="K2533" s="12">
        <v>2</v>
      </c>
      <c r="L2533" s="12"/>
      <c r="M2533" s="3">
        <v>303210</v>
      </c>
      <c r="N2533" s="3">
        <v>303220</v>
      </c>
      <c r="O2533" s="3">
        <v>303230</v>
      </c>
      <c r="P2533" s="3">
        <v>303240</v>
      </c>
      <c r="Q2533"/>
      <c r="R2533"/>
      <c r="S2533"/>
      <c r="T2533"/>
      <c r="U2533" s="102" t="s">
        <v>1618</v>
      </c>
      <c r="V2533" s="102" t="s">
        <v>1619</v>
      </c>
      <c r="W2533" s="101">
        <v>303250</v>
      </c>
      <c r="X2533" s="101">
        <v>4</v>
      </c>
      <c r="Y2533" s="101">
        <v>4</v>
      </c>
      <c r="Z2533" s="101">
        <v>2</v>
      </c>
      <c r="AA2533" s="12">
        <v>1300010</v>
      </c>
      <c r="AB2533" s="12"/>
      <c r="AC2533" s="12"/>
      <c r="AD2533" s="41"/>
      <c r="AE2533" s="12"/>
      <c r="AF2533" s="105">
        <v>1303200</v>
      </c>
      <c r="AG2533"/>
      <c r="AH2533" s="37">
        <v>11</v>
      </c>
      <c r="AI2533" s="37">
        <v>3032</v>
      </c>
      <c r="AJ2533">
        <v>20</v>
      </c>
      <c r="AK2533">
        <v>3</v>
      </c>
      <c r="AL2533">
        <v>250</v>
      </c>
      <c r="AM2533"/>
      <c r="AN2533"/>
      <c r="AO2533"/>
      <c r="AP2533"/>
      <c r="AQ2533"/>
      <c r="AR2533"/>
      <c r="AS2533"/>
      <c r="AT2533"/>
      <c r="AU2533"/>
      <c r="AV2533"/>
      <c r="BA2533" s="33">
        <f>VLOOKUP(C2533,knight_info!$J$7:$M$74,4,FALSE)</f>
        <v>4</v>
      </c>
      <c r="BB2533" s="33">
        <f t="shared" si="182"/>
        <v>3</v>
      </c>
      <c r="BC2533" s="33">
        <f>ROUND(VLOOKUP($BA2533,$BD$1:$BH$5,4,FALSE)/3*AL2533,0)</f>
        <v>208</v>
      </c>
      <c r="BD2533" s="12"/>
      <c r="BE2533" s="12"/>
      <c r="BF2533" s="12"/>
      <c r="BG2533" s="12"/>
      <c r="BH2533" s="12"/>
      <c r="BI2533" s="12"/>
      <c r="BJ2533" s="12"/>
      <c r="BK2533" s="12"/>
      <c r="BL2533" s="12"/>
      <c r="BM2533" s="12"/>
    </row>
    <row r="2534" s="34" customFormat="1" ht="14.25" spans="1:65">
      <c r="A2534" s="37">
        <v>303207</v>
      </c>
      <c r="B2534" s="83">
        <v>3032</v>
      </c>
      <c r="C2534" s="83" t="s">
        <v>374</v>
      </c>
      <c r="D2534" s="37">
        <v>7</v>
      </c>
      <c r="E2534" s="12">
        <v>1</v>
      </c>
      <c r="F2534" s="12">
        <v>2</v>
      </c>
      <c r="G2534" s="12"/>
      <c r="H2534" s="12">
        <v>3</v>
      </c>
      <c r="I2534" s="12">
        <v>0</v>
      </c>
      <c r="J2534" s="12">
        <v>0</v>
      </c>
      <c r="K2534" s="12">
        <v>2</v>
      </c>
      <c r="L2534" s="12"/>
      <c r="M2534" s="3">
        <v>303210</v>
      </c>
      <c r="N2534" s="3">
        <v>303220</v>
      </c>
      <c r="O2534" s="3">
        <v>303230</v>
      </c>
      <c r="P2534" s="3">
        <v>303240</v>
      </c>
      <c r="Q2534"/>
      <c r="R2534"/>
      <c r="S2534"/>
      <c r="T2534"/>
      <c r="U2534" s="102" t="s">
        <v>1618</v>
      </c>
      <c r="V2534" s="102" t="s">
        <v>1619</v>
      </c>
      <c r="W2534" s="101">
        <v>303250</v>
      </c>
      <c r="X2534" s="101">
        <v>4</v>
      </c>
      <c r="Y2534" s="101">
        <v>4</v>
      </c>
      <c r="Z2534" s="101">
        <v>2</v>
      </c>
      <c r="AA2534" s="12">
        <v>1300010</v>
      </c>
      <c r="AB2534" s="12"/>
      <c r="AC2534" s="12"/>
      <c r="AD2534" s="41"/>
      <c r="AE2534" s="12"/>
      <c r="AF2534" s="105">
        <v>1303200</v>
      </c>
      <c r="AG2534"/>
      <c r="AH2534" s="37">
        <v>11</v>
      </c>
      <c r="AI2534" s="37">
        <v>3032</v>
      </c>
      <c r="AJ2534">
        <v>0</v>
      </c>
      <c r="AK2534">
        <v>1</v>
      </c>
      <c r="AL2534">
        <v>2000</v>
      </c>
      <c r="AM2534"/>
      <c r="AN2534"/>
      <c r="AO2534"/>
      <c r="AP2534"/>
      <c r="AQ2534"/>
      <c r="AR2534"/>
      <c r="AS2534"/>
      <c r="AT2534"/>
      <c r="AU2534"/>
      <c r="AV2534"/>
      <c r="BA2534" s="33">
        <f>VLOOKUP(C2534,knight_info!$J$7:$M$74,4,FALSE)</f>
        <v>4</v>
      </c>
      <c r="BB2534" s="33">
        <f t="shared" si="182"/>
        <v>1</v>
      </c>
      <c r="BC2534" s="33">
        <f>ROUND(VLOOKUP($BA2534,$BD$1:$BH$5,5,FALSE)/20*AL2534,0)</f>
        <v>2000</v>
      </c>
      <c r="BD2534" s="12"/>
      <c r="BE2534" s="12"/>
      <c r="BF2534" s="12"/>
      <c r="BG2534" s="12"/>
      <c r="BH2534" s="12"/>
      <c r="BI2534" s="12"/>
      <c r="BJ2534" s="12"/>
      <c r="BK2534" s="12"/>
      <c r="BL2534" s="12"/>
      <c r="BM2534" s="12"/>
    </row>
    <row r="2535" s="34" customFormat="1" ht="14.25" spans="1:65">
      <c r="A2535" s="37">
        <v>303208</v>
      </c>
      <c r="B2535" s="83">
        <v>3032</v>
      </c>
      <c r="C2535" s="83" t="s">
        <v>374</v>
      </c>
      <c r="D2535" s="37">
        <v>8</v>
      </c>
      <c r="E2535" s="12">
        <v>1</v>
      </c>
      <c r="F2535" s="12">
        <v>3</v>
      </c>
      <c r="G2535" s="12"/>
      <c r="H2535" s="12">
        <v>0</v>
      </c>
      <c r="I2535" s="12">
        <v>0</v>
      </c>
      <c r="J2535" s="12">
        <v>0</v>
      </c>
      <c r="K2535" s="12">
        <v>3</v>
      </c>
      <c r="L2535" s="12">
        <v>1</v>
      </c>
      <c r="M2535" s="3">
        <v>303210</v>
      </c>
      <c r="N2535" s="3">
        <v>303221</v>
      </c>
      <c r="O2535" s="3">
        <v>303230</v>
      </c>
      <c r="P2535" s="3">
        <v>303241</v>
      </c>
      <c r="Q2535"/>
      <c r="R2535" t="s">
        <v>1082</v>
      </c>
      <c r="S2535"/>
      <c r="T2535" t="s">
        <v>1082</v>
      </c>
      <c r="U2535" s="102" t="s">
        <v>1618</v>
      </c>
      <c r="V2535" s="102" t="s">
        <v>1619</v>
      </c>
      <c r="W2535" s="101">
        <v>303250</v>
      </c>
      <c r="X2535" s="101">
        <v>4</v>
      </c>
      <c r="Y2535" s="101">
        <v>4</v>
      </c>
      <c r="Z2535" s="101">
        <v>2</v>
      </c>
      <c r="AA2535" s="12">
        <v>1300010</v>
      </c>
      <c r="AB2535" s="12"/>
      <c r="AC2535" s="12"/>
      <c r="AD2535" s="41"/>
      <c r="AE2535" s="12"/>
      <c r="AF2535" s="105">
        <v>1303200</v>
      </c>
      <c r="AG2535">
        <v>5</v>
      </c>
      <c r="AH2535" s="37">
        <v>11</v>
      </c>
      <c r="AI2535" s="37">
        <v>3032</v>
      </c>
      <c r="AJ2535">
        <v>20</v>
      </c>
      <c r="AK2535">
        <v>53</v>
      </c>
      <c r="AL2535">
        <v>100</v>
      </c>
      <c r="AM2535"/>
      <c r="AN2535"/>
      <c r="AO2535"/>
      <c r="AP2535"/>
      <c r="AQ2535"/>
      <c r="AR2535"/>
      <c r="AS2535"/>
      <c r="AT2535"/>
      <c r="AU2535"/>
      <c r="AV2535"/>
      <c r="BA2535" s="33">
        <f>VLOOKUP(C2535,knight_info!$J$7:$M$74,4,FALSE)</f>
        <v>4</v>
      </c>
      <c r="BB2535" s="51">
        <f t="shared" si="182"/>
        <v>53</v>
      </c>
      <c r="BC2535" s="51">
        <f>AL2535</f>
        <v>100</v>
      </c>
      <c r="BD2535" s="12"/>
      <c r="BE2535" s="12"/>
      <c r="BF2535" s="12"/>
      <c r="BG2535" s="12"/>
      <c r="BH2535" s="12"/>
      <c r="BI2535" s="12"/>
      <c r="BJ2535" s="12"/>
      <c r="BK2535" s="12"/>
      <c r="BL2535" s="12"/>
      <c r="BM2535" s="12"/>
    </row>
    <row r="2536" s="34" customFormat="1" ht="14.25" spans="1:65">
      <c r="A2536" s="37">
        <v>303209</v>
      </c>
      <c r="B2536" s="83">
        <v>3032</v>
      </c>
      <c r="C2536" s="83" t="s">
        <v>374</v>
      </c>
      <c r="D2536" s="37">
        <v>9</v>
      </c>
      <c r="E2536" s="12">
        <v>1</v>
      </c>
      <c r="F2536" s="12">
        <v>3</v>
      </c>
      <c r="G2536" s="12"/>
      <c r="H2536" s="12">
        <v>1</v>
      </c>
      <c r="I2536" s="12">
        <v>0</v>
      </c>
      <c r="J2536" s="12">
        <v>0</v>
      </c>
      <c r="K2536" s="12">
        <v>3</v>
      </c>
      <c r="L2536" s="12"/>
      <c r="M2536" s="3">
        <v>303210</v>
      </c>
      <c r="N2536" s="3">
        <v>303221</v>
      </c>
      <c r="O2536" s="3">
        <v>303230</v>
      </c>
      <c r="P2536" s="3">
        <v>303241</v>
      </c>
      <c r="Q2536"/>
      <c r="R2536"/>
      <c r="S2536"/>
      <c r="T2536"/>
      <c r="U2536" s="102" t="s">
        <v>1618</v>
      </c>
      <c r="V2536" s="102" t="s">
        <v>1619</v>
      </c>
      <c r="W2536" s="101">
        <v>303250</v>
      </c>
      <c r="X2536" s="101">
        <v>4</v>
      </c>
      <c r="Y2536" s="101">
        <v>4</v>
      </c>
      <c r="Z2536" s="101">
        <v>2</v>
      </c>
      <c r="AA2536" s="12">
        <v>1300010</v>
      </c>
      <c r="AB2536" s="12"/>
      <c r="AC2536" s="12"/>
      <c r="AD2536" s="41"/>
      <c r="AE2536" s="12"/>
      <c r="AF2536" s="105">
        <v>1303200</v>
      </c>
      <c r="AG2536"/>
      <c r="AH2536" s="37">
        <v>11</v>
      </c>
      <c r="AI2536" s="37">
        <v>3032</v>
      </c>
      <c r="AJ2536">
        <v>20</v>
      </c>
      <c r="AK2536">
        <v>2</v>
      </c>
      <c r="AL2536">
        <v>500</v>
      </c>
      <c r="AM2536"/>
      <c r="AN2536"/>
      <c r="AO2536"/>
      <c r="AP2536"/>
      <c r="AQ2536"/>
      <c r="AR2536"/>
      <c r="AS2536"/>
      <c r="AT2536"/>
      <c r="AU2536"/>
      <c r="AV2536"/>
      <c r="BA2536" s="33">
        <f>VLOOKUP(C2536,knight_info!$J$7:$M$74,4,FALSE)</f>
        <v>4</v>
      </c>
      <c r="BB2536" s="33">
        <f t="shared" si="182"/>
        <v>2</v>
      </c>
      <c r="BC2536" s="33">
        <f>ROUND(VLOOKUP($BA2536,$BD$1:$BH$5,3,FALSE)/5*AL2536,0)</f>
        <v>500</v>
      </c>
      <c r="BD2536" s="12"/>
      <c r="BE2536" s="12"/>
      <c r="BF2536" s="12"/>
      <c r="BG2536" s="12"/>
      <c r="BH2536" s="12"/>
      <c r="BI2536" s="12"/>
      <c r="BJ2536" s="12"/>
      <c r="BK2536" s="12"/>
      <c r="BL2536" s="12"/>
      <c r="BM2536" s="12"/>
    </row>
    <row r="2537" s="34" customFormat="1" ht="14.25" spans="1:65">
      <c r="A2537" s="37">
        <v>303210</v>
      </c>
      <c r="B2537" s="83">
        <v>3032</v>
      </c>
      <c r="C2537" s="83" t="s">
        <v>374</v>
      </c>
      <c r="D2537" s="37">
        <v>10</v>
      </c>
      <c r="E2537" s="12">
        <v>1</v>
      </c>
      <c r="F2537" s="12">
        <v>3</v>
      </c>
      <c r="G2537" s="12"/>
      <c r="H2537" s="12">
        <v>2</v>
      </c>
      <c r="I2537" s="12">
        <v>0</v>
      </c>
      <c r="J2537" s="12">
        <v>0</v>
      </c>
      <c r="K2537" s="12">
        <v>3</v>
      </c>
      <c r="L2537" s="12"/>
      <c r="M2537" s="3">
        <v>303210</v>
      </c>
      <c r="N2537" s="3">
        <v>303221</v>
      </c>
      <c r="O2537" s="3">
        <v>303230</v>
      </c>
      <c r="P2537" s="3">
        <v>303241</v>
      </c>
      <c r="Q2537"/>
      <c r="R2537"/>
      <c r="S2537"/>
      <c r="T2537"/>
      <c r="U2537" s="102" t="s">
        <v>1618</v>
      </c>
      <c r="V2537" s="102" t="s">
        <v>1619</v>
      </c>
      <c r="W2537" s="101">
        <v>303250</v>
      </c>
      <c r="X2537" s="101">
        <v>4</v>
      </c>
      <c r="Y2537" s="101">
        <v>4</v>
      </c>
      <c r="Z2537" s="101">
        <v>2</v>
      </c>
      <c r="AA2537" s="12">
        <v>1300010</v>
      </c>
      <c r="AB2537" s="12"/>
      <c r="AC2537" s="12"/>
      <c r="AD2537" s="41"/>
      <c r="AE2537" s="12"/>
      <c r="AF2537" s="105">
        <v>1303200</v>
      </c>
      <c r="AG2537"/>
      <c r="AH2537" s="37">
        <v>11</v>
      </c>
      <c r="AI2537" s="37">
        <v>3032</v>
      </c>
      <c r="AJ2537">
        <v>20</v>
      </c>
      <c r="AK2537">
        <v>3</v>
      </c>
      <c r="AL2537">
        <v>250</v>
      </c>
      <c r="AM2537"/>
      <c r="AN2537"/>
      <c r="AO2537"/>
      <c r="AP2537"/>
      <c r="AQ2537"/>
      <c r="AR2537"/>
      <c r="AS2537"/>
      <c r="AT2537"/>
      <c r="AU2537"/>
      <c r="AV2537"/>
      <c r="BA2537" s="33">
        <f>VLOOKUP(C2537,knight_info!$J$7:$M$74,4,FALSE)</f>
        <v>4</v>
      </c>
      <c r="BB2537" s="33">
        <f t="shared" si="182"/>
        <v>3</v>
      </c>
      <c r="BC2537" s="33">
        <f>ROUND(VLOOKUP($BA2537,$BD$1:$BH$5,4,FALSE)/3*AL2537,0)</f>
        <v>208</v>
      </c>
      <c r="BD2537" s="12"/>
      <c r="BE2537" s="12"/>
      <c r="BF2537" s="12"/>
      <c r="BG2537" s="12"/>
      <c r="BH2537" s="12"/>
      <c r="BI2537" s="12"/>
      <c r="BJ2537" s="12"/>
      <c r="BK2537" s="12"/>
      <c r="BL2537" s="12"/>
      <c r="BM2537" s="12"/>
    </row>
    <row r="2538" s="34" customFormat="1" ht="14.25" spans="1:65">
      <c r="A2538" s="37">
        <v>303211</v>
      </c>
      <c r="B2538" s="83">
        <v>3032</v>
      </c>
      <c r="C2538" s="83" t="s">
        <v>374</v>
      </c>
      <c r="D2538" s="37">
        <v>11</v>
      </c>
      <c r="E2538" s="12">
        <v>1</v>
      </c>
      <c r="F2538" s="12">
        <v>3</v>
      </c>
      <c r="G2538" s="12"/>
      <c r="H2538" s="12">
        <v>3</v>
      </c>
      <c r="I2538" s="12">
        <v>0</v>
      </c>
      <c r="J2538" s="12">
        <v>0</v>
      </c>
      <c r="K2538" s="12">
        <v>3</v>
      </c>
      <c r="L2538" s="12"/>
      <c r="M2538" s="3">
        <v>303210</v>
      </c>
      <c r="N2538" s="3">
        <v>303221</v>
      </c>
      <c r="O2538" s="3">
        <v>303230</v>
      </c>
      <c r="P2538" s="3">
        <v>303241</v>
      </c>
      <c r="Q2538"/>
      <c r="R2538"/>
      <c r="S2538"/>
      <c r="T2538"/>
      <c r="U2538" s="102" t="s">
        <v>1618</v>
      </c>
      <c r="V2538" s="102" t="s">
        <v>1619</v>
      </c>
      <c r="W2538" s="101">
        <v>303250</v>
      </c>
      <c r="X2538" s="101">
        <v>4</v>
      </c>
      <c r="Y2538" s="101">
        <v>4</v>
      </c>
      <c r="Z2538" s="101">
        <v>2</v>
      </c>
      <c r="AA2538" s="12">
        <v>1300010</v>
      </c>
      <c r="AB2538" s="12"/>
      <c r="AC2538" s="12"/>
      <c r="AD2538" s="41"/>
      <c r="AE2538" s="12"/>
      <c r="AF2538" s="105">
        <v>1303200</v>
      </c>
      <c r="AG2538"/>
      <c r="AH2538" s="37">
        <v>11</v>
      </c>
      <c r="AI2538" s="37">
        <v>3032</v>
      </c>
      <c r="AJ2538">
        <v>0</v>
      </c>
      <c r="AK2538">
        <v>1</v>
      </c>
      <c r="AL2538">
        <v>2000</v>
      </c>
      <c r="AM2538"/>
      <c r="AN2538"/>
      <c r="AO2538"/>
      <c r="AP2538"/>
      <c r="AQ2538"/>
      <c r="AR2538"/>
      <c r="AS2538"/>
      <c r="AT2538"/>
      <c r="AU2538"/>
      <c r="AV2538"/>
      <c r="BA2538" s="33">
        <f>VLOOKUP(C2538,knight_info!$J$7:$M$74,4,FALSE)</f>
        <v>4</v>
      </c>
      <c r="BB2538" s="33">
        <f t="shared" si="182"/>
        <v>1</v>
      </c>
      <c r="BC2538" s="33">
        <f>ROUND(VLOOKUP($BA2538,$BD$1:$BH$5,5,FALSE)/20*AL2538,0)</f>
        <v>2000</v>
      </c>
      <c r="BD2538" s="12"/>
      <c r="BE2538" s="12"/>
      <c r="BF2538" s="12"/>
      <c r="BG2538" s="12"/>
      <c r="BH2538" s="12"/>
      <c r="BI2538" s="12"/>
      <c r="BJ2538" s="12"/>
      <c r="BK2538" s="12"/>
      <c r="BL2538" s="12"/>
      <c r="BM2538" s="12"/>
    </row>
    <row r="2539" s="34" customFormat="1" ht="14.25" spans="1:65">
      <c r="A2539" s="37">
        <v>303212</v>
      </c>
      <c r="B2539" s="83">
        <v>3032</v>
      </c>
      <c r="C2539" s="83" t="s">
        <v>374</v>
      </c>
      <c r="D2539" s="37">
        <v>12</v>
      </c>
      <c r="E2539" s="12">
        <v>1</v>
      </c>
      <c r="F2539" s="12">
        <v>4</v>
      </c>
      <c r="G2539" s="12"/>
      <c r="H2539" s="12">
        <v>0</v>
      </c>
      <c r="I2539" s="12">
        <v>0</v>
      </c>
      <c r="J2539" s="12">
        <v>0</v>
      </c>
      <c r="K2539" s="12">
        <v>4</v>
      </c>
      <c r="L2539" s="12">
        <v>12</v>
      </c>
      <c r="M2539">
        <v>303211</v>
      </c>
      <c r="N2539">
        <v>303221</v>
      </c>
      <c r="O2539">
        <v>303231</v>
      </c>
      <c r="P2539">
        <v>303241</v>
      </c>
      <c r="Q2539" t="s">
        <v>1620</v>
      </c>
      <c r="R2539"/>
      <c r="S2539" t="s">
        <v>1621</v>
      </c>
      <c r="T2539"/>
      <c r="U2539" s="101" t="s">
        <v>1622</v>
      </c>
      <c r="V2539" s="101" t="s">
        <v>1623</v>
      </c>
      <c r="W2539" s="101">
        <v>303250</v>
      </c>
      <c r="X2539" s="101">
        <v>4</v>
      </c>
      <c r="Y2539" s="101">
        <v>4</v>
      </c>
      <c r="Z2539" s="101">
        <v>2</v>
      </c>
      <c r="AA2539" s="12">
        <v>1300010</v>
      </c>
      <c r="AB2539" s="12">
        <v>1303201</v>
      </c>
      <c r="AC2539" s="12"/>
      <c r="AD2539" s="41"/>
      <c r="AE2539" s="12"/>
      <c r="AF2539" s="105">
        <v>1303200</v>
      </c>
      <c r="AG2539">
        <v>5</v>
      </c>
      <c r="AH2539" s="37">
        <v>11</v>
      </c>
      <c r="AI2539" s="37">
        <v>3032</v>
      </c>
      <c r="AJ2539">
        <v>20</v>
      </c>
      <c r="AK2539">
        <v>53</v>
      </c>
      <c r="AL2539">
        <v>100</v>
      </c>
      <c r="AM2539"/>
      <c r="AN2539"/>
      <c r="AO2539"/>
      <c r="AP2539"/>
      <c r="AQ2539"/>
      <c r="AR2539"/>
      <c r="AS2539"/>
      <c r="AT2539"/>
      <c r="AU2539"/>
      <c r="AV2539"/>
      <c r="BA2539" s="33">
        <f>VLOOKUP(C2539,knight_info!$J$7:$M$74,4,FALSE)</f>
        <v>4</v>
      </c>
      <c r="BB2539" s="51">
        <f t="shared" si="182"/>
        <v>53</v>
      </c>
      <c r="BC2539" s="51">
        <f>AL2539</f>
        <v>100</v>
      </c>
      <c r="BD2539" s="12"/>
      <c r="BE2539" s="12"/>
      <c r="BF2539" s="12"/>
      <c r="BG2539" s="12"/>
      <c r="BH2539" s="12"/>
      <c r="BI2539" s="12"/>
      <c r="BJ2539" s="12"/>
      <c r="BK2539" s="12"/>
      <c r="BL2539" s="12"/>
      <c r="BM2539" s="12"/>
    </row>
    <row r="2540" s="34" customFormat="1" ht="14.25" spans="1:65">
      <c r="A2540" s="37">
        <v>303213</v>
      </c>
      <c r="B2540" s="83">
        <v>3032</v>
      </c>
      <c r="C2540" s="83" t="s">
        <v>374</v>
      </c>
      <c r="D2540" s="37">
        <v>13</v>
      </c>
      <c r="E2540" s="12">
        <v>1</v>
      </c>
      <c r="F2540" s="12">
        <v>4</v>
      </c>
      <c r="G2540" s="12"/>
      <c r="H2540" s="12">
        <v>1</v>
      </c>
      <c r="I2540" s="12">
        <v>0</v>
      </c>
      <c r="J2540" s="12">
        <v>0</v>
      </c>
      <c r="K2540" s="12">
        <v>4</v>
      </c>
      <c r="L2540" s="12"/>
      <c r="M2540">
        <v>303211</v>
      </c>
      <c r="N2540">
        <v>303221</v>
      </c>
      <c r="O2540">
        <v>303231</v>
      </c>
      <c r="P2540">
        <v>303241</v>
      </c>
      <c r="Q2540"/>
      <c r="R2540"/>
      <c r="S2540"/>
      <c r="T2540"/>
      <c r="U2540" s="101" t="s">
        <v>1622</v>
      </c>
      <c r="V2540" s="101" t="s">
        <v>1623</v>
      </c>
      <c r="W2540" s="101">
        <v>303250</v>
      </c>
      <c r="X2540" s="101">
        <v>4</v>
      </c>
      <c r="Y2540" s="101">
        <v>4</v>
      </c>
      <c r="Z2540" s="101">
        <v>2</v>
      </c>
      <c r="AA2540" s="12">
        <v>1300010</v>
      </c>
      <c r="AB2540" s="12">
        <v>1303201</v>
      </c>
      <c r="AC2540" s="12"/>
      <c r="AD2540" s="41"/>
      <c r="AE2540" s="12"/>
      <c r="AF2540" s="105">
        <v>1303200</v>
      </c>
      <c r="AG2540"/>
      <c r="AH2540" s="37">
        <v>11</v>
      </c>
      <c r="AI2540" s="37">
        <v>3032</v>
      </c>
      <c r="AJ2540">
        <v>20</v>
      </c>
      <c r="AK2540">
        <v>2</v>
      </c>
      <c r="AL2540">
        <v>500</v>
      </c>
      <c r="AM2540"/>
      <c r="AN2540"/>
      <c r="AO2540"/>
      <c r="AP2540"/>
      <c r="AQ2540"/>
      <c r="AR2540"/>
      <c r="AS2540"/>
      <c r="AT2540"/>
      <c r="AU2540"/>
      <c r="AV2540"/>
      <c r="BA2540" s="33">
        <f>VLOOKUP(C2540,knight_info!$J$7:$M$74,4,FALSE)</f>
        <v>4</v>
      </c>
      <c r="BB2540" s="33">
        <f t="shared" si="182"/>
        <v>2</v>
      </c>
      <c r="BC2540" s="33">
        <f>ROUND(VLOOKUP($BA2540,$BD$1:$BH$5,3,FALSE)/5*AL2540,0)</f>
        <v>500</v>
      </c>
      <c r="BD2540" s="12"/>
      <c r="BE2540" s="12"/>
      <c r="BF2540" s="12"/>
      <c r="BG2540" s="12"/>
      <c r="BH2540" s="12"/>
      <c r="BI2540" s="12"/>
      <c r="BJ2540" s="12"/>
      <c r="BK2540" s="12"/>
      <c r="BL2540" s="12"/>
      <c r="BM2540" s="12"/>
    </row>
    <row r="2541" s="34" customFormat="1" ht="14.25" spans="1:65">
      <c r="A2541" s="37">
        <v>303214</v>
      </c>
      <c r="B2541" s="83">
        <v>3032</v>
      </c>
      <c r="C2541" s="83" t="s">
        <v>374</v>
      </c>
      <c r="D2541" s="37">
        <v>14</v>
      </c>
      <c r="E2541" s="12">
        <v>1</v>
      </c>
      <c r="F2541" s="12">
        <v>4</v>
      </c>
      <c r="G2541" s="12"/>
      <c r="H2541" s="12">
        <v>2</v>
      </c>
      <c r="I2541" s="12">
        <v>0</v>
      </c>
      <c r="J2541" s="12">
        <v>0</v>
      </c>
      <c r="K2541" s="64">
        <v>4</v>
      </c>
      <c r="L2541" s="64"/>
      <c r="M2541">
        <v>303211</v>
      </c>
      <c r="N2541">
        <v>303221</v>
      </c>
      <c r="O2541">
        <v>303231</v>
      </c>
      <c r="P2541">
        <v>303241</v>
      </c>
      <c r="Q2541"/>
      <c r="R2541"/>
      <c r="S2541"/>
      <c r="T2541"/>
      <c r="U2541" s="101" t="s">
        <v>1622</v>
      </c>
      <c r="V2541" s="101" t="s">
        <v>1623</v>
      </c>
      <c r="W2541" s="101">
        <v>303250</v>
      </c>
      <c r="X2541" s="103">
        <v>4</v>
      </c>
      <c r="Y2541" s="103">
        <v>4</v>
      </c>
      <c r="Z2541" s="103">
        <v>2</v>
      </c>
      <c r="AA2541" s="12">
        <v>1300010</v>
      </c>
      <c r="AB2541" s="64">
        <v>1303201</v>
      </c>
      <c r="AC2541" s="64"/>
      <c r="AD2541" s="41"/>
      <c r="AE2541" s="12"/>
      <c r="AF2541" s="105">
        <v>1303200</v>
      </c>
      <c r="AG2541"/>
      <c r="AH2541" s="37">
        <v>11</v>
      </c>
      <c r="AI2541" s="37">
        <v>3032</v>
      </c>
      <c r="AJ2541">
        <v>20</v>
      </c>
      <c r="AK2541">
        <v>3</v>
      </c>
      <c r="AL2541">
        <v>250</v>
      </c>
      <c r="AM2541"/>
      <c r="AN2541"/>
      <c r="AO2541"/>
      <c r="AP2541"/>
      <c r="AQ2541"/>
      <c r="AR2541"/>
      <c r="AS2541"/>
      <c r="AT2541"/>
      <c r="AU2541"/>
      <c r="AV2541"/>
      <c r="BA2541" s="33">
        <f>VLOOKUP(C2541,knight_info!$J$7:$M$74,4,FALSE)</f>
        <v>4</v>
      </c>
      <c r="BB2541" s="33">
        <f t="shared" si="182"/>
        <v>3</v>
      </c>
      <c r="BC2541" s="33">
        <f>ROUND(VLOOKUP($BA2541,$BD$1:$BH$5,4,FALSE)/3*AL2541,0)</f>
        <v>208</v>
      </c>
      <c r="BD2541" s="12"/>
      <c r="BE2541" s="12"/>
      <c r="BF2541" s="12"/>
      <c r="BG2541" s="12"/>
      <c r="BH2541" s="12"/>
      <c r="BI2541" s="12"/>
      <c r="BJ2541" s="12"/>
      <c r="BK2541" s="12"/>
      <c r="BL2541" s="12"/>
      <c r="BM2541" s="12"/>
    </row>
    <row r="2542" s="34" customFormat="1" ht="14.25" spans="1:65">
      <c r="A2542" s="37">
        <v>303215</v>
      </c>
      <c r="B2542" s="83">
        <v>3032</v>
      </c>
      <c r="C2542" s="83" t="s">
        <v>374</v>
      </c>
      <c r="D2542" s="37">
        <v>15</v>
      </c>
      <c r="E2542" s="12">
        <v>1</v>
      </c>
      <c r="F2542" s="12">
        <v>4</v>
      </c>
      <c r="G2542" s="12"/>
      <c r="H2542" s="12">
        <v>3</v>
      </c>
      <c r="I2542" s="12">
        <v>0</v>
      </c>
      <c r="J2542" s="12">
        <v>0</v>
      </c>
      <c r="K2542" s="64">
        <v>4</v>
      </c>
      <c r="L2542" s="64"/>
      <c r="M2542">
        <v>303211</v>
      </c>
      <c r="N2542">
        <v>303221</v>
      </c>
      <c r="O2542">
        <v>303231</v>
      </c>
      <c r="P2542">
        <v>303241</v>
      </c>
      <c r="Q2542"/>
      <c r="R2542"/>
      <c r="S2542"/>
      <c r="T2542"/>
      <c r="U2542" s="101" t="s">
        <v>1622</v>
      </c>
      <c r="V2542" s="101" t="s">
        <v>1623</v>
      </c>
      <c r="W2542" s="101">
        <v>303250</v>
      </c>
      <c r="X2542" s="103">
        <v>4</v>
      </c>
      <c r="Y2542" s="103">
        <v>4</v>
      </c>
      <c r="Z2542" s="103">
        <v>2</v>
      </c>
      <c r="AA2542" s="12">
        <v>1300010</v>
      </c>
      <c r="AB2542" s="64">
        <v>1303201</v>
      </c>
      <c r="AC2542" s="64"/>
      <c r="AD2542" s="41"/>
      <c r="AE2542" s="12"/>
      <c r="AF2542" s="105">
        <v>1303200</v>
      </c>
      <c r="AG2542"/>
      <c r="AH2542" s="37">
        <v>11</v>
      </c>
      <c r="AI2542" s="37">
        <v>3032</v>
      </c>
      <c r="AJ2542">
        <v>0</v>
      </c>
      <c r="AK2542">
        <v>1</v>
      </c>
      <c r="AL2542">
        <v>2000</v>
      </c>
      <c r="AM2542"/>
      <c r="AN2542"/>
      <c r="AO2542"/>
      <c r="AP2542"/>
      <c r="AQ2542"/>
      <c r="AR2542"/>
      <c r="AS2542"/>
      <c r="AT2542"/>
      <c r="AU2542"/>
      <c r="AV2542"/>
      <c r="BA2542" s="33">
        <f>VLOOKUP(C2542,knight_info!$J$7:$M$74,4,FALSE)</f>
        <v>4</v>
      </c>
      <c r="BB2542" s="33">
        <f t="shared" si="182"/>
        <v>1</v>
      </c>
      <c r="BC2542" s="33">
        <f>ROUND(VLOOKUP($BA2542,$BD$1:$BH$5,5,FALSE)/20*AL2542,0)</f>
        <v>2000</v>
      </c>
      <c r="BD2542" s="12"/>
      <c r="BE2542" s="12"/>
      <c r="BF2542" s="12"/>
      <c r="BG2542" s="12"/>
      <c r="BH2542" s="12"/>
      <c r="BI2542" s="12"/>
      <c r="BJ2542" s="12"/>
      <c r="BK2542" s="12"/>
      <c r="BL2542" s="12"/>
      <c r="BM2542" s="12"/>
    </row>
    <row r="2543" s="34" customFormat="1" ht="14.25" spans="1:65">
      <c r="A2543" s="37">
        <v>303216</v>
      </c>
      <c r="B2543" s="83">
        <v>3032</v>
      </c>
      <c r="C2543" s="83" t="s">
        <v>374</v>
      </c>
      <c r="D2543" s="37">
        <v>16</v>
      </c>
      <c r="E2543" s="12">
        <v>1</v>
      </c>
      <c r="F2543" s="12">
        <v>5</v>
      </c>
      <c r="G2543" s="12"/>
      <c r="H2543" s="12">
        <v>0</v>
      </c>
      <c r="I2543" s="12">
        <v>1</v>
      </c>
      <c r="J2543" s="12" t="s">
        <v>1083</v>
      </c>
      <c r="K2543" s="12">
        <v>5</v>
      </c>
      <c r="L2543" s="12">
        <v>2</v>
      </c>
      <c r="M2543">
        <v>303212</v>
      </c>
      <c r="N2543">
        <v>303221</v>
      </c>
      <c r="O2543">
        <v>303232</v>
      </c>
      <c r="P2543">
        <v>303241</v>
      </c>
      <c r="Q2543" t="s">
        <v>1082</v>
      </c>
      <c r="R2543"/>
      <c r="S2543" t="s">
        <v>931</v>
      </c>
      <c r="T2543"/>
      <c r="U2543" s="101" t="s">
        <v>1624</v>
      </c>
      <c r="V2543" s="101" t="s">
        <v>1625</v>
      </c>
      <c r="W2543" s="101">
        <v>303250</v>
      </c>
      <c r="X2543" s="101">
        <v>4</v>
      </c>
      <c r="Y2543" s="101">
        <v>4</v>
      </c>
      <c r="Z2543" s="101">
        <v>2</v>
      </c>
      <c r="AA2543" s="12">
        <v>1300010</v>
      </c>
      <c r="AB2543" s="12">
        <v>1303201</v>
      </c>
      <c r="AC2543" s="12"/>
      <c r="AD2543" s="41"/>
      <c r="AE2543" s="12"/>
      <c r="AF2543" s="105">
        <v>1303200</v>
      </c>
      <c r="AG2543">
        <v>5</v>
      </c>
      <c r="AH2543" s="37">
        <v>11</v>
      </c>
      <c r="AI2543" s="37">
        <v>3032</v>
      </c>
      <c r="AJ2543">
        <v>40</v>
      </c>
      <c r="AK2543">
        <v>53</v>
      </c>
      <c r="AL2543">
        <v>100</v>
      </c>
      <c r="AM2543"/>
      <c r="AN2543"/>
      <c r="AO2543"/>
      <c r="AP2543"/>
      <c r="AQ2543"/>
      <c r="AR2543"/>
      <c r="AS2543"/>
      <c r="AT2543"/>
      <c r="AU2543"/>
      <c r="AV2543"/>
      <c r="BA2543" s="33">
        <f>VLOOKUP(C2543,knight_info!$J$7:$M$74,4,FALSE)</f>
        <v>4</v>
      </c>
      <c r="BB2543" s="51">
        <f t="shared" si="182"/>
        <v>53</v>
      </c>
      <c r="BC2543" s="51">
        <f>AL2543</f>
        <v>100</v>
      </c>
      <c r="BD2543" s="12"/>
      <c r="BE2543" s="12"/>
      <c r="BF2543" s="12"/>
      <c r="BG2543" s="12"/>
      <c r="BH2543" s="12"/>
      <c r="BI2543" s="12"/>
      <c r="BJ2543" s="12"/>
      <c r="BK2543" s="12"/>
      <c r="BL2543" s="12"/>
      <c r="BM2543" s="12"/>
    </row>
    <row r="2544" s="34" customFormat="1" ht="14.25" spans="1:65">
      <c r="A2544" s="37">
        <v>303217</v>
      </c>
      <c r="B2544" s="83">
        <v>3032</v>
      </c>
      <c r="C2544" s="83" t="s">
        <v>374</v>
      </c>
      <c r="D2544" s="37">
        <v>17</v>
      </c>
      <c r="E2544" s="12">
        <v>1</v>
      </c>
      <c r="F2544" s="12">
        <v>5</v>
      </c>
      <c r="G2544" s="12"/>
      <c r="H2544" s="12">
        <v>1</v>
      </c>
      <c r="I2544" s="12">
        <v>0</v>
      </c>
      <c r="J2544" s="12">
        <v>0</v>
      </c>
      <c r="K2544" s="12">
        <v>5</v>
      </c>
      <c r="L2544" s="12"/>
      <c r="M2544">
        <v>303212</v>
      </c>
      <c r="N2544">
        <v>303221</v>
      </c>
      <c r="O2544">
        <v>303232</v>
      </c>
      <c r="P2544">
        <v>303241</v>
      </c>
      <c r="Q2544"/>
      <c r="R2544"/>
      <c r="S2544"/>
      <c r="T2544"/>
      <c r="U2544" s="101" t="s">
        <v>1624</v>
      </c>
      <c r="V2544" s="101" t="s">
        <v>1625</v>
      </c>
      <c r="W2544" s="101">
        <v>303250</v>
      </c>
      <c r="X2544" s="101">
        <v>4</v>
      </c>
      <c r="Y2544" s="101">
        <v>4</v>
      </c>
      <c r="Z2544" s="101">
        <v>2</v>
      </c>
      <c r="AA2544" s="12">
        <v>1300010</v>
      </c>
      <c r="AB2544" s="12">
        <v>1303201</v>
      </c>
      <c r="AC2544" s="12"/>
      <c r="AD2544" s="41"/>
      <c r="AE2544" s="12"/>
      <c r="AF2544" s="105">
        <v>1303200</v>
      </c>
      <c r="AG2544"/>
      <c r="AH2544" s="37">
        <v>11</v>
      </c>
      <c r="AI2544" s="37">
        <v>3032</v>
      </c>
      <c r="AJ2544">
        <v>40</v>
      </c>
      <c r="AK2544">
        <v>2</v>
      </c>
      <c r="AL2544">
        <v>1000</v>
      </c>
      <c r="AM2544"/>
      <c r="AN2544"/>
      <c r="AO2544"/>
      <c r="AP2544"/>
      <c r="AQ2544"/>
      <c r="AR2544"/>
      <c r="AS2544"/>
      <c r="AT2544"/>
      <c r="AU2544"/>
      <c r="AV2544"/>
      <c r="BA2544" s="33">
        <f>VLOOKUP(C2544,knight_info!$J$7:$M$74,4,FALSE)</f>
        <v>4</v>
      </c>
      <c r="BB2544" s="33">
        <f t="shared" si="182"/>
        <v>2</v>
      </c>
      <c r="BC2544" s="33">
        <f>ROUND(VLOOKUP($BA2544,$BD$1:$BH$5,3,FALSE)/5*AL2544,0)</f>
        <v>1000</v>
      </c>
      <c r="BD2544" s="12"/>
      <c r="BE2544" s="12"/>
      <c r="BF2544" s="12"/>
      <c r="BG2544" s="12"/>
      <c r="BH2544" s="12"/>
      <c r="BI2544" s="12"/>
      <c r="BJ2544" s="12"/>
      <c r="BK2544" s="12"/>
      <c r="BL2544" s="12"/>
      <c r="BM2544" s="12"/>
    </row>
    <row r="2545" s="34" customFormat="1" ht="14.25" spans="1:65">
      <c r="A2545" s="37">
        <v>303218</v>
      </c>
      <c r="B2545" s="83">
        <v>3032</v>
      </c>
      <c r="C2545" s="83" t="s">
        <v>374</v>
      </c>
      <c r="D2545" s="37">
        <v>18</v>
      </c>
      <c r="E2545" s="12">
        <v>1</v>
      </c>
      <c r="F2545" s="12">
        <v>5</v>
      </c>
      <c r="G2545" s="12"/>
      <c r="H2545" s="12">
        <v>2</v>
      </c>
      <c r="I2545" s="12">
        <v>0</v>
      </c>
      <c r="J2545" s="12">
        <v>0</v>
      </c>
      <c r="K2545" s="12">
        <v>5</v>
      </c>
      <c r="L2545" s="12"/>
      <c r="M2545">
        <v>303212</v>
      </c>
      <c r="N2545">
        <v>303221</v>
      </c>
      <c r="O2545">
        <v>303232</v>
      </c>
      <c r="P2545">
        <v>303241</v>
      </c>
      <c r="Q2545"/>
      <c r="R2545"/>
      <c r="S2545"/>
      <c r="T2545"/>
      <c r="U2545" s="101" t="s">
        <v>1624</v>
      </c>
      <c r="V2545" s="101" t="s">
        <v>1625</v>
      </c>
      <c r="W2545" s="101">
        <v>303250</v>
      </c>
      <c r="X2545" s="101">
        <v>4</v>
      </c>
      <c r="Y2545" s="101">
        <v>4</v>
      </c>
      <c r="Z2545" s="101">
        <v>2</v>
      </c>
      <c r="AA2545" s="12">
        <v>1300010</v>
      </c>
      <c r="AB2545" s="12">
        <v>1303201</v>
      </c>
      <c r="AC2545" s="12"/>
      <c r="AD2545" s="41"/>
      <c r="AE2545" s="12"/>
      <c r="AF2545" s="105">
        <v>1303200</v>
      </c>
      <c r="AG2545"/>
      <c r="AH2545" s="37">
        <v>11</v>
      </c>
      <c r="AI2545" s="37">
        <v>3032</v>
      </c>
      <c r="AJ2545">
        <v>40</v>
      </c>
      <c r="AK2545">
        <v>3</v>
      </c>
      <c r="AL2545">
        <v>500</v>
      </c>
      <c r="AM2545"/>
      <c r="AN2545"/>
      <c r="AO2545"/>
      <c r="AP2545"/>
      <c r="AQ2545"/>
      <c r="AR2545"/>
      <c r="AS2545"/>
      <c r="AT2545"/>
      <c r="AU2545"/>
      <c r="AV2545"/>
      <c r="BA2545" s="33">
        <f>VLOOKUP(C2545,knight_info!$J$7:$M$74,4,FALSE)</f>
        <v>4</v>
      </c>
      <c r="BB2545" s="33">
        <f t="shared" si="182"/>
        <v>3</v>
      </c>
      <c r="BC2545" s="33">
        <f>ROUND(VLOOKUP($BA2545,$BD$1:$BH$5,4,FALSE)/3*AL2545,0)</f>
        <v>417</v>
      </c>
      <c r="BD2545" s="12"/>
      <c r="BE2545" s="12"/>
      <c r="BF2545" s="12"/>
      <c r="BG2545" s="12"/>
      <c r="BH2545" s="12"/>
      <c r="BI2545" s="12"/>
      <c r="BJ2545" s="12"/>
      <c r="BK2545" s="12"/>
      <c r="BL2545" s="12"/>
      <c r="BM2545" s="12"/>
    </row>
    <row r="2546" s="34" customFormat="1" ht="14.25" spans="1:65">
      <c r="A2546" s="37">
        <v>303219</v>
      </c>
      <c r="B2546" s="83">
        <v>3032</v>
      </c>
      <c r="C2546" s="83" t="s">
        <v>374</v>
      </c>
      <c r="D2546" s="37">
        <v>19</v>
      </c>
      <c r="E2546" s="12">
        <v>1</v>
      </c>
      <c r="F2546" s="12">
        <v>5</v>
      </c>
      <c r="G2546" s="12"/>
      <c r="H2546" s="12">
        <v>3</v>
      </c>
      <c r="I2546" s="12">
        <v>0</v>
      </c>
      <c r="J2546" s="12">
        <v>0</v>
      </c>
      <c r="K2546" s="12">
        <v>5</v>
      </c>
      <c r="L2546" s="12"/>
      <c r="M2546">
        <v>303212</v>
      </c>
      <c r="N2546">
        <v>303221</v>
      </c>
      <c r="O2546">
        <v>303232</v>
      </c>
      <c r="P2546">
        <v>303241</v>
      </c>
      <c r="Q2546"/>
      <c r="R2546"/>
      <c r="S2546"/>
      <c r="T2546"/>
      <c r="U2546" s="101" t="s">
        <v>1624</v>
      </c>
      <c r="V2546" s="101" t="s">
        <v>1625</v>
      </c>
      <c r="W2546" s="101">
        <v>303250</v>
      </c>
      <c r="X2546" s="101">
        <v>4</v>
      </c>
      <c r="Y2546" s="101">
        <v>4</v>
      </c>
      <c r="Z2546" s="101">
        <v>2</v>
      </c>
      <c r="AA2546" s="12">
        <v>1300010</v>
      </c>
      <c r="AB2546" s="12">
        <v>1303201</v>
      </c>
      <c r="AC2546" s="12"/>
      <c r="AD2546" s="41"/>
      <c r="AE2546" s="12"/>
      <c r="AF2546" s="105">
        <v>1303200</v>
      </c>
      <c r="AG2546"/>
      <c r="AH2546" s="37">
        <v>11</v>
      </c>
      <c r="AI2546" s="37">
        <v>3032</v>
      </c>
      <c r="AJ2546">
        <v>0</v>
      </c>
      <c r="AK2546">
        <v>1</v>
      </c>
      <c r="AL2546">
        <v>4000</v>
      </c>
      <c r="AM2546"/>
      <c r="AN2546"/>
      <c r="AO2546"/>
      <c r="AP2546"/>
      <c r="AQ2546"/>
      <c r="AR2546"/>
      <c r="AS2546"/>
      <c r="AT2546"/>
      <c r="AU2546"/>
      <c r="AV2546"/>
      <c r="BA2546" s="33">
        <f>VLOOKUP(C2546,knight_info!$J$7:$M$74,4,FALSE)</f>
        <v>4</v>
      </c>
      <c r="BB2546" s="33">
        <f t="shared" si="182"/>
        <v>1</v>
      </c>
      <c r="BC2546" s="33">
        <f>ROUND(VLOOKUP($BA2546,$BD$1:$BH$5,5,FALSE)/20*AL2546,0)</f>
        <v>4000</v>
      </c>
      <c r="BD2546" s="12"/>
      <c r="BE2546" s="12"/>
      <c r="BF2546" s="12"/>
      <c r="BG2546" s="12"/>
      <c r="BH2546" s="12"/>
      <c r="BI2546" s="12"/>
      <c r="BJ2546" s="12"/>
      <c r="BK2546" s="12"/>
      <c r="BL2546" s="12"/>
      <c r="BM2546" s="12"/>
    </row>
    <row r="2547" s="34" customFormat="1" ht="14.25" spans="1:65">
      <c r="A2547" s="37">
        <v>303220</v>
      </c>
      <c r="B2547" s="83">
        <v>3032</v>
      </c>
      <c r="C2547" s="83" t="s">
        <v>374</v>
      </c>
      <c r="D2547" s="37">
        <v>20</v>
      </c>
      <c r="E2547" s="12">
        <v>2</v>
      </c>
      <c r="F2547" s="12">
        <v>6</v>
      </c>
      <c r="G2547" s="12"/>
      <c r="H2547" s="12">
        <v>0</v>
      </c>
      <c r="I2547" s="12">
        <v>0</v>
      </c>
      <c r="J2547" s="12">
        <v>0</v>
      </c>
      <c r="K2547" s="12">
        <v>5</v>
      </c>
      <c r="L2547" s="12">
        <v>13</v>
      </c>
      <c r="M2547">
        <v>303212</v>
      </c>
      <c r="N2547">
        <v>303221</v>
      </c>
      <c r="O2547">
        <v>303232</v>
      </c>
      <c r="P2547">
        <v>303241</v>
      </c>
      <c r="Q2547"/>
      <c r="R2547"/>
      <c r="S2547"/>
      <c r="T2547"/>
      <c r="U2547" s="101" t="s">
        <v>1624</v>
      </c>
      <c r="V2547" s="101" t="s">
        <v>1625</v>
      </c>
      <c r="W2547" s="101">
        <v>303250</v>
      </c>
      <c r="X2547" s="101">
        <v>3</v>
      </c>
      <c r="Y2547" s="101">
        <v>3</v>
      </c>
      <c r="Z2547" s="101">
        <v>2</v>
      </c>
      <c r="AA2547" s="12">
        <v>1300010</v>
      </c>
      <c r="AB2547" s="12">
        <v>1303201</v>
      </c>
      <c r="AC2547" s="12">
        <v>1303202</v>
      </c>
      <c r="AD2547" s="41"/>
      <c r="AE2547" s="12"/>
      <c r="AF2547" s="105">
        <v>1303200</v>
      </c>
      <c r="AG2547">
        <v>5</v>
      </c>
      <c r="AH2547" s="37">
        <v>11</v>
      </c>
      <c r="AI2547" s="37">
        <v>3032</v>
      </c>
      <c r="AJ2547">
        <v>40</v>
      </c>
      <c r="AK2547">
        <v>53</v>
      </c>
      <c r="AL2547">
        <v>100</v>
      </c>
      <c r="AM2547"/>
      <c r="AN2547"/>
      <c r="AO2547"/>
      <c r="AP2547"/>
      <c r="AQ2547"/>
      <c r="AR2547"/>
      <c r="AS2547"/>
      <c r="AT2547"/>
      <c r="AU2547"/>
      <c r="AV2547"/>
      <c r="BA2547" s="33">
        <f>VLOOKUP(C2547,knight_info!$J$7:$M$74,4,FALSE)</f>
        <v>4</v>
      </c>
      <c r="BB2547" s="51">
        <f t="shared" si="182"/>
        <v>53</v>
      </c>
      <c r="BC2547" s="51">
        <f>AL2547</f>
        <v>100</v>
      </c>
      <c r="BD2547" s="12"/>
      <c r="BE2547" s="12"/>
      <c r="BF2547" s="12"/>
      <c r="BG2547" s="12"/>
      <c r="BH2547" s="12"/>
      <c r="BI2547" s="12"/>
      <c r="BJ2547" s="12"/>
      <c r="BK2547" s="12"/>
      <c r="BL2547" s="12"/>
      <c r="BM2547" s="12"/>
    </row>
    <row r="2548" s="34" customFormat="1" ht="14.25" spans="1:65">
      <c r="A2548" s="37">
        <v>303221</v>
      </c>
      <c r="B2548" s="83">
        <v>3032</v>
      </c>
      <c r="C2548" s="83" t="s">
        <v>374</v>
      </c>
      <c r="D2548" s="37">
        <v>21</v>
      </c>
      <c r="E2548" s="12">
        <v>2</v>
      </c>
      <c r="F2548" s="12">
        <v>6</v>
      </c>
      <c r="G2548" s="12"/>
      <c r="H2548" s="12">
        <v>1</v>
      </c>
      <c r="I2548" s="12">
        <v>0</v>
      </c>
      <c r="J2548" s="12">
        <v>0</v>
      </c>
      <c r="K2548" s="12">
        <v>5</v>
      </c>
      <c r="L2548" s="12"/>
      <c r="M2548">
        <v>303212</v>
      </c>
      <c r="N2548">
        <v>303221</v>
      </c>
      <c r="O2548">
        <v>303232</v>
      </c>
      <c r="P2548">
        <v>303241</v>
      </c>
      <c r="Q2548"/>
      <c r="R2548"/>
      <c r="S2548"/>
      <c r="T2548"/>
      <c r="U2548" s="101" t="s">
        <v>1624</v>
      </c>
      <c r="V2548" s="101" t="s">
        <v>1625</v>
      </c>
      <c r="W2548" s="101">
        <v>303250</v>
      </c>
      <c r="X2548" s="101">
        <v>3</v>
      </c>
      <c r="Y2548" s="101">
        <v>3</v>
      </c>
      <c r="Z2548" s="101">
        <v>2</v>
      </c>
      <c r="AA2548" s="12">
        <v>1300010</v>
      </c>
      <c r="AB2548" s="12">
        <v>1303201</v>
      </c>
      <c r="AC2548" s="12">
        <v>1303202</v>
      </c>
      <c r="AD2548" s="41"/>
      <c r="AE2548" s="12"/>
      <c r="AF2548" s="105">
        <v>1303200</v>
      </c>
      <c r="AG2548"/>
      <c r="AH2548" s="37">
        <v>11</v>
      </c>
      <c r="AI2548" s="37">
        <v>3032</v>
      </c>
      <c r="AJ2548">
        <v>40</v>
      </c>
      <c r="AK2548">
        <v>2</v>
      </c>
      <c r="AL2548">
        <v>1000</v>
      </c>
      <c r="AM2548"/>
      <c r="AN2548"/>
      <c r="AO2548"/>
      <c r="AP2548"/>
      <c r="AQ2548"/>
      <c r="AR2548"/>
      <c r="AS2548"/>
      <c r="AT2548"/>
      <c r="AU2548"/>
      <c r="AV2548"/>
      <c r="BA2548" s="33">
        <f>VLOOKUP(C2548,knight_info!$J$7:$M$74,4,FALSE)</f>
        <v>4</v>
      </c>
      <c r="BB2548" s="33">
        <f t="shared" si="182"/>
        <v>2</v>
      </c>
      <c r="BC2548" s="33">
        <f>ROUND(VLOOKUP($BA2548,$BD$1:$BH$5,3,FALSE)/5*AL2548,0)</f>
        <v>1000</v>
      </c>
      <c r="BD2548" s="12"/>
      <c r="BE2548" s="12"/>
      <c r="BF2548" s="12"/>
      <c r="BG2548" s="12"/>
      <c r="BH2548" s="12"/>
      <c r="BI2548" s="12"/>
      <c r="BJ2548" s="12"/>
      <c r="BK2548" s="12"/>
      <c r="BL2548" s="12"/>
      <c r="BM2548" s="12"/>
    </row>
    <row r="2549" s="34" customFormat="1" ht="14.25" spans="1:65">
      <c r="A2549" s="37">
        <v>303222</v>
      </c>
      <c r="B2549" s="83">
        <v>3032</v>
      </c>
      <c r="C2549" s="83" t="s">
        <v>374</v>
      </c>
      <c r="D2549" s="37">
        <v>22</v>
      </c>
      <c r="E2549" s="12">
        <v>2</v>
      </c>
      <c r="F2549" s="12">
        <v>6</v>
      </c>
      <c r="G2549" s="12"/>
      <c r="H2549" s="12">
        <v>2</v>
      </c>
      <c r="I2549" s="12">
        <v>0</v>
      </c>
      <c r="J2549" s="12">
        <v>0</v>
      </c>
      <c r="K2549" s="12">
        <v>5</v>
      </c>
      <c r="L2549" s="12"/>
      <c r="M2549">
        <v>303212</v>
      </c>
      <c r="N2549">
        <v>303221</v>
      </c>
      <c r="O2549">
        <v>303232</v>
      </c>
      <c r="P2549">
        <v>303241</v>
      </c>
      <c r="Q2549"/>
      <c r="R2549"/>
      <c r="S2549"/>
      <c r="T2549"/>
      <c r="U2549" s="101" t="s">
        <v>1624</v>
      </c>
      <c r="V2549" s="101" t="s">
        <v>1625</v>
      </c>
      <c r="W2549" s="101">
        <v>303250</v>
      </c>
      <c r="X2549" s="101">
        <v>3</v>
      </c>
      <c r="Y2549" s="101">
        <v>3</v>
      </c>
      <c r="Z2549" s="101">
        <v>2</v>
      </c>
      <c r="AA2549" s="12">
        <v>1300010</v>
      </c>
      <c r="AB2549" s="12">
        <v>1303201</v>
      </c>
      <c r="AC2549" s="12">
        <v>1303202</v>
      </c>
      <c r="AD2549" s="41"/>
      <c r="AE2549" s="12"/>
      <c r="AF2549" s="105">
        <v>1303200</v>
      </c>
      <c r="AG2549"/>
      <c r="AH2549" s="37">
        <v>11</v>
      </c>
      <c r="AI2549" s="37">
        <v>3032</v>
      </c>
      <c r="AJ2549">
        <v>40</v>
      </c>
      <c r="AK2549">
        <v>3</v>
      </c>
      <c r="AL2549">
        <v>500</v>
      </c>
      <c r="AM2549"/>
      <c r="AN2549"/>
      <c r="AO2549"/>
      <c r="AP2549"/>
      <c r="AQ2549"/>
      <c r="AR2549"/>
      <c r="AS2549"/>
      <c r="AT2549"/>
      <c r="AU2549"/>
      <c r="AV2549"/>
      <c r="BA2549" s="33">
        <f>VLOOKUP(C2549,knight_info!$J$7:$M$74,4,FALSE)</f>
        <v>4</v>
      </c>
      <c r="BB2549" s="33">
        <f t="shared" si="182"/>
        <v>3</v>
      </c>
      <c r="BC2549" s="33">
        <f>ROUND(VLOOKUP($BA2549,$BD$1:$BH$5,4,FALSE)/3*AL2549,0)</f>
        <v>417</v>
      </c>
      <c r="BD2549" s="12"/>
      <c r="BE2549" s="12"/>
      <c r="BF2549" s="12"/>
      <c r="BG2549" s="12"/>
      <c r="BH2549" s="12"/>
      <c r="BI2549" s="12"/>
      <c r="BJ2549" s="12"/>
      <c r="BK2549" s="12"/>
      <c r="BL2549" s="12"/>
      <c r="BM2549" s="12"/>
    </row>
    <row r="2550" s="34" customFormat="1" ht="14.25" spans="1:65">
      <c r="A2550" s="37">
        <v>303223</v>
      </c>
      <c r="B2550" s="83">
        <v>3032</v>
      </c>
      <c r="C2550" s="83" t="s">
        <v>374</v>
      </c>
      <c r="D2550" s="37">
        <v>23</v>
      </c>
      <c r="E2550" s="12">
        <v>2</v>
      </c>
      <c r="F2550" s="12">
        <v>6</v>
      </c>
      <c r="G2550" s="12"/>
      <c r="H2550" s="12">
        <v>3</v>
      </c>
      <c r="I2550" s="12">
        <v>0</v>
      </c>
      <c r="J2550" s="12">
        <v>0</v>
      </c>
      <c r="K2550" s="12">
        <v>5</v>
      </c>
      <c r="L2550" s="12"/>
      <c r="M2550">
        <v>303212</v>
      </c>
      <c r="N2550">
        <v>303221</v>
      </c>
      <c r="O2550">
        <v>303232</v>
      </c>
      <c r="P2550">
        <v>303241</v>
      </c>
      <c r="Q2550"/>
      <c r="R2550"/>
      <c r="S2550"/>
      <c r="T2550"/>
      <c r="U2550" s="101" t="s">
        <v>1624</v>
      </c>
      <c r="V2550" s="101" t="s">
        <v>1625</v>
      </c>
      <c r="W2550" s="101">
        <v>303250</v>
      </c>
      <c r="X2550" s="101">
        <v>3</v>
      </c>
      <c r="Y2550" s="101">
        <v>3</v>
      </c>
      <c r="Z2550" s="101">
        <v>2</v>
      </c>
      <c r="AA2550" s="12">
        <v>1300010</v>
      </c>
      <c r="AB2550" s="12">
        <v>1303201</v>
      </c>
      <c r="AC2550" s="12">
        <v>1303202</v>
      </c>
      <c r="AD2550" s="41"/>
      <c r="AE2550" s="12"/>
      <c r="AF2550" s="105">
        <v>1303200</v>
      </c>
      <c r="AG2550"/>
      <c r="AH2550" s="37">
        <v>11</v>
      </c>
      <c r="AI2550" s="37">
        <v>3032</v>
      </c>
      <c r="AJ2550">
        <v>0</v>
      </c>
      <c r="AK2550">
        <v>1</v>
      </c>
      <c r="AL2550">
        <v>4000</v>
      </c>
      <c r="AM2550"/>
      <c r="AN2550"/>
      <c r="AO2550"/>
      <c r="AP2550"/>
      <c r="AQ2550"/>
      <c r="AR2550"/>
      <c r="AS2550"/>
      <c r="AT2550"/>
      <c r="AU2550"/>
      <c r="AV2550"/>
      <c r="BA2550" s="33">
        <f>VLOOKUP(C2550,knight_info!$J$7:$M$74,4,FALSE)</f>
        <v>4</v>
      </c>
      <c r="BB2550" s="33">
        <f t="shared" si="182"/>
        <v>1</v>
      </c>
      <c r="BC2550" s="33">
        <f>ROUND(VLOOKUP($BA2550,$BD$1:$BH$5,5,FALSE)/20*AL2550,0)</f>
        <v>4000</v>
      </c>
      <c r="BD2550" s="12"/>
      <c r="BE2550" s="12"/>
      <c r="BF2550" s="12"/>
      <c r="BG2550" s="12"/>
      <c r="BH2550" s="12"/>
      <c r="BI2550" s="12"/>
      <c r="BJ2550" s="12"/>
      <c r="BK2550" s="12"/>
      <c r="BL2550" s="12"/>
      <c r="BM2550" s="12"/>
    </row>
    <row r="2551" s="34" customFormat="1" ht="14.25" spans="1:65">
      <c r="A2551" s="37">
        <v>303224</v>
      </c>
      <c r="B2551" s="83">
        <v>3032</v>
      </c>
      <c r="C2551" s="83" t="s">
        <v>374</v>
      </c>
      <c r="D2551" s="37">
        <v>24</v>
      </c>
      <c r="E2551" s="12">
        <v>2</v>
      </c>
      <c r="F2551" s="12">
        <v>7</v>
      </c>
      <c r="G2551" s="12"/>
      <c r="H2551" s="12">
        <v>0</v>
      </c>
      <c r="I2551" s="12">
        <v>0</v>
      </c>
      <c r="J2551" s="12">
        <v>0</v>
      </c>
      <c r="K2551" s="12">
        <v>5</v>
      </c>
      <c r="L2551" s="12">
        <v>1</v>
      </c>
      <c r="M2551">
        <v>303212</v>
      </c>
      <c r="N2551">
        <v>303222</v>
      </c>
      <c r="O2551">
        <v>303232</v>
      </c>
      <c r="P2551">
        <v>303242</v>
      </c>
      <c r="Q2551"/>
      <c r="R2551" t="s">
        <v>1082</v>
      </c>
      <c r="S2551"/>
      <c r="T2551" t="s">
        <v>1082</v>
      </c>
      <c r="U2551" s="101" t="s">
        <v>1624</v>
      </c>
      <c r="V2551" s="101" t="s">
        <v>1625</v>
      </c>
      <c r="W2551" s="101">
        <v>303250</v>
      </c>
      <c r="X2551" s="101">
        <v>3</v>
      </c>
      <c r="Y2551" s="101">
        <v>3</v>
      </c>
      <c r="Z2551" s="101">
        <v>2</v>
      </c>
      <c r="AA2551" s="12">
        <v>1300010</v>
      </c>
      <c r="AB2551" s="12">
        <v>1303201</v>
      </c>
      <c r="AC2551" s="12">
        <v>1303202</v>
      </c>
      <c r="AD2551" s="41"/>
      <c r="AE2551" s="12"/>
      <c r="AF2551" s="105">
        <v>1303200</v>
      </c>
      <c r="AG2551">
        <v>5</v>
      </c>
      <c r="AH2551" s="37">
        <v>11</v>
      </c>
      <c r="AI2551" s="37">
        <v>3032</v>
      </c>
      <c r="AJ2551">
        <v>40</v>
      </c>
      <c r="AK2551">
        <v>53</v>
      </c>
      <c r="AL2551">
        <v>100</v>
      </c>
      <c r="AM2551"/>
      <c r="AN2551"/>
      <c r="AO2551"/>
      <c r="AP2551"/>
      <c r="AQ2551"/>
      <c r="AR2551"/>
      <c r="AS2551"/>
      <c r="AT2551"/>
      <c r="AU2551"/>
      <c r="AV2551"/>
      <c r="BA2551" s="33">
        <f>VLOOKUP(C2551,knight_info!$J$7:$M$74,4,FALSE)</f>
        <v>4</v>
      </c>
      <c r="BB2551" s="51">
        <f t="shared" si="182"/>
        <v>53</v>
      </c>
      <c r="BC2551" s="51">
        <f>AL2551</f>
        <v>100</v>
      </c>
      <c r="BD2551" s="12"/>
      <c r="BE2551" s="12"/>
      <c r="BF2551" s="12"/>
      <c r="BG2551" s="12"/>
      <c r="BH2551" s="12"/>
      <c r="BI2551" s="12"/>
      <c r="BJ2551" s="12"/>
      <c r="BK2551" s="12"/>
      <c r="BL2551" s="12"/>
      <c r="BM2551" s="12"/>
    </row>
    <row r="2552" s="34" customFormat="1" ht="14.25" spans="1:65">
      <c r="A2552" s="37">
        <v>303225</v>
      </c>
      <c r="B2552" s="83">
        <v>3032</v>
      </c>
      <c r="C2552" s="83" t="s">
        <v>374</v>
      </c>
      <c r="D2552" s="37">
        <v>25</v>
      </c>
      <c r="E2552" s="12">
        <v>2</v>
      </c>
      <c r="F2552" s="12">
        <v>7</v>
      </c>
      <c r="G2552" s="12"/>
      <c r="H2552" s="12">
        <v>1</v>
      </c>
      <c r="I2552" s="12">
        <v>0</v>
      </c>
      <c r="J2552" s="12">
        <v>0</v>
      </c>
      <c r="K2552" s="12">
        <v>5</v>
      </c>
      <c r="L2552" s="12"/>
      <c r="M2552">
        <v>303212</v>
      </c>
      <c r="N2552">
        <v>303222</v>
      </c>
      <c r="O2552">
        <v>303232</v>
      </c>
      <c r="P2552">
        <v>303242</v>
      </c>
      <c r="Q2552"/>
      <c r="R2552"/>
      <c r="S2552"/>
      <c r="T2552"/>
      <c r="U2552" s="101" t="s">
        <v>1624</v>
      </c>
      <c r="V2552" s="101" t="s">
        <v>1625</v>
      </c>
      <c r="W2552" s="101">
        <v>303250</v>
      </c>
      <c r="X2552" s="101">
        <v>3</v>
      </c>
      <c r="Y2552" s="101">
        <v>3</v>
      </c>
      <c r="Z2552" s="101">
        <v>2</v>
      </c>
      <c r="AA2552" s="12">
        <v>1300010</v>
      </c>
      <c r="AB2552" s="12">
        <v>1303201</v>
      </c>
      <c r="AC2552" s="12">
        <v>1303202</v>
      </c>
      <c r="AD2552" s="41"/>
      <c r="AE2552" s="12"/>
      <c r="AF2552" s="105">
        <v>1303200</v>
      </c>
      <c r="AG2552"/>
      <c r="AH2552" s="37">
        <v>11</v>
      </c>
      <c r="AI2552" s="37">
        <v>3032</v>
      </c>
      <c r="AJ2552">
        <v>40</v>
      </c>
      <c r="AK2552">
        <v>2</v>
      </c>
      <c r="AL2552">
        <v>1000</v>
      </c>
      <c r="AM2552"/>
      <c r="AN2552"/>
      <c r="AO2552"/>
      <c r="AP2552"/>
      <c r="AQ2552"/>
      <c r="AR2552"/>
      <c r="AS2552"/>
      <c r="AT2552"/>
      <c r="AU2552"/>
      <c r="AV2552"/>
      <c r="BA2552" s="33">
        <f>VLOOKUP(C2552,knight_info!$J$7:$M$74,4,FALSE)</f>
        <v>4</v>
      </c>
      <c r="BB2552" s="33">
        <f t="shared" si="182"/>
        <v>2</v>
      </c>
      <c r="BC2552" s="33">
        <f>ROUND(VLOOKUP($BA2552,$BD$1:$BH$5,3,FALSE)/5*AL2552,0)</f>
        <v>1000</v>
      </c>
      <c r="BD2552" s="12"/>
      <c r="BE2552" s="12"/>
      <c r="BF2552" s="12"/>
      <c r="BG2552" s="12"/>
      <c r="BH2552" s="12"/>
      <c r="BI2552" s="12"/>
      <c r="BJ2552" s="12"/>
      <c r="BK2552" s="12"/>
      <c r="BL2552" s="12"/>
      <c r="BM2552" s="12"/>
    </row>
    <row r="2553" s="34" customFormat="1" ht="14.25" spans="1:65">
      <c r="A2553" s="37">
        <v>303226</v>
      </c>
      <c r="B2553" s="83">
        <v>3032</v>
      </c>
      <c r="C2553" s="83" t="s">
        <v>374</v>
      </c>
      <c r="D2553" s="37">
        <v>26</v>
      </c>
      <c r="E2553" s="12">
        <v>2</v>
      </c>
      <c r="F2553" s="12">
        <v>7</v>
      </c>
      <c r="G2553" s="12"/>
      <c r="H2553" s="12">
        <v>2</v>
      </c>
      <c r="I2553" s="12">
        <v>0</v>
      </c>
      <c r="J2553" s="12">
        <v>0</v>
      </c>
      <c r="K2553" s="12">
        <v>5</v>
      </c>
      <c r="L2553" s="12"/>
      <c r="M2553">
        <v>303212</v>
      </c>
      <c r="N2553">
        <v>303222</v>
      </c>
      <c r="O2553">
        <v>303232</v>
      </c>
      <c r="P2553">
        <v>303242</v>
      </c>
      <c r="Q2553"/>
      <c r="R2553"/>
      <c r="S2553"/>
      <c r="T2553"/>
      <c r="U2553" s="101" t="s">
        <v>1624</v>
      </c>
      <c r="V2553" s="101" t="s">
        <v>1625</v>
      </c>
      <c r="W2553" s="101">
        <v>303250</v>
      </c>
      <c r="X2553" s="101">
        <v>3</v>
      </c>
      <c r="Y2553" s="101">
        <v>3</v>
      </c>
      <c r="Z2553" s="101">
        <v>2</v>
      </c>
      <c r="AA2553" s="12">
        <v>1300010</v>
      </c>
      <c r="AB2553" s="12">
        <v>1303201</v>
      </c>
      <c r="AC2553" s="12">
        <v>1303202</v>
      </c>
      <c r="AD2553" s="41"/>
      <c r="AE2553" s="12"/>
      <c r="AF2553" s="105">
        <v>1303200</v>
      </c>
      <c r="AG2553"/>
      <c r="AH2553" s="37">
        <v>11</v>
      </c>
      <c r="AI2553" s="37">
        <v>3032</v>
      </c>
      <c r="AJ2553">
        <v>40</v>
      </c>
      <c r="AK2553">
        <v>3</v>
      </c>
      <c r="AL2553">
        <v>500</v>
      </c>
      <c r="AM2553"/>
      <c r="AN2553"/>
      <c r="AO2553"/>
      <c r="AP2553"/>
      <c r="AQ2553"/>
      <c r="AR2553"/>
      <c r="AS2553"/>
      <c r="AT2553"/>
      <c r="AU2553"/>
      <c r="AV2553"/>
      <c r="BA2553" s="33">
        <f>VLOOKUP(C2553,knight_info!$J$7:$M$74,4,FALSE)</f>
        <v>4</v>
      </c>
      <c r="BB2553" s="33">
        <f t="shared" si="182"/>
        <v>3</v>
      </c>
      <c r="BC2553" s="33">
        <f>ROUND(VLOOKUP($BA2553,$BD$1:$BH$5,4,FALSE)/3*AL2553,0)</f>
        <v>417</v>
      </c>
      <c r="BD2553" s="12"/>
      <c r="BE2553" s="12"/>
      <c r="BF2553" s="12"/>
      <c r="BG2553" s="12"/>
      <c r="BH2553" s="12"/>
      <c r="BI2553" s="12"/>
      <c r="BJ2553" s="12"/>
      <c r="BK2553" s="12"/>
      <c r="BL2553" s="12"/>
      <c r="BM2553" s="12"/>
    </row>
    <row r="2554" s="34" customFormat="1" ht="14.25" spans="1:65">
      <c r="A2554" s="37">
        <v>303227</v>
      </c>
      <c r="B2554" s="83">
        <v>3032</v>
      </c>
      <c r="C2554" s="83" t="s">
        <v>374</v>
      </c>
      <c r="D2554" s="37">
        <v>27</v>
      </c>
      <c r="E2554" s="12">
        <v>2</v>
      </c>
      <c r="F2554" s="12">
        <v>7</v>
      </c>
      <c r="G2554" s="12"/>
      <c r="H2554" s="12">
        <v>3</v>
      </c>
      <c r="I2554" s="12">
        <v>0</v>
      </c>
      <c r="J2554" s="12">
        <v>0</v>
      </c>
      <c r="K2554" s="12">
        <v>5</v>
      </c>
      <c r="L2554" s="12"/>
      <c r="M2554">
        <v>303212</v>
      </c>
      <c r="N2554">
        <v>303222</v>
      </c>
      <c r="O2554">
        <v>303232</v>
      </c>
      <c r="P2554">
        <v>303242</v>
      </c>
      <c r="Q2554"/>
      <c r="R2554"/>
      <c r="S2554"/>
      <c r="T2554"/>
      <c r="U2554" s="101" t="s">
        <v>1624</v>
      </c>
      <c r="V2554" s="101" t="s">
        <v>1625</v>
      </c>
      <c r="W2554" s="101">
        <v>303250</v>
      </c>
      <c r="X2554" s="101">
        <v>3</v>
      </c>
      <c r="Y2554" s="101">
        <v>3</v>
      </c>
      <c r="Z2554" s="101">
        <v>2</v>
      </c>
      <c r="AA2554" s="12">
        <v>1300010</v>
      </c>
      <c r="AB2554" s="12">
        <v>1303201</v>
      </c>
      <c r="AC2554" s="12">
        <v>1303202</v>
      </c>
      <c r="AD2554" s="41"/>
      <c r="AE2554" s="12"/>
      <c r="AF2554" s="105">
        <v>1303200</v>
      </c>
      <c r="AG2554"/>
      <c r="AH2554" s="37">
        <v>11</v>
      </c>
      <c r="AI2554" s="37">
        <v>3032</v>
      </c>
      <c r="AJ2554">
        <v>0</v>
      </c>
      <c r="AK2554">
        <v>1</v>
      </c>
      <c r="AL2554">
        <v>4000</v>
      </c>
      <c r="AM2554"/>
      <c r="AN2554"/>
      <c r="AO2554"/>
      <c r="AP2554"/>
      <c r="AQ2554"/>
      <c r="AR2554"/>
      <c r="AS2554"/>
      <c r="AT2554"/>
      <c r="AU2554"/>
      <c r="AV2554"/>
      <c r="BA2554" s="33">
        <f>VLOOKUP(C2554,knight_info!$J$7:$M$74,4,FALSE)</f>
        <v>4</v>
      </c>
      <c r="BB2554" s="33">
        <f t="shared" si="182"/>
        <v>1</v>
      </c>
      <c r="BC2554" s="33">
        <f>ROUND(VLOOKUP($BA2554,$BD$1:$BH$5,5,FALSE)/20*AL2554,0)</f>
        <v>4000</v>
      </c>
      <c r="BD2554" s="12"/>
      <c r="BE2554" s="12"/>
      <c r="BF2554" s="12"/>
      <c r="BG2554" s="12"/>
      <c r="BH2554" s="12"/>
      <c r="BI2554" s="12"/>
      <c r="BJ2554" s="12"/>
      <c r="BK2554" s="12"/>
      <c r="BL2554" s="12"/>
      <c r="BM2554" s="12"/>
    </row>
    <row r="2555" s="34" customFormat="1" ht="14.25" spans="1:65">
      <c r="A2555" s="37">
        <v>303228</v>
      </c>
      <c r="B2555" s="83">
        <v>3032</v>
      </c>
      <c r="C2555" s="83" t="s">
        <v>374</v>
      </c>
      <c r="D2555" s="37">
        <v>28</v>
      </c>
      <c r="E2555" s="12">
        <v>2</v>
      </c>
      <c r="F2555" s="12">
        <v>8</v>
      </c>
      <c r="G2555" s="12"/>
      <c r="H2555" s="12">
        <v>0</v>
      </c>
      <c r="I2555" s="12">
        <v>0</v>
      </c>
      <c r="J2555" s="12">
        <v>0</v>
      </c>
      <c r="K2555" s="12">
        <v>5</v>
      </c>
      <c r="L2555" s="12">
        <v>14</v>
      </c>
      <c r="M2555">
        <v>303212</v>
      </c>
      <c r="N2555">
        <v>303222</v>
      </c>
      <c r="O2555">
        <v>303232</v>
      </c>
      <c r="P2555">
        <v>303242</v>
      </c>
      <c r="Q2555"/>
      <c r="R2555" t="s">
        <v>1621</v>
      </c>
      <c r="S2555"/>
      <c r="T2555" t="s">
        <v>1626</v>
      </c>
      <c r="U2555" s="101" t="s">
        <v>1624</v>
      </c>
      <c r="V2555" s="101" t="s">
        <v>1625</v>
      </c>
      <c r="W2555" s="101">
        <v>303250</v>
      </c>
      <c r="X2555" s="101">
        <v>3</v>
      </c>
      <c r="Y2555" s="101">
        <v>3</v>
      </c>
      <c r="Z2555" s="101">
        <v>2</v>
      </c>
      <c r="AA2555" s="12">
        <v>1300010</v>
      </c>
      <c r="AB2555" s="12">
        <v>1303201</v>
      </c>
      <c r="AC2555" s="12">
        <v>1303202</v>
      </c>
      <c r="AD2555" s="41">
        <v>1300020</v>
      </c>
      <c r="AE2555" s="12"/>
      <c r="AF2555" s="105">
        <v>1303200</v>
      </c>
      <c r="AG2555">
        <v>5</v>
      </c>
      <c r="AH2555" s="37">
        <v>11</v>
      </c>
      <c r="AI2555" s="37">
        <v>3032</v>
      </c>
      <c r="AJ2555">
        <v>40</v>
      </c>
      <c r="AK2555">
        <v>53</v>
      </c>
      <c r="AL2555">
        <v>100</v>
      </c>
      <c r="AM2555"/>
      <c r="AN2555"/>
      <c r="AO2555"/>
      <c r="AP2555"/>
      <c r="AQ2555"/>
      <c r="AR2555"/>
      <c r="AS2555"/>
      <c r="AT2555"/>
      <c r="AU2555"/>
      <c r="AV2555"/>
      <c r="BA2555" s="33">
        <f>VLOOKUP(C2555,knight_info!$J$7:$M$74,4,FALSE)</f>
        <v>4</v>
      </c>
      <c r="BB2555" s="51">
        <f t="shared" si="182"/>
        <v>53</v>
      </c>
      <c r="BC2555" s="51">
        <f>AL2555</f>
        <v>100</v>
      </c>
      <c r="BD2555" s="12"/>
      <c r="BE2555" s="12"/>
      <c r="BF2555" s="12"/>
      <c r="BG2555" s="12"/>
      <c r="BH2555" s="12"/>
      <c r="BI2555" s="12"/>
      <c r="BJ2555" s="12"/>
      <c r="BK2555" s="12"/>
      <c r="BL2555" s="12"/>
      <c r="BM2555" s="12"/>
    </row>
    <row r="2556" s="34" customFormat="1" ht="14.25" spans="1:65">
      <c r="A2556" s="37">
        <v>303229</v>
      </c>
      <c r="B2556" s="83">
        <v>3032</v>
      </c>
      <c r="C2556" s="83" t="s">
        <v>374</v>
      </c>
      <c r="D2556" s="37">
        <v>29</v>
      </c>
      <c r="E2556" s="12">
        <v>2</v>
      </c>
      <c r="F2556" s="12">
        <v>8</v>
      </c>
      <c r="G2556" s="12"/>
      <c r="H2556" s="12">
        <v>1</v>
      </c>
      <c r="I2556" s="12">
        <v>0</v>
      </c>
      <c r="J2556" s="12">
        <v>0</v>
      </c>
      <c r="K2556" s="12">
        <v>5</v>
      </c>
      <c r="L2556" s="12"/>
      <c r="M2556">
        <v>303212</v>
      </c>
      <c r="N2556">
        <v>303222</v>
      </c>
      <c r="O2556">
        <v>303232</v>
      </c>
      <c r="P2556">
        <v>303242</v>
      </c>
      <c r="Q2556"/>
      <c r="R2556"/>
      <c r="S2556"/>
      <c r="T2556"/>
      <c r="U2556" s="101" t="s">
        <v>1624</v>
      </c>
      <c r="V2556" s="101" t="s">
        <v>1625</v>
      </c>
      <c r="W2556" s="101">
        <v>303250</v>
      </c>
      <c r="X2556" s="101">
        <v>3</v>
      </c>
      <c r="Y2556" s="101">
        <v>3</v>
      </c>
      <c r="Z2556" s="101">
        <v>2</v>
      </c>
      <c r="AA2556" s="12">
        <v>1300010</v>
      </c>
      <c r="AB2556" s="12">
        <v>1303201</v>
      </c>
      <c r="AC2556" s="12">
        <v>1303202</v>
      </c>
      <c r="AD2556" s="41">
        <v>1300020</v>
      </c>
      <c r="AE2556" s="12"/>
      <c r="AF2556" s="105">
        <v>1303200</v>
      </c>
      <c r="AG2556"/>
      <c r="AH2556" s="37">
        <v>11</v>
      </c>
      <c r="AI2556" s="37">
        <v>3032</v>
      </c>
      <c r="AJ2556">
        <v>40</v>
      </c>
      <c r="AK2556">
        <v>2</v>
      </c>
      <c r="AL2556">
        <v>1000</v>
      </c>
      <c r="AM2556"/>
      <c r="AN2556"/>
      <c r="AO2556"/>
      <c r="AP2556"/>
      <c r="AQ2556"/>
      <c r="AR2556"/>
      <c r="AS2556"/>
      <c r="AT2556"/>
      <c r="AU2556"/>
      <c r="AV2556"/>
      <c r="BA2556" s="33">
        <f>VLOOKUP(C2556,knight_info!$J$7:$M$74,4,FALSE)</f>
        <v>4</v>
      </c>
      <c r="BB2556" s="33">
        <f t="shared" si="182"/>
        <v>2</v>
      </c>
      <c r="BC2556" s="33">
        <f>ROUND(VLOOKUP($BA2556,$BD$1:$BH$5,3,FALSE)/5*AL2556,0)</f>
        <v>1000</v>
      </c>
      <c r="BD2556" s="12"/>
      <c r="BE2556" s="12"/>
      <c r="BF2556" s="12"/>
      <c r="BG2556" s="12"/>
      <c r="BH2556" s="12"/>
      <c r="BI2556" s="12"/>
      <c r="BJ2556" s="12"/>
      <c r="BK2556" s="12"/>
      <c r="BL2556" s="12"/>
      <c r="BM2556" s="12"/>
    </row>
    <row r="2557" s="34" customFormat="1" ht="14.25" spans="1:65">
      <c r="A2557" s="37">
        <v>303230</v>
      </c>
      <c r="B2557" s="83">
        <v>3032</v>
      </c>
      <c r="C2557" s="83" t="s">
        <v>374</v>
      </c>
      <c r="D2557" s="37">
        <v>30</v>
      </c>
      <c r="E2557" s="12">
        <v>2</v>
      </c>
      <c r="F2557" s="12">
        <v>8</v>
      </c>
      <c r="G2557" s="12"/>
      <c r="H2557" s="12">
        <v>2</v>
      </c>
      <c r="I2557" s="12">
        <v>0</v>
      </c>
      <c r="J2557" s="12">
        <v>0</v>
      </c>
      <c r="K2557" s="12">
        <v>5</v>
      </c>
      <c r="L2557" s="64"/>
      <c r="M2557">
        <v>303212</v>
      </c>
      <c r="N2557">
        <v>303222</v>
      </c>
      <c r="O2557">
        <v>303232</v>
      </c>
      <c r="P2557">
        <v>303242</v>
      </c>
      <c r="Q2557"/>
      <c r="R2557"/>
      <c r="S2557"/>
      <c r="T2557"/>
      <c r="U2557" s="101" t="s">
        <v>1624</v>
      </c>
      <c r="V2557" s="101" t="s">
        <v>1625</v>
      </c>
      <c r="W2557" s="101">
        <v>303250</v>
      </c>
      <c r="X2557" s="101">
        <v>3</v>
      </c>
      <c r="Y2557" s="101">
        <v>3</v>
      </c>
      <c r="Z2557" s="101">
        <v>2</v>
      </c>
      <c r="AA2557" s="12">
        <v>1300010</v>
      </c>
      <c r="AB2557" s="12">
        <v>1303201</v>
      </c>
      <c r="AC2557" s="12">
        <v>1303202</v>
      </c>
      <c r="AD2557" s="41">
        <v>1300020</v>
      </c>
      <c r="AE2557" s="12"/>
      <c r="AF2557" s="105">
        <v>1303200</v>
      </c>
      <c r="AG2557"/>
      <c r="AH2557" s="37">
        <v>11</v>
      </c>
      <c r="AI2557" s="37">
        <v>3032</v>
      </c>
      <c r="AJ2557">
        <v>40</v>
      </c>
      <c r="AK2557">
        <v>3</v>
      </c>
      <c r="AL2557">
        <v>500</v>
      </c>
      <c r="AM2557"/>
      <c r="AN2557"/>
      <c r="AO2557"/>
      <c r="AP2557"/>
      <c r="AQ2557"/>
      <c r="AR2557"/>
      <c r="AS2557"/>
      <c r="AT2557"/>
      <c r="AU2557"/>
      <c r="AV2557"/>
      <c r="BA2557" s="33">
        <f>VLOOKUP(C2557,knight_info!$J$7:$M$74,4,FALSE)</f>
        <v>4</v>
      </c>
      <c r="BB2557" s="33">
        <f t="shared" si="182"/>
        <v>3</v>
      </c>
      <c r="BC2557" s="33">
        <f>ROUND(VLOOKUP($BA2557,$BD$1:$BH$5,4,FALSE)/3*AL2557,0)</f>
        <v>417</v>
      </c>
      <c r="BD2557" s="12"/>
      <c r="BE2557" s="12"/>
      <c r="BF2557" s="12"/>
      <c r="BG2557" s="12"/>
      <c r="BH2557" s="12"/>
      <c r="BI2557" s="12"/>
      <c r="BJ2557" s="12"/>
      <c r="BK2557" s="12"/>
      <c r="BL2557" s="12"/>
      <c r="BM2557" s="12"/>
    </row>
    <row r="2558" s="34" customFormat="1" ht="14.25" spans="1:65">
      <c r="A2558" s="37">
        <v>303231</v>
      </c>
      <c r="B2558" s="83">
        <v>3032</v>
      </c>
      <c r="C2558" s="83" t="s">
        <v>374</v>
      </c>
      <c r="D2558" s="37">
        <v>31</v>
      </c>
      <c r="E2558" s="12">
        <v>2</v>
      </c>
      <c r="F2558" s="12">
        <v>8</v>
      </c>
      <c r="G2558" s="12"/>
      <c r="H2558" s="12">
        <v>3</v>
      </c>
      <c r="I2558" s="12">
        <v>0</v>
      </c>
      <c r="J2558" s="12">
        <v>0</v>
      </c>
      <c r="K2558" s="12">
        <v>5</v>
      </c>
      <c r="L2558" s="64"/>
      <c r="M2558">
        <v>303212</v>
      </c>
      <c r="N2558">
        <v>303222</v>
      </c>
      <c r="O2558">
        <v>303232</v>
      </c>
      <c r="P2558">
        <v>303242</v>
      </c>
      <c r="Q2558"/>
      <c r="R2558"/>
      <c r="S2558"/>
      <c r="T2558"/>
      <c r="U2558" s="101" t="s">
        <v>1624</v>
      </c>
      <c r="V2558" s="101" t="s">
        <v>1625</v>
      </c>
      <c r="W2558" s="101">
        <v>303250</v>
      </c>
      <c r="X2558" s="101">
        <v>3</v>
      </c>
      <c r="Y2558" s="101">
        <v>3</v>
      </c>
      <c r="Z2558" s="101">
        <v>2</v>
      </c>
      <c r="AA2558" s="12">
        <v>1300010</v>
      </c>
      <c r="AB2558" s="12">
        <v>1303201</v>
      </c>
      <c r="AC2558" s="12">
        <v>1303202</v>
      </c>
      <c r="AD2558" s="41">
        <v>1300020</v>
      </c>
      <c r="AE2558" s="12"/>
      <c r="AF2558" s="105">
        <v>1303200</v>
      </c>
      <c r="AG2558"/>
      <c r="AH2558" s="37">
        <v>11</v>
      </c>
      <c r="AI2558" s="37">
        <v>3032</v>
      </c>
      <c r="AJ2558">
        <v>0</v>
      </c>
      <c r="AK2558">
        <v>1</v>
      </c>
      <c r="AL2558">
        <v>4000</v>
      </c>
      <c r="AM2558"/>
      <c r="AN2558"/>
      <c r="AO2558"/>
      <c r="AP2558"/>
      <c r="AQ2558"/>
      <c r="AR2558"/>
      <c r="AS2558"/>
      <c r="AT2558"/>
      <c r="AU2558"/>
      <c r="AV2558"/>
      <c r="BA2558" s="33">
        <f>VLOOKUP(C2558,knight_info!$J$7:$M$74,4,FALSE)</f>
        <v>4</v>
      </c>
      <c r="BB2558" s="33">
        <f t="shared" si="182"/>
        <v>1</v>
      </c>
      <c r="BC2558" s="33">
        <f>ROUND(VLOOKUP($BA2558,$BD$1:$BH$5,5,FALSE)/20*AL2558,0)</f>
        <v>4000</v>
      </c>
      <c r="BD2558" s="12"/>
      <c r="BE2558" s="12"/>
      <c r="BF2558" s="12"/>
      <c r="BG2558" s="12"/>
      <c r="BH2558" s="12"/>
      <c r="BI2558" s="12"/>
      <c r="BJ2558" s="12"/>
      <c r="BK2558" s="12"/>
      <c r="BL2558" s="12"/>
      <c r="BM2558" s="12"/>
    </row>
    <row r="2559" s="34" customFormat="1" ht="14.25" spans="1:65">
      <c r="A2559" s="37">
        <v>303232</v>
      </c>
      <c r="B2559" s="83">
        <v>3032</v>
      </c>
      <c r="C2559" s="83" t="s">
        <v>374</v>
      </c>
      <c r="D2559" s="37">
        <v>32</v>
      </c>
      <c r="E2559" s="12">
        <v>2</v>
      </c>
      <c r="F2559" s="12">
        <v>9</v>
      </c>
      <c r="G2559" s="12"/>
      <c r="H2559" s="12">
        <v>0</v>
      </c>
      <c r="I2559" s="12">
        <v>1</v>
      </c>
      <c r="J2559" s="12" t="s">
        <v>1086</v>
      </c>
      <c r="K2559" s="12">
        <v>5</v>
      </c>
      <c r="L2559" s="12">
        <v>2</v>
      </c>
      <c r="M2559">
        <v>303213</v>
      </c>
      <c r="N2559">
        <v>303222</v>
      </c>
      <c r="O2559">
        <v>303233</v>
      </c>
      <c r="P2559">
        <v>303242</v>
      </c>
      <c r="Q2559" t="s">
        <v>1082</v>
      </c>
      <c r="R2559"/>
      <c r="S2559" t="s">
        <v>931</v>
      </c>
      <c r="T2559"/>
      <c r="U2559" s="101" t="s">
        <v>1627</v>
      </c>
      <c r="V2559" s="101" t="s">
        <v>1628</v>
      </c>
      <c r="W2559" s="101">
        <v>303250</v>
      </c>
      <c r="X2559" s="101">
        <v>3</v>
      </c>
      <c r="Y2559" s="101">
        <v>3</v>
      </c>
      <c r="Z2559" s="101">
        <v>2</v>
      </c>
      <c r="AA2559" s="12">
        <v>1300010</v>
      </c>
      <c r="AB2559" s="12">
        <v>1303201</v>
      </c>
      <c r="AC2559" s="12">
        <v>1303202</v>
      </c>
      <c r="AD2559" s="41">
        <v>1300020</v>
      </c>
      <c r="AE2559" s="12"/>
      <c r="AF2559" s="105">
        <v>1303200</v>
      </c>
      <c r="AG2559">
        <v>5</v>
      </c>
      <c r="AH2559" s="37">
        <v>11</v>
      </c>
      <c r="AI2559" s="37">
        <v>3032</v>
      </c>
      <c r="AJ2559">
        <v>60</v>
      </c>
      <c r="AK2559">
        <v>53</v>
      </c>
      <c r="AL2559">
        <v>100</v>
      </c>
      <c r="AM2559"/>
      <c r="AN2559"/>
      <c r="AO2559"/>
      <c r="AP2559"/>
      <c r="AQ2559"/>
      <c r="AR2559"/>
      <c r="AS2559"/>
      <c r="AT2559"/>
      <c r="AU2559"/>
      <c r="AV2559"/>
      <c r="BA2559" s="33">
        <f>VLOOKUP(C2559,knight_info!$J$7:$M$74,4,FALSE)</f>
        <v>4</v>
      </c>
      <c r="BB2559" s="51">
        <f t="shared" si="182"/>
        <v>53</v>
      </c>
      <c r="BC2559" s="51">
        <f>AL2559</f>
        <v>100</v>
      </c>
      <c r="BD2559" s="12"/>
      <c r="BE2559" s="12"/>
      <c r="BF2559" s="12"/>
      <c r="BG2559" s="12"/>
      <c r="BH2559" s="12"/>
      <c r="BI2559" s="12"/>
      <c r="BJ2559" s="12"/>
      <c r="BK2559" s="12"/>
      <c r="BL2559" s="12"/>
      <c r="BM2559" s="12"/>
    </row>
    <row r="2560" s="34" customFormat="1" ht="14.25" spans="1:65">
      <c r="A2560" s="37">
        <v>303233</v>
      </c>
      <c r="B2560" s="83">
        <v>3032</v>
      </c>
      <c r="C2560" s="83" t="s">
        <v>374</v>
      </c>
      <c r="D2560" s="37">
        <v>33</v>
      </c>
      <c r="E2560" s="12">
        <v>2</v>
      </c>
      <c r="F2560" s="12">
        <v>9</v>
      </c>
      <c r="G2560" s="12"/>
      <c r="H2560" s="12">
        <v>1</v>
      </c>
      <c r="I2560" s="12">
        <v>0</v>
      </c>
      <c r="J2560" s="12">
        <v>0</v>
      </c>
      <c r="K2560" s="12">
        <v>5</v>
      </c>
      <c r="L2560" s="12"/>
      <c r="M2560">
        <v>303213</v>
      </c>
      <c r="N2560">
        <v>303222</v>
      </c>
      <c r="O2560">
        <v>303233</v>
      </c>
      <c r="P2560">
        <v>303242</v>
      </c>
      <c r="Q2560"/>
      <c r="R2560"/>
      <c r="S2560"/>
      <c r="T2560"/>
      <c r="U2560" s="101" t="s">
        <v>1627</v>
      </c>
      <c r="V2560" s="101" t="s">
        <v>1628</v>
      </c>
      <c r="W2560" s="101">
        <v>303250</v>
      </c>
      <c r="X2560" s="101">
        <v>3</v>
      </c>
      <c r="Y2560" s="101">
        <v>3</v>
      </c>
      <c r="Z2560" s="101">
        <v>2</v>
      </c>
      <c r="AA2560" s="12">
        <v>1300010</v>
      </c>
      <c r="AB2560" s="12">
        <v>1303201</v>
      </c>
      <c r="AC2560" s="12">
        <v>1303202</v>
      </c>
      <c r="AD2560" s="41">
        <v>1300020</v>
      </c>
      <c r="AE2560" s="12"/>
      <c r="AF2560" s="105">
        <v>1303200</v>
      </c>
      <c r="AG2560"/>
      <c r="AH2560" s="37">
        <v>11</v>
      </c>
      <c r="AI2560" s="37">
        <v>3032</v>
      </c>
      <c r="AJ2560">
        <v>60</v>
      </c>
      <c r="AK2560">
        <v>2</v>
      </c>
      <c r="AL2560">
        <v>1500</v>
      </c>
      <c r="AM2560"/>
      <c r="AN2560"/>
      <c r="AO2560"/>
      <c r="AP2560"/>
      <c r="AQ2560"/>
      <c r="AR2560"/>
      <c r="AS2560"/>
      <c r="AT2560"/>
      <c r="AU2560"/>
      <c r="AV2560"/>
      <c r="BA2560" s="33">
        <f>VLOOKUP(C2560,knight_info!$J$7:$M$74,4,FALSE)</f>
        <v>4</v>
      </c>
      <c r="BB2560" s="33">
        <f t="shared" si="182"/>
        <v>2</v>
      </c>
      <c r="BC2560" s="33">
        <f>ROUND(VLOOKUP($BA2560,$BD$1:$BH$5,3,FALSE)/5*AL2560,0)</f>
        <v>1500</v>
      </c>
      <c r="BD2560" s="12"/>
      <c r="BE2560" s="12"/>
      <c r="BF2560" s="12"/>
      <c r="BG2560" s="12"/>
      <c r="BH2560" s="12"/>
      <c r="BI2560" s="12"/>
      <c r="BJ2560" s="12"/>
      <c r="BK2560" s="12"/>
      <c r="BL2560" s="12"/>
      <c r="BM2560" s="12"/>
    </row>
    <row r="2561" s="34" customFormat="1" ht="14.25" spans="1:65">
      <c r="A2561" s="37">
        <v>303234</v>
      </c>
      <c r="B2561" s="83">
        <v>3032</v>
      </c>
      <c r="C2561" s="83" t="s">
        <v>374</v>
      </c>
      <c r="D2561" s="37">
        <v>34</v>
      </c>
      <c r="E2561" s="12">
        <v>2</v>
      </c>
      <c r="F2561" s="12">
        <v>9</v>
      </c>
      <c r="G2561" s="12"/>
      <c r="H2561" s="12">
        <v>2</v>
      </c>
      <c r="I2561" s="12">
        <v>0</v>
      </c>
      <c r="J2561" s="12">
        <v>0</v>
      </c>
      <c r="K2561" s="12">
        <v>5</v>
      </c>
      <c r="L2561" s="12"/>
      <c r="M2561">
        <v>303213</v>
      </c>
      <c r="N2561">
        <v>303222</v>
      </c>
      <c r="O2561">
        <v>303233</v>
      </c>
      <c r="P2561">
        <v>303242</v>
      </c>
      <c r="Q2561"/>
      <c r="R2561"/>
      <c r="S2561"/>
      <c r="T2561"/>
      <c r="U2561" s="101" t="s">
        <v>1627</v>
      </c>
      <c r="V2561" s="101" t="s">
        <v>1628</v>
      </c>
      <c r="W2561" s="101">
        <v>303250</v>
      </c>
      <c r="X2561" s="101">
        <v>3</v>
      </c>
      <c r="Y2561" s="101">
        <v>3</v>
      </c>
      <c r="Z2561" s="101">
        <v>2</v>
      </c>
      <c r="AA2561" s="12">
        <v>1300010</v>
      </c>
      <c r="AB2561" s="12">
        <v>1303201</v>
      </c>
      <c r="AC2561" s="12">
        <v>1303202</v>
      </c>
      <c r="AD2561" s="41">
        <v>1300020</v>
      </c>
      <c r="AE2561" s="12"/>
      <c r="AF2561" s="105">
        <v>1303200</v>
      </c>
      <c r="AG2561"/>
      <c r="AH2561" s="37">
        <v>11</v>
      </c>
      <c r="AI2561" s="37">
        <v>3032</v>
      </c>
      <c r="AJ2561">
        <v>60</v>
      </c>
      <c r="AK2561">
        <v>3</v>
      </c>
      <c r="AL2561">
        <v>750</v>
      </c>
      <c r="AM2561"/>
      <c r="AN2561"/>
      <c r="AO2561"/>
      <c r="AP2561"/>
      <c r="AQ2561"/>
      <c r="AR2561"/>
      <c r="AS2561"/>
      <c r="AT2561"/>
      <c r="AU2561"/>
      <c r="AV2561"/>
      <c r="BA2561" s="33">
        <f>VLOOKUP(C2561,knight_info!$J$7:$M$74,4,FALSE)</f>
        <v>4</v>
      </c>
      <c r="BB2561" s="33">
        <f t="shared" si="182"/>
        <v>3</v>
      </c>
      <c r="BC2561" s="33">
        <f>ROUND(VLOOKUP($BA2561,$BD$1:$BH$5,4,FALSE)/3*AL2561,0)</f>
        <v>625</v>
      </c>
      <c r="BD2561" s="12"/>
      <c r="BE2561" s="12"/>
      <c r="BF2561" s="12"/>
      <c r="BG2561" s="12"/>
      <c r="BH2561" s="12"/>
      <c r="BI2561" s="12"/>
      <c r="BJ2561" s="12"/>
      <c r="BK2561" s="12"/>
      <c r="BL2561" s="12"/>
      <c r="BM2561" s="12"/>
    </row>
    <row r="2562" s="34" customFormat="1" ht="14.25" spans="1:65">
      <c r="A2562" s="37">
        <v>303235</v>
      </c>
      <c r="B2562" s="83">
        <v>3032</v>
      </c>
      <c r="C2562" s="83" t="s">
        <v>374</v>
      </c>
      <c r="D2562" s="37">
        <v>35</v>
      </c>
      <c r="E2562" s="12">
        <v>2</v>
      </c>
      <c r="F2562" s="12">
        <v>9</v>
      </c>
      <c r="G2562" s="12"/>
      <c r="H2562" s="12">
        <v>3</v>
      </c>
      <c r="I2562" s="12">
        <v>0</v>
      </c>
      <c r="J2562" s="12">
        <v>0</v>
      </c>
      <c r="K2562" s="12">
        <v>5</v>
      </c>
      <c r="L2562" s="12"/>
      <c r="M2562">
        <v>303213</v>
      </c>
      <c r="N2562">
        <v>303222</v>
      </c>
      <c r="O2562">
        <v>303233</v>
      </c>
      <c r="P2562">
        <v>303242</v>
      </c>
      <c r="Q2562"/>
      <c r="R2562"/>
      <c r="S2562"/>
      <c r="T2562"/>
      <c r="U2562" s="101" t="s">
        <v>1627</v>
      </c>
      <c r="V2562" s="101" t="s">
        <v>1628</v>
      </c>
      <c r="W2562" s="101">
        <v>303250</v>
      </c>
      <c r="X2562" s="101">
        <v>3</v>
      </c>
      <c r="Y2562" s="101">
        <v>3</v>
      </c>
      <c r="Z2562" s="101">
        <v>2</v>
      </c>
      <c r="AA2562" s="12">
        <v>1300010</v>
      </c>
      <c r="AB2562" s="12">
        <v>1303201</v>
      </c>
      <c r="AC2562" s="12">
        <v>1303202</v>
      </c>
      <c r="AD2562" s="41">
        <v>1300020</v>
      </c>
      <c r="AE2562" s="12"/>
      <c r="AF2562" s="105">
        <v>1303200</v>
      </c>
      <c r="AG2562"/>
      <c r="AH2562" s="37">
        <v>11</v>
      </c>
      <c r="AI2562" s="37">
        <v>3032</v>
      </c>
      <c r="AJ2562">
        <v>0</v>
      </c>
      <c r="AK2562">
        <v>1</v>
      </c>
      <c r="AL2562">
        <v>6000</v>
      </c>
      <c r="AM2562"/>
      <c r="AN2562"/>
      <c r="AO2562"/>
      <c r="AP2562"/>
      <c r="AQ2562"/>
      <c r="AR2562"/>
      <c r="AS2562"/>
      <c r="AT2562"/>
      <c r="AU2562"/>
      <c r="AV2562"/>
      <c r="BA2562" s="33">
        <f>VLOOKUP(C2562,knight_info!$J$7:$M$74,4,FALSE)</f>
        <v>4</v>
      </c>
      <c r="BB2562" s="33">
        <f t="shared" si="182"/>
        <v>1</v>
      </c>
      <c r="BC2562" s="33">
        <f>ROUND(VLOOKUP($BA2562,$BD$1:$BH$5,5,FALSE)/20*AL2562,0)</f>
        <v>6000</v>
      </c>
      <c r="BD2562" s="12"/>
      <c r="BE2562" s="12"/>
      <c r="BF2562" s="12"/>
      <c r="BG2562" s="12"/>
      <c r="BH2562" s="12"/>
      <c r="BI2562" s="12"/>
      <c r="BJ2562" s="12"/>
      <c r="BK2562" s="12"/>
      <c r="BL2562" s="12"/>
      <c r="BM2562" s="12"/>
    </row>
    <row r="2563" s="34" customFormat="1" ht="14.25" spans="1:65">
      <c r="A2563" s="37">
        <v>303236</v>
      </c>
      <c r="B2563" s="83">
        <v>3032</v>
      </c>
      <c r="C2563" s="83" t="s">
        <v>374</v>
      </c>
      <c r="D2563" s="37">
        <v>36</v>
      </c>
      <c r="E2563" s="12">
        <v>2</v>
      </c>
      <c r="F2563" s="12">
        <v>10</v>
      </c>
      <c r="G2563" s="12"/>
      <c r="H2563" s="12">
        <v>0</v>
      </c>
      <c r="I2563" s="12">
        <v>0</v>
      </c>
      <c r="J2563" s="12">
        <v>0</v>
      </c>
      <c r="K2563" s="12">
        <v>5</v>
      </c>
      <c r="L2563" s="12">
        <v>15</v>
      </c>
      <c r="M2563">
        <v>303214</v>
      </c>
      <c r="N2563">
        <v>303223</v>
      </c>
      <c r="O2563">
        <v>303234</v>
      </c>
      <c r="P2563">
        <v>303243</v>
      </c>
      <c r="Q2563"/>
      <c r="R2563"/>
      <c r="S2563"/>
      <c r="T2563"/>
      <c r="U2563" s="101" t="s">
        <v>1629</v>
      </c>
      <c r="V2563" s="101" t="s">
        <v>1630</v>
      </c>
      <c r="W2563" s="101">
        <v>303250</v>
      </c>
      <c r="X2563" s="101">
        <v>3</v>
      </c>
      <c r="Y2563" s="101">
        <v>3</v>
      </c>
      <c r="Z2563" s="101">
        <v>2</v>
      </c>
      <c r="AA2563" s="12">
        <v>1300010</v>
      </c>
      <c r="AB2563" s="12">
        <v>1303201</v>
      </c>
      <c r="AC2563" s="12">
        <v>1303202</v>
      </c>
      <c r="AD2563" s="41">
        <v>1300020</v>
      </c>
      <c r="AE2563" s="12">
        <v>1303203</v>
      </c>
      <c r="AF2563" s="105">
        <v>1303200</v>
      </c>
      <c r="AG2563">
        <v>5</v>
      </c>
      <c r="AH2563" s="37">
        <v>11</v>
      </c>
      <c r="AI2563" s="37">
        <v>3032</v>
      </c>
      <c r="AJ2563">
        <v>0</v>
      </c>
      <c r="AK2563">
        <v>53</v>
      </c>
      <c r="AL2563">
        <v>100</v>
      </c>
      <c r="AM2563"/>
      <c r="AN2563"/>
      <c r="AO2563"/>
      <c r="AP2563"/>
      <c r="AQ2563"/>
      <c r="AR2563"/>
      <c r="AS2563"/>
      <c r="AT2563"/>
      <c r="AU2563"/>
      <c r="AV2563"/>
      <c r="BA2563" s="33">
        <f>VLOOKUP(C2563,knight_info!$J$7:$M$74,4,FALSE)</f>
        <v>4</v>
      </c>
      <c r="BB2563" s="51">
        <f t="shared" si="182"/>
        <v>53</v>
      </c>
      <c r="BC2563" s="51">
        <f>AL2563</f>
        <v>100</v>
      </c>
      <c r="BD2563" s="12"/>
      <c r="BE2563" s="12"/>
      <c r="BF2563" s="12"/>
      <c r="BG2563" s="12"/>
      <c r="BH2563" s="12"/>
      <c r="BI2563" s="12"/>
      <c r="BJ2563" s="12"/>
      <c r="BK2563" s="12"/>
      <c r="BL2563" s="12"/>
      <c r="BM2563" s="12"/>
    </row>
    <row r="2564" ht="14.25" spans="1:55">
      <c r="A2564" s="97">
        <v>303237</v>
      </c>
      <c r="B2564" s="98">
        <v>3032</v>
      </c>
      <c r="C2564" s="98" t="s">
        <v>374</v>
      </c>
      <c r="D2564" s="97">
        <v>37</v>
      </c>
      <c r="E2564" s="14">
        <v>3</v>
      </c>
      <c r="F2564" s="14">
        <v>11</v>
      </c>
      <c r="G2564" s="14">
        <v>1</v>
      </c>
      <c r="H2564" s="14"/>
      <c r="I2564" s="14"/>
      <c r="J2564" s="14"/>
      <c r="K2564" s="14"/>
      <c r="L2564" s="14"/>
      <c r="M2564">
        <v>303214</v>
      </c>
      <c r="N2564">
        <v>303224</v>
      </c>
      <c r="O2564">
        <v>303234</v>
      </c>
      <c r="P2564">
        <v>303244</v>
      </c>
      <c r="R2564" s="12" t="s">
        <v>1082</v>
      </c>
      <c r="T2564" s="12" t="s">
        <v>1082</v>
      </c>
      <c r="U2564" s="101" t="s">
        <v>1629</v>
      </c>
      <c r="V2564" s="101" t="s">
        <v>1630</v>
      </c>
      <c r="W2564" s="101">
        <v>303250</v>
      </c>
      <c r="X2564" s="40">
        <v>3</v>
      </c>
      <c r="Y2564" s="40">
        <v>3</v>
      </c>
      <c r="Z2564" s="40">
        <v>2</v>
      </c>
      <c r="AA2564" s="12">
        <v>1300010</v>
      </c>
      <c r="AB2564" s="12">
        <v>1303201</v>
      </c>
      <c r="AC2564" s="12">
        <v>1303202</v>
      </c>
      <c r="AD2564" s="41">
        <v>1300020</v>
      </c>
      <c r="AE2564" s="12">
        <v>1303203</v>
      </c>
      <c r="AF2564" s="95"/>
      <c r="AG2564" s="12">
        <v>5</v>
      </c>
      <c r="AH2564" s="34">
        <v>11</v>
      </c>
      <c r="AI2564" s="37">
        <v>3032</v>
      </c>
      <c r="AJ2564" s="14"/>
      <c r="AK2564" s="14"/>
      <c r="AL2564" s="14"/>
      <c r="BA2564" s="33"/>
      <c r="BB2564" s="51"/>
      <c r="BC2564" s="51"/>
    </row>
    <row r="2565" ht="14.25" spans="1:55">
      <c r="A2565" s="37">
        <v>303238</v>
      </c>
      <c r="B2565" s="83">
        <v>3032</v>
      </c>
      <c r="C2565" s="83" t="s">
        <v>374</v>
      </c>
      <c r="D2565" s="37">
        <v>38</v>
      </c>
      <c r="E2565" s="14">
        <v>3</v>
      </c>
      <c r="F2565" s="14">
        <v>12</v>
      </c>
      <c r="G2565" s="14">
        <v>2</v>
      </c>
      <c r="H2565" s="14"/>
      <c r="I2565" s="14"/>
      <c r="J2565" s="14"/>
      <c r="K2565" s="14"/>
      <c r="L2565" s="14"/>
      <c r="M2565">
        <v>303214</v>
      </c>
      <c r="N2565">
        <v>303224</v>
      </c>
      <c r="O2565">
        <v>303234</v>
      </c>
      <c r="P2565">
        <v>303244</v>
      </c>
      <c r="U2565" s="101" t="s">
        <v>1629</v>
      </c>
      <c r="V2565" s="101" t="s">
        <v>1630</v>
      </c>
      <c r="W2565" s="101">
        <v>303250</v>
      </c>
      <c r="X2565" s="40">
        <v>3</v>
      </c>
      <c r="Y2565" s="40">
        <v>3</v>
      </c>
      <c r="Z2565" s="40">
        <v>2</v>
      </c>
      <c r="AA2565" s="12">
        <v>1300010</v>
      </c>
      <c r="AB2565" s="12">
        <v>1303201</v>
      </c>
      <c r="AC2565" s="12">
        <v>1303202</v>
      </c>
      <c r="AD2565" s="41">
        <v>1300020</v>
      </c>
      <c r="AE2565" s="12">
        <v>1303203</v>
      </c>
      <c r="AF2565" s="95"/>
      <c r="AG2565" s="12">
        <v>5</v>
      </c>
      <c r="AH2565" s="34">
        <v>11</v>
      </c>
      <c r="AI2565" s="37">
        <v>3032</v>
      </c>
      <c r="AJ2565" s="14"/>
      <c r="AK2565" s="14"/>
      <c r="AL2565" s="14"/>
      <c r="BA2565" s="33"/>
      <c r="BB2565" s="51"/>
      <c r="BC2565" s="51"/>
    </row>
    <row r="2566" ht="14.25" spans="1:55">
      <c r="A2566" s="37">
        <v>303239</v>
      </c>
      <c r="B2566" s="83">
        <v>3032</v>
      </c>
      <c r="C2566" s="83" t="s">
        <v>374</v>
      </c>
      <c r="D2566" s="37">
        <v>39</v>
      </c>
      <c r="E2566" s="14">
        <v>3</v>
      </c>
      <c r="F2566" s="14">
        <v>13</v>
      </c>
      <c r="G2566" s="14">
        <v>3</v>
      </c>
      <c r="H2566" s="14"/>
      <c r="I2566" s="14"/>
      <c r="J2566" s="14"/>
      <c r="K2566" s="14"/>
      <c r="L2566" s="14"/>
      <c r="M2566">
        <v>303215</v>
      </c>
      <c r="N2566">
        <v>303224</v>
      </c>
      <c r="O2566">
        <v>303235</v>
      </c>
      <c r="P2566">
        <v>303244</v>
      </c>
      <c r="Q2566" s="12" t="s">
        <v>1082</v>
      </c>
      <c r="S2566" s="12" t="s">
        <v>931</v>
      </c>
      <c r="U2566" s="101" t="s">
        <v>1631</v>
      </c>
      <c r="V2566" s="101" t="s">
        <v>1632</v>
      </c>
      <c r="W2566" s="101">
        <v>303250</v>
      </c>
      <c r="X2566" s="40">
        <v>3</v>
      </c>
      <c r="Y2566" s="40">
        <v>3</v>
      </c>
      <c r="Z2566" s="40">
        <v>2</v>
      </c>
      <c r="AA2566" s="12">
        <v>1300010</v>
      </c>
      <c r="AB2566" s="12">
        <v>1303201</v>
      </c>
      <c r="AC2566" s="12">
        <v>1303202</v>
      </c>
      <c r="AD2566" s="41">
        <v>1300020</v>
      </c>
      <c r="AE2566" s="12">
        <v>1303203</v>
      </c>
      <c r="AF2566" s="95"/>
      <c r="AG2566" s="12">
        <v>5</v>
      </c>
      <c r="AH2566" s="34">
        <v>11</v>
      </c>
      <c r="AI2566" s="37">
        <v>3032</v>
      </c>
      <c r="AJ2566" s="14"/>
      <c r="AK2566" s="14"/>
      <c r="AL2566" s="14"/>
      <c r="BA2566" s="33"/>
      <c r="BB2566" s="51"/>
      <c r="BC2566" s="51"/>
    </row>
    <row r="2567" ht="14.25" spans="1:55">
      <c r="A2567" s="37">
        <v>303240</v>
      </c>
      <c r="B2567" s="83">
        <v>3032</v>
      </c>
      <c r="C2567" s="83" t="s">
        <v>374</v>
      </c>
      <c r="D2567" s="37">
        <v>40</v>
      </c>
      <c r="E2567" s="14">
        <v>3</v>
      </c>
      <c r="F2567" s="14">
        <v>14</v>
      </c>
      <c r="G2567" s="14">
        <v>4</v>
      </c>
      <c r="H2567" s="14"/>
      <c r="I2567" s="14"/>
      <c r="J2567" s="14"/>
      <c r="K2567" s="14"/>
      <c r="L2567" s="14"/>
      <c r="M2567">
        <v>303215</v>
      </c>
      <c r="N2567">
        <v>303225</v>
      </c>
      <c r="O2567">
        <v>303235</v>
      </c>
      <c r="P2567">
        <v>303245</v>
      </c>
      <c r="R2567" s="12" t="s">
        <v>1082</v>
      </c>
      <c r="T2567" s="12" t="s">
        <v>1082</v>
      </c>
      <c r="U2567" s="101" t="s">
        <v>1631</v>
      </c>
      <c r="V2567" s="101" t="s">
        <v>1632</v>
      </c>
      <c r="W2567" s="101">
        <v>303250</v>
      </c>
      <c r="X2567" s="40">
        <v>3</v>
      </c>
      <c r="Y2567" s="40">
        <v>3</v>
      </c>
      <c r="Z2567" s="40">
        <v>2</v>
      </c>
      <c r="AA2567" s="12">
        <v>1300010</v>
      </c>
      <c r="AB2567" s="12">
        <v>1303201</v>
      </c>
      <c r="AC2567" s="12">
        <v>1303202</v>
      </c>
      <c r="AD2567" s="41">
        <v>1300020</v>
      </c>
      <c r="AE2567" s="12">
        <v>1303203</v>
      </c>
      <c r="AF2567" s="95"/>
      <c r="AG2567" s="12">
        <v>5</v>
      </c>
      <c r="AH2567" s="34">
        <v>11</v>
      </c>
      <c r="AI2567" s="37">
        <v>3032</v>
      </c>
      <c r="AJ2567" s="14"/>
      <c r="AK2567" s="14"/>
      <c r="AL2567" s="14"/>
      <c r="BA2567" s="33"/>
      <c r="BB2567" s="51"/>
      <c r="BC2567" s="51"/>
    </row>
    <row r="2568" ht="14.25" spans="1:55">
      <c r="A2568" s="37">
        <v>303241</v>
      </c>
      <c r="B2568" s="83">
        <v>3032</v>
      </c>
      <c r="C2568" s="83" t="s">
        <v>374</v>
      </c>
      <c r="D2568" s="37">
        <v>41</v>
      </c>
      <c r="E2568" s="14">
        <v>3</v>
      </c>
      <c r="F2568" s="14">
        <v>15</v>
      </c>
      <c r="G2568" s="14">
        <v>5</v>
      </c>
      <c r="H2568" s="14"/>
      <c r="I2568" s="14"/>
      <c r="J2568" s="14"/>
      <c r="K2568" s="14"/>
      <c r="L2568" s="14"/>
      <c r="M2568">
        <v>303215</v>
      </c>
      <c r="N2568">
        <v>303225</v>
      </c>
      <c r="O2568">
        <v>303235</v>
      </c>
      <c r="P2568">
        <v>303245</v>
      </c>
      <c r="U2568" s="101" t="s">
        <v>1631</v>
      </c>
      <c r="V2568" s="101" t="s">
        <v>1632</v>
      </c>
      <c r="W2568" s="101">
        <v>303250</v>
      </c>
      <c r="X2568" s="40">
        <v>3</v>
      </c>
      <c r="Y2568" s="40">
        <v>3</v>
      </c>
      <c r="Z2568" s="40">
        <v>2</v>
      </c>
      <c r="AA2568" s="12">
        <v>1300010</v>
      </c>
      <c r="AB2568" s="12">
        <v>1303201</v>
      </c>
      <c r="AC2568" s="12">
        <v>1303202</v>
      </c>
      <c r="AD2568" s="41">
        <v>1300020</v>
      </c>
      <c r="AE2568" s="12">
        <v>1303203</v>
      </c>
      <c r="AF2568" s="95"/>
      <c r="AG2568" s="12">
        <v>5</v>
      </c>
      <c r="AH2568" s="34">
        <v>11</v>
      </c>
      <c r="AI2568" s="37">
        <v>3032</v>
      </c>
      <c r="AJ2568" s="14"/>
      <c r="AK2568" s="14"/>
      <c r="AL2568" s="14"/>
      <c r="BA2568" s="33"/>
      <c r="BB2568" s="51"/>
      <c r="BC2568" s="51"/>
    </row>
    <row r="2569" s="35" customFormat="1" ht="14.25" spans="1:65">
      <c r="A2569" s="97">
        <v>303300</v>
      </c>
      <c r="B2569" s="98">
        <v>3033</v>
      </c>
      <c r="C2569" s="98" t="s">
        <v>378</v>
      </c>
      <c r="D2569" s="97">
        <v>0</v>
      </c>
      <c r="E2569" s="97">
        <v>1</v>
      </c>
      <c r="F2569" s="97">
        <v>1</v>
      </c>
      <c r="G2569" s="12"/>
      <c r="H2569" s="97">
        <v>0</v>
      </c>
      <c r="I2569" s="12">
        <v>0</v>
      </c>
      <c r="J2569" s="12">
        <v>0</v>
      </c>
      <c r="K2569" s="97">
        <v>1</v>
      </c>
      <c r="L2569" s="97"/>
      <c r="M2569" s="97">
        <v>303010</v>
      </c>
      <c r="N2569" s="97">
        <v>303020</v>
      </c>
      <c r="O2569" s="97">
        <v>303030</v>
      </c>
      <c r="P2569" s="97">
        <v>303040</v>
      </c>
      <c r="Q2569" s="97"/>
      <c r="R2569" s="97"/>
      <c r="S2569" s="97"/>
      <c r="T2569" s="97"/>
      <c r="U2569">
        <v>3030101</v>
      </c>
      <c r="V2569">
        <v>3030301</v>
      </c>
      <c r="W2569" s="97">
        <v>303050</v>
      </c>
      <c r="X2569" s="107">
        <v>3</v>
      </c>
      <c r="Y2569" s="107">
        <v>3</v>
      </c>
      <c r="Z2569" s="107">
        <v>2</v>
      </c>
      <c r="AA2569" s="97"/>
      <c r="AB2569" s="97"/>
      <c r="AC2569" s="97"/>
      <c r="AD2569" s="108"/>
      <c r="AE2569" s="97"/>
      <c r="AF2569" s="109"/>
      <c r="AG2569" s="84"/>
      <c r="AH2569" s="97">
        <v>11</v>
      </c>
      <c r="AI2569" s="97">
        <v>3033</v>
      </c>
      <c r="AJ2569" s="97">
        <v>20</v>
      </c>
      <c r="AK2569" s="97">
        <v>2</v>
      </c>
      <c r="AL2569" s="106">
        <v>640</v>
      </c>
      <c r="AM2569" s="106">
        <v>3</v>
      </c>
      <c r="AN2569" s="106">
        <v>384</v>
      </c>
      <c r="AO2569" s="106">
        <v>1</v>
      </c>
      <c r="AP2569" s="106">
        <v>2560</v>
      </c>
      <c r="AQ2569" s="97">
        <v>58</v>
      </c>
      <c r="AR2569" s="97">
        <v>20</v>
      </c>
      <c r="AS2569" s="97">
        <v>59</v>
      </c>
      <c r="AT2569" s="97">
        <v>12</v>
      </c>
      <c r="AU2569" s="97">
        <v>57</v>
      </c>
      <c r="AV2569" s="97">
        <v>80</v>
      </c>
      <c r="BA2569" s="33">
        <f>VLOOKUP(C2569,knight_info!$J$7:$M$74,4,FALSE)</f>
        <v>5</v>
      </c>
      <c r="BB2569" s="33">
        <f t="shared" ref="BB2569:BF2569" si="183">AK2569</f>
        <v>2</v>
      </c>
      <c r="BC2569" s="33">
        <f>ROUND(VLOOKUP($BA2569,$BD$1:$BH$5,3,FALSE)/5*AL2569,0)</f>
        <v>512</v>
      </c>
      <c r="BD2569" s="33">
        <f t="shared" si="183"/>
        <v>3</v>
      </c>
      <c r="BE2569" s="33">
        <f>ROUND(VLOOKUP($BA2569,$BD$1:$BH$5,4,FALSE)/3*AN2569,0)</f>
        <v>384</v>
      </c>
      <c r="BF2569" s="33">
        <f t="shared" si="183"/>
        <v>1</v>
      </c>
      <c r="BG2569" s="33">
        <f>ROUND(VLOOKUP($BA2569,$BD$1:$BH$5,5,FALSE)/20*AP2569,0)</f>
        <v>2560</v>
      </c>
      <c r="BH2569" s="33">
        <f t="shared" ref="BH2569:BL2569" si="184">AQ2569</f>
        <v>58</v>
      </c>
      <c r="BI2569" s="33">
        <f>ROUND(VLOOKUP($BA2569,$BD$1:$BH$5,3,FALSE)/5*AR2569,0)</f>
        <v>16</v>
      </c>
      <c r="BJ2569" s="33">
        <f t="shared" si="184"/>
        <v>59</v>
      </c>
      <c r="BK2569" s="33">
        <f>ROUND(VLOOKUP($BA2569,$BD$1:$BH$5,4,FALSE)/3*AT2569,0)</f>
        <v>12</v>
      </c>
      <c r="BL2569" s="33">
        <f t="shared" si="184"/>
        <v>57</v>
      </c>
      <c r="BM2569" s="33">
        <f>ROUND(VLOOKUP($BA2569,$BD$1:$BH$5,5,FALSE)/20*AV2569,0)</f>
        <v>80</v>
      </c>
    </row>
    <row r="2570" s="34" customFormat="1" ht="14.25" spans="1:65">
      <c r="A2570" s="97">
        <v>303301</v>
      </c>
      <c r="B2570" s="98">
        <v>3033</v>
      </c>
      <c r="C2570" s="98" t="s">
        <v>378</v>
      </c>
      <c r="D2570" s="37">
        <v>1</v>
      </c>
      <c r="E2570">
        <v>1</v>
      </c>
      <c r="F2570">
        <v>1</v>
      </c>
      <c r="G2570" s="12"/>
      <c r="H2570">
        <v>1</v>
      </c>
      <c r="I2570" s="12">
        <v>0</v>
      </c>
      <c r="J2570" s="12">
        <v>0</v>
      </c>
      <c r="K2570">
        <v>1</v>
      </c>
      <c r="L2570"/>
      <c r="M2570">
        <v>303010</v>
      </c>
      <c r="N2570">
        <v>303020</v>
      </c>
      <c r="O2570">
        <v>303030</v>
      </c>
      <c r="P2570">
        <v>303040</v>
      </c>
      <c r="Q2570"/>
      <c r="R2570"/>
      <c r="S2570"/>
      <c r="T2570"/>
      <c r="U2570">
        <v>3030101</v>
      </c>
      <c r="V2570">
        <v>3030301</v>
      </c>
      <c r="W2570">
        <v>303050</v>
      </c>
      <c r="X2570" s="101">
        <v>3</v>
      </c>
      <c r="Y2570" s="101">
        <v>3</v>
      </c>
      <c r="Z2570" s="101">
        <v>2</v>
      </c>
      <c r="AA2570"/>
      <c r="AB2570"/>
      <c r="AC2570"/>
      <c r="AD2570" s="110"/>
      <c r="AE2570" s="37"/>
      <c r="AF2570" s="111"/>
      <c r="AG2570"/>
      <c r="AH2570" s="37">
        <v>11</v>
      </c>
      <c r="AI2570" s="37">
        <v>3033</v>
      </c>
      <c r="AJ2570">
        <v>20</v>
      </c>
      <c r="AK2570">
        <v>2</v>
      </c>
      <c r="AL2570">
        <v>500</v>
      </c>
      <c r="AM2570"/>
      <c r="AN2570"/>
      <c r="AO2570"/>
      <c r="AP2570"/>
      <c r="AQ2570"/>
      <c r="AR2570"/>
      <c r="AS2570"/>
      <c r="AT2570"/>
      <c r="AU2570"/>
      <c r="AV2570"/>
      <c r="BA2570" s="33">
        <f>VLOOKUP(C2570,knight_info!$J$7:$M$74,4,FALSE)</f>
        <v>5</v>
      </c>
      <c r="BB2570" s="33">
        <f t="shared" ref="BB2570:BB2605" si="185">AK2570</f>
        <v>2</v>
      </c>
      <c r="BC2570" s="33">
        <f>ROUND(VLOOKUP($BA2570,$BD$1:$BH$5,3,FALSE)/5*AL2570,0)</f>
        <v>400</v>
      </c>
      <c r="BD2570" s="12"/>
      <c r="BE2570" s="12"/>
      <c r="BF2570" s="12"/>
      <c r="BG2570" s="12"/>
      <c r="BH2570" s="12"/>
      <c r="BI2570" s="12"/>
      <c r="BJ2570" s="12"/>
      <c r="BK2570" s="12"/>
      <c r="BL2570" s="12"/>
      <c r="BM2570" s="12"/>
    </row>
    <row r="2571" s="34" customFormat="1" ht="14.25" spans="1:65">
      <c r="A2571" s="97">
        <v>303302</v>
      </c>
      <c r="B2571" s="98">
        <v>3033</v>
      </c>
      <c r="C2571" s="98" t="s">
        <v>378</v>
      </c>
      <c r="D2571" s="37">
        <v>2</v>
      </c>
      <c r="E2571">
        <v>1</v>
      </c>
      <c r="F2571">
        <v>1</v>
      </c>
      <c r="G2571" s="12"/>
      <c r="H2571">
        <v>2</v>
      </c>
      <c r="I2571" s="12">
        <v>0</v>
      </c>
      <c r="J2571" s="12">
        <v>0</v>
      </c>
      <c r="K2571">
        <v>1</v>
      </c>
      <c r="L2571"/>
      <c r="M2571">
        <v>303010</v>
      </c>
      <c r="N2571">
        <v>303020</v>
      </c>
      <c r="O2571">
        <v>303030</v>
      </c>
      <c r="P2571">
        <v>303040</v>
      </c>
      <c r="Q2571"/>
      <c r="R2571"/>
      <c r="S2571"/>
      <c r="T2571"/>
      <c r="U2571">
        <v>3030101</v>
      </c>
      <c r="V2571">
        <v>3030301</v>
      </c>
      <c r="W2571">
        <v>303050</v>
      </c>
      <c r="X2571" s="101">
        <v>3</v>
      </c>
      <c r="Y2571" s="101">
        <v>3</v>
      </c>
      <c r="Z2571" s="101">
        <v>2</v>
      </c>
      <c r="AA2571"/>
      <c r="AB2571"/>
      <c r="AC2571"/>
      <c r="AD2571" s="110"/>
      <c r="AE2571" s="37"/>
      <c r="AF2571" s="111"/>
      <c r="AG2571"/>
      <c r="AH2571" s="37">
        <v>11</v>
      </c>
      <c r="AI2571" s="37">
        <v>3033</v>
      </c>
      <c r="AJ2571">
        <v>20</v>
      </c>
      <c r="AK2571">
        <v>3</v>
      </c>
      <c r="AL2571">
        <v>300</v>
      </c>
      <c r="AM2571"/>
      <c r="AN2571"/>
      <c r="AO2571"/>
      <c r="AP2571"/>
      <c r="AQ2571"/>
      <c r="AR2571"/>
      <c r="AS2571"/>
      <c r="AT2571"/>
      <c r="AU2571"/>
      <c r="AV2571"/>
      <c r="BA2571" s="33">
        <f>VLOOKUP(C2571,knight_info!$J$7:$M$74,4,FALSE)</f>
        <v>5</v>
      </c>
      <c r="BB2571" s="33">
        <f t="shared" si="185"/>
        <v>3</v>
      </c>
      <c r="BC2571" s="33">
        <f>ROUND(VLOOKUP($BA2571,$BD$1:$BH$5,4,FALSE)/3*AL2571,0)</f>
        <v>300</v>
      </c>
      <c r="BD2571" s="12"/>
      <c r="BE2571" s="12"/>
      <c r="BF2571" s="12"/>
      <c r="BG2571" s="12"/>
      <c r="BH2571" s="12"/>
      <c r="BI2571" s="12"/>
      <c r="BJ2571" s="12"/>
      <c r="BK2571" s="12"/>
      <c r="BL2571" s="12"/>
      <c r="BM2571" s="12"/>
    </row>
    <row r="2572" s="34" customFormat="1" ht="14.25" spans="1:65">
      <c r="A2572" s="97">
        <v>303303</v>
      </c>
      <c r="B2572" s="98">
        <v>3033</v>
      </c>
      <c r="C2572" s="98" t="s">
        <v>378</v>
      </c>
      <c r="D2572" s="37">
        <v>3</v>
      </c>
      <c r="E2572">
        <v>1</v>
      </c>
      <c r="F2572">
        <v>1</v>
      </c>
      <c r="G2572" s="12"/>
      <c r="H2572">
        <v>3</v>
      </c>
      <c r="I2572" s="12">
        <v>0</v>
      </c>
      <c r="J2572" s="12">
        <v>0</v>
      </c>
      <c r="K2572">
        <v>1</v>
      </c>
      <c r="L2572"/>
      <c r="M2572">
        <v>303010</v>
      </c>
      <c r="N2572">
        <v>303020</v>
      </c>
      <c r="O2572">
        <v>303030</v>
      </c>
      <c r="P2572">
        <v>303040</v>
      </c>
      <c r="Q2572"/>
      <c r="R2572"/>
      <c r="S2572"/>
      <c r="T2572"/>
      <c r="U2572">
        <v>3030101</v>
      </c>
      <c r="V2572">
        <v>3030301</v>
      </c>
      <c r="W2572">
        <v>303050</v>
      </c>
      <c r="X2572" s="101">
        <v>3</v>
      </c>
      <c r="Y2572" s="101">
        <v>3</v>
      </c>
      <c r="Z2572" s="101">
        <v>2</v>
      </c>
      <c r="AA2572"/>
      <c r="AB2572"/>
      <c r="AC2572"/>
      <c r="AD2572" s="110"/>
      <c r="AE2572" s="37"/>
      <c r="AF2572" s="111"/>
      <c r="AG2572"/>
      <c r="AH2572" s="37">
        <v>11</v>
      </c>
      <c r="AI2572" s="37">
        <v>3033</v>
      </c>
      <c r="AJ2572">
        <v>0</v>
      </c>
      <c r="AK2572">
        <v>1</v>
      </c>
      <c r="AL2572">
        <v>2000</v>
      </c>
      <c r="AM2572"/>
      <c r="AN2572"/>
      <c r="AO2572"/>
      <c r="AP2572"/>
      <c r="AQ2572"/>
      <c r="AR2572"/>
      <c r="AS2572"/>
      <c r="AT2572"/>
      <c r="AU2572"/>
      <c r="AV2572"/>
      <c r="BA2572" s="33">
        <f>VLOOKUP(C2572,knight_info!$J$7:$M$74,4,FALSE)</f>
        <v>5</v>
      </c>
      <c r="BB2572" s="33">
        <f t="shared" si="185"/>
        <v>1</v>
      </c>
      <c r="BC2572" s="33">
        <f>ROUND(VLOOKUP($BA2572,$BD$1:$BH$5,5,FALSE)/20*AL2572,0)</f>
        <v>2000</v>
      </c>
      <c r="BD2572" s="12"/>
      <c r="BE2572" s="12"/>
      <c r="BF2572" s="12"/>
      <c r="BG2572" s="12"/>
      <c r="BH2572" s="12"/>
      <c r="BI2572" s="12"/>
      <c r="BJ2572" s="12"/>
      <c r="BK2572" s="12"/>
      <c r="BL2572" s="12"/>
      <c r="BM2572" s="12"/>
    </row>
    <row r="2573" s="34" customFormat="1" ht="14.25" spans="1:65">
      <c r="A2573" s="97">
        <v>303304</v>
      </c>
      <c r="B2573" s="98">
        <v>3033</v>
      </c>
      <c r="C2573" s="98" t="s">
        <v>378</v>
      </c>
      <c r="D2573" s="37">
        <v>4</v>
      </c>
      <c r="E2573">
        <v>1</v>
      </c>
      <c r="F2573">
        <v>2</v>
      </c>
      <c r="G2573" s="12"/>
      <c r="H2573">
        <v>0</v>
      </c>
      <c r="I2573" s="12">
        <v>0</v>
      </c>
      <c r="J2573" s="12">
        <v>0</v>
      </c>
      <c r="K2573">
        <v>2</v>
      </c>
      <c r="L2573">
        <v>11</v>
      </c>
      <c r="M2573">
        <v>303010</v>
      </c>
      <c r="N2573">
        <v>303020</v>
      </c>
      <c r="O2573">
        <v>303030</v>
      </c>
      <c r="P2573">
        <v>303040</v>
      </c>
      <c r="Q2573"/>
      <c r="R2573"/>
      <c r="S2573"/>
      <c r="T2573"/>
      <c r="U2573">
        <v>3030101</v>
      </c>
      <c r="V2573">
        <v>3030301</v>
      </c>
      <c r="W2573">
        <v>303050</v>
      </c>
      <c r="X2573" s="101">
        <v>3</v>
      </c>
      <c r="Y2573" s="101">
        <v>3</v>
      </c>
      <c r="Z2573" s="101">
        <v>2</v>
      </c>
      <c r="AA2573">
        <v>1303001</v>
      </c>
      <c r="AB2573"/>
      <c r="AC2573"/>
      <c r="AD2573" s="110"/>
      <c r="AE2573" s="37"/>
      <c r="AF2573" s="111"/>
      <c r="AG2573">
        <v>5</v>
      </c>
      <c r="AH2573" s="37">
        <v>11</v>
      </c>
      <c r="AI2573" s="37">
        <v>3033</v>
      </c>
      <c r="AJ2573">
        <v>20</v>
      </c>
      <c r="AK2573">
        <v>53</v>
      </c>
      <c r="AL2573">
        <v>100</v>
      </c>
      <c r="AM2573"/>
      <c r="AN2573"/>
      <c r="AO2573"/>
      <c r="AP2573"/>
      <c r="AQ2573"/>
      <c r="AR2573"/>
      <c r="AS2573"/>
      <c r="AT2573"/>
      <c r="AU2573"/>
      <c r="AV2573"/>
      <c r="BA2573" s="33">
        <f>VLOOKUP(C2573,knight_info!$J$7:$M$74,4,FALSE)</f>
        <v>5</v>
      </c>
      <c r="BB2573" s="51">
        <f t="shared" si="185"/>
        <v>53</v>
      </c>
      <c r="BC2573" s="51">
        <f>AL2573</f>
        <v>100</v>
      </c>
      <c r="BD2573" s="12"/>
      <c r="BE2573" s="12"/>
      <c r="BF2573" s="12"/>
      <c r="BG2573" s="12"/>
      <c r="BH2573" s="12"/>
      <c r="BI2573" s="12"/>
      <c r="BJ2573" s="12"/>
      <c r="BK2573" s="12"/>
      <c r="BL2573" s="12"/>
      <c r="BM2573" s="12"/>
    </row>
    <row r="2574" s="34" customFormat="1" ht="14.25" spans="1:65">
      <c r="A2574" s="97">
        <v>303305</v>
      </c>
      <c r="B2574" s="98">
        <v>3033</v>
      </c>
      <c r="C2574" s="98" t="s">
        <v>378</v>
      </c>
      <c r="D2574" s="37">
        <v>5</v>
      </c>
      <c r="E2574">
        <v>1</v>
      </c>
      <c r="F2574">
        <v>2</v>
      </c>
      <c r="G2574" s="12"/>
      <c r="H2574">
        <v>1</v>
      </c>
      <c r="I2574" s="12">
        <v>0</v>
      </c>
      <c r="J2574" s="12">
        <v>0</v>
      </c>
      <c r="K2574">
        <v>2</v>
      </c>
      <c r="L2574"/>
      <c r="M2574">
        <v>303010</v>
      </c>
      <c r="N2574">
        <v>303020</v>
      </c>
      <c r="O2574">
        <v>303030</v>
      </c>
      <c r="P2574">
        <v>303040</v>
      </c>
      <c r="Q2574"/>
      <c r="R2574"/>
      <c r="S2574"/>
      <c r="T2574"/>
      <c r="U2574">
        <v>3030101</v>
      </c>
      <c r="V2574">
        <v>3030301</v>
      </c>
      <c r="W2574">
        <v>303050</v>
      </c>
      <c r="X2574" s="101">
        <v>3</v>
      </c>
      <c r="Y2574" s="101">
        <v>3</v>
      </c>
      <c r="Z2574" s="101">
        <v>2</v>
      </c>
      <c r="AA2574">
        <v>1303001</v>
      </c>
      <c r="AB2574"/>
      <c r="AC2574"/>
      <c r="AD2574" s="110"/>
      <c r="AE2574" s="37"/>
      <c r="AF2574" s="111"/>
      <c r="AG2574"/>
      <c r="AH2574" s="37">
        <v>11</v>
      </c>
      <c r="AI2574" s="37">
        <v>3033</v>
      </c>
      <c r="AJ2574">
        <v>20</v>
      </c>
      <c r="AK2574">
        <v>2</v>
      </c>
      <c r="AL2574">
        <v>500</v>
      </c>
      <c r="AM2574"/>
      <c r="AN2574"/>
      <c r="AO2574"/>
      <c r="AP2574"/>
      <c r="AQ2574"/>
      <c r="AR2574"/>
      <c r="AS2574"/>
      <c r="AT2574"/>
      <c r="AU2574"/>
      <c r="AV2574"/>
      <c r="BA2574" s="33">
        <f>VLOOKUP(C2574,knight_info!$J$7:$M$74,4,FALSE)</f>
        <v>5</v>
      </c>
      <c r="BB2574" s="33">
        <f t="shared" si="185"/>
        <v>2</v>
      </c>
      <c r="BC2574" s="33">
        <f>ROUND(VLOOKUP($BA2574,$BD$1:$BH$5,3,FALSE)/5*AL2574,0)</f>
        <v>400</v>
      </c>
      <c r="BD2574" s="12"/>
      <c r="BE2574" s="12"/>
      <c r="BF2574" s="12"/>
      <c r="BG2574" s="12"/>
      <c r="BH2574" s="12"/>
      <c r="BI2574" s="12"/>
      <c r="BJ2574" s="12"/>
      <c r="BK2574" s="12"/>
      <c r="BL2574" s="12"/>
      <c r="BM2574" s="12"/>
    </row>
    <row r="2575" s="34" customFormat="1" ht="14.25" spans="1:65">
      <c r="A2575" s="97">
        <v>303306</v>
      </c>
      <c r="B2575" s="98">
        <v>3033</v>
      </c>
      <c r="C2575" s="98" t="s">
        <v>378</v>
      </c>
      <c r="D2575" s="37">
        <v>6</v>
      </c>
      <c r="E2575">
        <v>1</v>
      </c>
      <c r="F2575">
        <v>2</v>
      </c>
      <c r="G2575" s="12"/>
      <c r="H2575">
        <v>2</v>
      </c>
      <c r="I2575" s="12">
        <v>0</v>
      </c>
      <c r="J2575" s="12">
        <v>0</v>
      </c>
      <c r="K2575">
        <v>2</v>
      </c>
      <c r="L2575"/>
      <c r="M2575">
        <v>303010</v>
      </c>
      <c r="N2575">
        <v>303020</v>
      </c>
      <c r="O2575">
        <v>303030</v>
      </c>
      <c r="P2575">
        <v>303040</v>
      </c>
      <c r="Q2575"/>
      <c r="R2575"/>
      <c r="S2575"/>
      <c r="T2575"/>
      <c r="U2575">
        <v>3030101</v>
      </c>
      <c r="V2575">
        <v>3030301</v>
      </c>
      <c r="W2575">
        <v>303050</v>
      </c>
      <c r="X2575" s="101">
        <v>3</v>
      </c>
      <c r="Y2575" s="101">
        <v>3</v>
      </c>
      <c r="Z2575" s="101">
        <v>2</v>
      </c>
      <c r="AA2575">
        <v>1303001</v>
      </c>
      <c r="AB2575"/>
      <c r="AC2575"/>
      <c r="AD2575" s="110"/>
      <c r="AE2575" s="37"/>
      <c r="AF2575" s="111"/>
      <c r="AG2575"/>
      <c r="AH2575" s="37">
        <v>11</v>
      </c>
      <c r="AI2575" s="37">
        <v>3033</v>
      </c>
      <c r="AJ2575">
        <v>20</v>
      </c>
      <c r="AK2575">
        <v>3</v>
      </c>
      <c r="AL2575">
        <v>300</v>
      </c>
      <c r="AM2575"/>
      <c r="AN2575"/>
      <c r="AO2575"/>
      <c r="AP2575"/>
      <c r="AQ2575"/>
      <c r="AR2575"/>
      <c r="AS2575"/>
      <c r="AT2575"/>
      <c r="AU2575"/>
      <c r="AV2575"/>
      <c r="BA2575" s="33">
        <f>VLOOKUP(C2575,knight_info!$J$7:$M$74,4,FALSE)</f>
        <v>5</v>
      </c>
      <c r="BB2575" s="33">
        <f t="shared" si="185"/>
        <v>3</v>
      </c>
      <c r="BC2575" s="33">
        <f>ROUND(VLOOKUP($BA2575,$BD$1:$BH$5,4,FALSE)/3*AL2575,0)</f>
        <v>300</v>
      </c>
      <c r="BD2575" s="12"/>
      <c r="BE2575" s="12"/>
      <c r="BF2575" s="12"/>
      <c r="BG2575" s="12"/>
      <c r="BH2575" s="12"/>
      <c r="BI2575" s="12"/>
      <c r="BJ2575" s="12"/>
      <c r="BK2575" s="12"/>
      <c r="BL2575" s="12"/>
      <c r="BM2575" s="12"/>
    </row>
    <row r="2576" s="34" customFormat="1" ht="14.25" spans="1:65">
      <c r="A2576" s="97">
        <v>303307</v>
      </c>
      <c r="B2576" s="98">
        <v>3033</v>
      </c>
      <c r="C2576" s="98" t="s">
        <v>378</v>
      </c>
      <c r="D2576" s="37">
        <v>7</v>
      </c>
      <c r="E2576">
        <v>1</v>
      </c>
      <c r="F2576">
        <v>2</v>
      </c>
      <c r="G2576" s="12"/>
      <c r="H2576">
        <v>3</v>
      </c>
      <c r="I2576" s="12">
        <v>0</v>
      </c>
      <c r="J2576" s="12">
        <v>0</v>
      </c>
      <c r="K2576">
        <v>2</v>
      </c>
      <c r="L2576"/>
      <c r="M2576">
        <v>303010</v>
      </c>
      <c r="N2576">
        <v>303020</v>
      </c>
      <c r="O2576">
        <v>303030</v>
      </c>
      <c r="P2576">
        <v>303040</v>
      </c>
      <c r="Q2576"/>
      <c r="R2576"/>
      <c r="S2576"/>
      <c r="T2576"/>
      <c r="U2576">
        <v>3030101</v>
      </c>
      <c r="V2576">
        <v>3030301</v>
      </c>
      <c r="W2576">
        <v>303050</v>
      </c>
      <c r="X2576" s="101">
        <v>3</v>
      </c>
      <c r="Y2576" s="101">
        <v>3</v>
      </c>
      <c r="Z2576" s="101">
        <v>2</v>
      </c>
      <c r="AA2576">
        <v>1303001</v>
      </c>
      <c r="AB2576"/>
      <c r="AC2576"/>
      <c r="AD2576" s="110"/>
      <c r="AE2576" s="37"/>
      <c r="AF2576" s="111"/>
      <c r="AG2576"/>
      <c r="AH2576" s="37">
        <v>11</v>
      </c>
      <c r="AI2576" s="37">
        <v>3033</v>
      </c>
      <c r="AJ2576">
        <v>0</v>
      </c>
      <c r="AK2576">
        <v>1</v>
      </c>
      <c r="AL2576">
        <v>2000</v>
      </c>
      <c r="AM2576"/>
      <c r="AN2576"/>
      <c r="AO2576"/>
      <c r="AP2576"/>
      <c r="AQ2576"/>
      <c r="AR2576"/>
      <c r="AS2576"/>
      <c r="AT2576"/>
      <c r="AU2576"/>
      <c r="AV2576"/>
      <c r="BA2576" s="33">
        <f>VLOOKUP(C2576,knight_info!$J$7:$M$74,4,FALSE)</f>
        <v>5</v>
      </c>
      <c r="BB2576" s="33">
        <f t="shared" si="185"/>
        <v>1</v>
      </c>
      <c r="BC2576" s="33">
        <f>ROUND(VLOOKUP($BA2576,$BD$1:$BH$5,5,FALSE)/20*AL2576,0)</f>
        <v>2000</v>
      </c>
      <c r="BD2576" s="12"/>
      <c r="BE2576" s="12"/>
      <c r="BF2576" s="12"/>
      <c r="BG2576" s="12"/>
      <c r="BH2576" s="12"/>
      <c r="BI2576" s="12"/>
      <c r="BJ2576" s="12"/>
      <c r="BK2576" s="12"/>
      <c r="BL2576" s="12"/>
      <c r="BM2576" s="12"/>
    </row>
    <row r="2577" s="34" customFormat="1" ht="14.25" spans="1:65">
      <c r="A2577" s="97">
        <v>303308</v>
      </c>
      <c r="B2577" s="98">
        <v>3033</v>
      </c>
      <c r="C2577" s="98" t="s">
        <v>378</v>
      </c>
      <c r="D2577" s="37">
        <v>8</v>
      </c>
      <c r="E2577">
        <v>1</v>
      </c>
      <c r="F2577">
        <v>3</v>
      </c>
      <c r="G2577" s="12"/>
      <c r="H2577">
        <v>0</v>
      </c>
      <c r="I2577" s="12">
        <v>0</v>
      </c>
      <c r="J2577" s="12">
        <v>0</v>
      </c>
      <c r="K2577">
        <v>3</v>
      </c>
      <c r="L2577">
        <v>2</v>
      </c>
      <c r="M2577">
        <v>303010</v>
      </c>
      <c r="N2577">
        <v>303021</v>
      </c>
      <c r="O2577">
        <v>303030</v>
      </c>
      <c r="P2577">
        <v>303041</v>
      </c>
      <c r="Q2577"/>
      <c r="R2577" t="s">
        <v>931</v>
      </c>
      <c r="S2577"/>
      <c r="T2577" t="s">
        <v>1095</v>
      </c>
      <c r="U2577">
        <v>3030101</v>
      </c>
      <c r="V2577">
        <v>3030301</v>
      </c>
      <c r="W2577">
        <v>303050</v>
      </c>
      <c r="X2577" s="101">
        <v>3</v>
      </c>
      <c r="Y2577" s="101">
        <v>3</v>
      </c>
      <c r="Z2577" s="101">
        <v>2</v>
      </c>
      <c r="AA2577">
        <v>1303001</v>
      </c>
      <c r="AB2577"/>
      <c r="AC2577"/>
      <c r="AD2577" s="110"/>
      <c r="AE2577" s="37"/>
      <c r="AF2577" s="111"/>
      <c r="AG2577">
        <v>5</v>
      </c>
      <c r="AH2577" s="37">
        <v>11</v>
      </c>
      <c r="AI2577" s="37">
        <v>3033</v>
      </c>
      <c r="AJ2577">
        <v>20</v>
      </c>
      <c r="AK2577">
        <v>53</v>
      </c>
      <c r="AL2577">
        <v>100</v>
      </c>
      <c r="AM2577"/>
      <c r="AN2577"/>
      <c r="AO2577"/>
      <c r="AP2577"/>
      <c r="AQ2577"/>
      <c r="AR2577"/>
      <c r="AS2577"/>
      <c r="AT2577"/>
      <c r="AU2577"/>
      <c r="AV2577"/>
      <c r="BA2577" s="33">
        <f>VLOOKUP(C2577,knight_info!$J$7:$M$74,4,FALSE)</f>
        <v>5</v>
      </c>
      <c r="BB2577" s="51">
        <f t="shared" si="185"/>
        <v>53</v>
      </c>
      <c r="BC2577" s="51">
        <f>AL2577</f>
        <v>100</v>
      </c>
      <c r="BD2577" s="12"/>
      <c r="BE2577" s="12"/>
      <c r="BF2577" s="12"/>
      <c r="BG2577" s="12"/>
      <c r="BH2577" s="12"/>
      <c r="BI2577" s="12"/>
      <c r="BJ2577" s="12"/>
      <c r="BK2577" s="12"/>
      <c r="BL2577" s="12"/>
      <c r="BM2577" s="12"/>
    </row>
    <row r="2578" s="34" customFormat="1" ht="14.25" spans="1:65">
      <c r="A2578" s="97">
        <v>303309</v>
      </c>
      <c r="B2578" s="98">
        <v>3033</v>
      </c>
      <c r="C2578" s="98" t="s">
        <v>378</v>
      </c>
      <c r="D2578" s="37">
        <v>9</v>
      </c>
      <c r="E2578">
        <v>1</v>
      </c>
      <c r="F2578">
        <v>3</v>
      </c>
      <c r="G2578" s="12"/>
      <c r="H2578">
        <v>1</v>
      </c>
      <c r="I2578" s="12">
        <v>0</v>
      </c>
      <c r="J2578" s="12">
        <v>0</v>
      </c>
      <c r="K2578">
        <v>3</v>
      </c>
      <c r="L2578"/>
      <c r="M2578">
        <v>303010</v>
      </c>
      <c r="N2578">
        <v>303021</v>
      </c>
      <c r="O2578">
        <v>303030</v>
      </c>
      <c r="P2578">
        <v>303041</v>
      </c>
      <c r="Q2578"/>
      <c r="R2578"/>
      <c r="S2578"/>
      <c r="T2578"/>
      <c r="U2578">
        <v>3030101</v>
      </c>
      <c r="V2578">
        <v>3030301</v>
      </c>
      <c r="W2578">
        <v>303050</v>
      </c>
      <c r="X2578" s="101">
        <v>3</v>
      </c>
      <c r="Y2578" s="101">
        <v>3</v>
      </c>
      <c r="Z2578" s="101">
        <v>2</v>
      </c>
      <c r="AA2578">
        <v>1303001</v>
      </c>
      <c r="AB2578"/>
      <c r="AC2578"/>
      <c r="AD2578" s="110"/>
      <c r="AE2578" s="37"/>
      <c r="AF2578" s="111"/>
      <c r="AG2578"/>
      <c r="AH2578" s="37">
        <v>11</v>
      </c>
      <c r="AI2578" s="37">
        <v>3033</v>
      </c>
      <c r="AJ2578">
        <v>20</v>
      </c>
      <c r="AK2578">
        <v>2</v>
      </c>
      <c r="AL2578">
        <v>500</v>
      </c>
      <c r="AM2578"/>
      <c r="AN2578"/>
      <c r="AO2578"/>
      <c r="AP2578"/>
      <c r="AQ2578"/>
      <c r="AR2578"/>
      <c r="AS2578"/>
      <c r="AT2578"/>
      <c r="AU2578"/>
      <c r="AV2578"/>
      <c r="BA2578" s="33">
        <f>VLOOKUP(C2578,knight_info!$J$7:$M$74,4,FALSE)</f>
        <v>5</v>
      </c>
      <c r="BB2578" s="33">
        <f t="shared" si="185"/>
        <v>2</v>
      </c>
      <c r="BC2578" s="33">
        <f>ROUND(VLOOKUP($BA2578,$BD$1:$BH$5,3,FALSE)/5*AL2578,0)</f>
        <v>400</v>
      </c>
      <c r="BD2578" s="12"/>
      <c r="BE2578" s="12"/>
      <c r="BF2578" s="12"/>
      <c r="BG2578" s="12"/>
      <c r="BH2578" s="12"/>
      <c r="BI2578" s="12"/>
      <c r="BJ2578" s="12"/>
      <c r="BK2578" s="12"/>
      <c r="BL2578" s="12"/>
      <c r="BM2578" s="12"/>
    </row>
    <row r="2579" s="34" customFormat="1" ht="14.25" spans="1:65">
      <c r="A2579" s="97">
        <v>303310</v>
      </c>
      <c r="B2579" s="98">
        <v>3033</v>
      </c>
      <c r="C2579" s="98" t="s">
        <v>378</v>
      </c>
      <c r="D2579" s="37">
        <v>10</v>
      </c>
      <c r="E2579">
        <v>1</v>
      </c>
      <c r="F2579">
        <v>3</v>
      </c>
      <c r="G2579" s="12"/>
      <c r="H2579">
        <v>2</v>
      </c>
      <c r="I2579" s="12">
        <v>0</v>
      </c>
      <c r="J2579" s="12">
        <v>0</v>
      </c>
      <c r="K2579">
        <v>3</v>
      </c>
      <c r="L2579"/>
      <c r="M2579">
        <v>303010</v>
      </c>
      <c r="N2579">
        <v>303021</v>
      </c>
      <c r="O2579">
        <v>303030</v>
      </c>
      <c r="P2579">
        <v>303041</v>
      </c>
      <c r="Q2579"/>
      <c r="R2579"/>
      <c r="S2579"/>
      <c r="T2579"/>
      <c r="U2579">
        <v>3030101</v>
      </c>
      <c r="V2579">
        <v>3030301</v>
      </c>
      <c r="W2579">
        <v>303050</v>
      </c>
      <c r="X2579" s="101">
        <v>3</v>
      </c>
      <c r="Y2579" s="101">
        <v>3</v>
      </c>
      <c r="Z2579" s="101">
        <v>2</v>
      </c>
      <c r="AA2579">
        <v>1303001</v>
      </c>
      <c r="AB2579"/>
      <c r="AC2579"/>
      <c r="AD2579" s="110"/>
      <c r="AE2579" s="37"/>
      <c r="AF2579" s="111"/>
      <c r="AG2579"/>
      <c r="AH2579" s="37">
        <v>11</v>
      </c>
      <c r="AI2579" s="37">
        <v>3033</v>
      </c>
      <c r="AJ2579">
        <v>20</v>
      </c>
      <c r="AK2579">
        <v>3</v>
      </c>
      <c r="AL2579">
        <v>300</v>
      </c>
      <c r="AM2579"/>
      <c r="AN2579"/>
      <c r="AO2579"/>
      <c r="AP2579"/>
      <c r="AQ2579"/>
      <c r="AR2579"/>
      <c r="AS2579"/>
      <c r="AT2579"/>
      <c r="AU2579"/>
      <c r="AV2579"/>
      <c r="BA2579" s="33">
        <f>VLOOKUP(C2579,knight_info!$J$7:$M$74,4,FALSE)</f>
        <v>5</v>
      </c>
      <c r="BB2579" s="33">
        <f t="shared" si="185"/>
        <v>3</v>
      </c>
      <c r="BC2579" s="33">
        <f>ROUND(VLOOKUP($BA2579,$BD$1:$BH$5,4,FALSE)/3*AL2579,0)</f>
        <v>300</v>
      </c>
      <c r="BD2579" s="12"/>
      <c r="BE2579" s="12"/>
      <c r="BF2579" s="12"/>
      <c r="BG2579" s="12"/>
      <c r="BH2579" s="12"/>
      <c r="BI2579" s="12"/>
      <c r="BJ2579" s="12"/>
      <c r="BK2579" s="12"/>
      <c r="BL2579" s="12"/>
      <c r="BM2579" s="12"/>
    </row>
    <row r="2580" s="34" customFormat="1" ht="14.25" spans="1:65">
      <c r="A2580" s="97">
        <v>303311</v>
      </c>
      <c r="B2580" s="98">
        <v>3033</v>
      </c>
      <c r="C2580" s="98" t="s">
        <v>378</v>
      </c>
      <c r="D2580" s="37">
        <v>11</v>
      </c>
      <c r="E2580">
        <v>1</v>
      </c>
      <c r="F2580">
        <v>3</v>
      </c>
      <c r="G2580" s="12"/>
      <c r="H2580">
        <v>3</v>
      </c>
      <c r="I2580" s="12">
        <v>0</v>
      </c>
      <c r="J2580" s="12">
        <v>0</v>
      </c>
      <c r="K2580">
        <v>3</v>
      </c>
      <c r="L2580"/>
      <c r="M2580">
        <v>303010</v>
      </c>
      <c r="N2580">
        <v>303021</v>
      </c>
      <c r="O2580">
        <v>303030</v>
      </c>
      <c r="P2580">
        <v>303041</v>
      </c>
      <c r="Q2580"/>
      <c r="R2580"/>
      <c r="S2580"/>
      <c r="T2580"/>
      <c r="U2580">
        <v>3030101</v>
      </c>
      <c r="V2580">
        <v>3030301</v>
      </c>
      <c r="W2580">
        <v>303050</v>
      </c>
      <c r="X2580" s="101">
        <v>3</v>
      </c>
      <c r="Y2580" s="101">
        <v>3</v>
      </c>
      <c r="Z2580" s="101">
        <v>2</v>
      </c>
      <c r="AA2580">
        <v>1303001</v>
      </c>
      <c r="AB2580"/>
      <c r="AC2580"/>
      <c r="AD2580" s="110"/>
      <c r="AE2580" s="37"/>
      <c r="AF2580" s="111"/>
      <c r="AG2580"/>
      <c r="AH2580" s="37">
        <v>11</v>
      </c>
      <c r="AI2580" s="37">
        <v>3033</v>
      </c>
      <c r="AJ2580">
        <v>0</v>
      </c>
      <c r="AK2580">
        <v>1</v>
      </c>
      <c r="AL2580">
        <v>2000</v>
      </c>
      <c r="AM2580"/>
      <c r="AN2580"/>
      <c r="AO2580"/>
      <c r="AP2580"/>
      <c r="AQ2580"/>
      <c r="AR2580"/>
      <c r="AS2580"/>
      <c r="AT2580"/>
      <c r="AU2580"/>
      <c r="AV2580"/>
      <c r="BA2580" s="33">
        <f>VLOOKUP(C2580,knight_info!$J$7:$M$74,4,FALSE)</f>
        <v>5</v>
      </c>
      <c r="BB2580" s="33">
        <f t="shared" si="185"/>
        <v>1</v>
      </c>
      <c r="BC2580" s="33">
        <f>ROUND(VLOOKUP($BA2580,$BD$1:$BH$5,5,FALSE)/20*AL2580,0)</f>
        <v>2000</v>
      </c>
      <c r="BD2580" s="12"/>
      <c r="BE2580" s="12"/>
      <c r="BF2580" s="12"/>
      <c r="BG2580" s="12"/>
      <c r="BH2580" s="12"/>
      <c r="BI2580" s="12"/>
      <c r="BJ2580" s="12"/>
      <c r="BK2580" s="12"/>
      <c r="BL2580" s="12"/>
      <c r="BM2580" s="12"/>
    </row>
    <row r="2581" s="34" customFormat="1" ht="14.25" spans="1:65">
      <c r="A2581" s="97">
        <v>303312</v>
      </c>
      <c r="B2581" s="98">
        <v>3033</v>
      </c>
      <c r="C2581" s="98" t="s">
        <v>378</v>
      </c>
      <c r="D2581" s="37">
        <v>12</v>
      </c>
      <c r="E2581">
        <v>1</v>
      </c>
      <c r="F2581">
        <v>4</v>
      </c>
      <c r="G2581" s="12"/>
      <c r="H2581">
        <v>0</v>
      </c>
      <c r="I2581" s="12">
        <v>0</v>
      </c>
      <c r="J2581" s="12">
        <v>0</v>
      </c>
      <c r="K2581">
        <v>4</v>
      </c>
      <c r="L2581">
        <v>1</v>
      </c>
      <c r="M2581">
        <v>303011</v>
      </c>
      <c r="N2581">
        <v>303021</v>
      </c>
      <c r="O2581">
        <v>303033</v>
      </c>
      <c r="P2581">
        <v>303041</v>
      </c>
      <c r="Q2581" t="s">
        <v>1202</v>
      </c>
      <c r="R2581"/>
      <c r="S2581" t="s">
        <v>1221</v>
      </c>
      <c r="T2581"/>
      <c r="U2581">
        <v>3030111</v>
      </c>
      <c r="V2581">
        <v>3030331</v>
      </c>
      <c r="W2581">
        <v>303050</v>
      </c>
      <c r="X2581" s="101">
        <v>3</v>
      </c>
      <c r="Y2581" s="101">
        <v>3</v>
      </c>
      <c r="Z2581" s="101">
        <v>2</v>
      </c>
      <c r="AA2581">
        <v>1303001</v>
      </c>
      <c r="AB2581"/>
      <c r="AC2581"/>
      <c r="AD2581" s="110"/>
      <c r="AE2581" s="37"/>
      <c r="AF2581" s="111"/>
      <c r="AG2581">
        <v>5</v>
      </c>
      <c r="AH2581" s="37">
        <v>11</v>
      </c>
      <c r="AI2581" s="37">
        <v>3033</v>
      </c>
      <c r="AJ2581">
        <v>20</v>
      </c>
      <c r="AK2581">
        <v>53</v>
      </c>
      <c r="AL2581">
        <v>100</v>
      </c>
      <c r="AM2581"/>
      <c r="AN2581"/>
      <c r="AO2581"/>
      <c r="AP2581"/>
      <c r="AQ2581"/>
      <c r="AR2581"/>
      <c r="AS2581"/>
      <c r="AT2581"/>
      <c r="AU2581"/>
      <c r="AV2581"/>
      <c r="BA2581" s="33">
        <f>VLOOKUP(C2581,knight_info!$J$7:$M$74,4,FALSE)</f>
        <v>5</v>
      </c>
      <c r="BB2581" s="51">
        <f t="shared" si="185"/>
        <v>53</v>
      </c>
      <c r="BC2581" s="51">
        <f>AL2581</f>
        <v>100</v>
      </c>
      <c r="BD2581" s="12"/>
      <c r="BE2581" s="12"/>
      <c r="BF2581" s="12"/>
      <c r="BG2581" s="12"/>
      <c r="BH2581" s="12"/>
      <c r="BI2581" s="12"/>
      <c r="BJ2581" s="12"/>
      <c r="BK2581" s="12"/>
      <c r="BL2581" s="12"/>
      <c r="BM2581" s="12"/>
    </row>
    <row r="2582" s="34" customFormat="1" ht="14.25" spans="1:65">
      <c r="A2582" s="97">
        <v>303313</v>
      </c>
      <c r="B2582" s="98">
        <v>3033</v>
      </c>
      <c r="C2582" s="98" t="s">
        <v>378</v>
      </c>
      <c r="D2582" s="37">
        <v>13</v>
      </c>
      <c r="E2582">
        <v>1</v>
      </c>
      <c r="F2582">
        <v>4</v>
      </c>
      <c r="G2582" s="12"/>
      <c r="H2582">
        <v>1</v>
      </c>
      <c r="I2582" s="12">
        <v>0</v>
      </c>
      <c r="J2582" s="12">
        <v>0</v>
      </c>
      <c r="K2582">
        <v>4</v>
      </c>
      <c r="L2582"/>
      <c r="M2582">
        <v>303011</v>
      </c>
      <c r="N2582">
        <v>303021</v>
      </c>
      <c r="O2582">
        <v>303033</v>
      </c>
      <c r="P2582">
        <v>303041</v>
      </c>
      <c r="Q2582"/>
      <c r="R2582"/>
      <c r="S2582"/>
      <c r="T2582"/>
      <c r="U2582">
        <v>3030111</v>
      </c>
      <c r="V2582">
        <v>3030331</v>
      </c>
      <c r="W2582">
        <v>303050</v>
      </c>
      <c r="X2582" s="101">
        <v>3</v>
      </c>
      <c r="Y2582" s="101">
        <v>3</v>
      </c>
      <c r="Z2582" s="101">
        <v>2</v>
      </c>
      <c r="AA2582">
        <v>1303001</v>
      </c>
      <c r="AB2582"/>
      <c r="AC2582"/>
      <c r="AD2582" s="110"/>
      <c r="AE2582" s="37"/>
      <c r="AF2582" s="111"/>
      <c r="AG2582"/>
      <c r="AH2582" s="37">
        <v>11</v>
      </c>
      <c r="AI2582" s="37">
        <v>3033</v>
      </c>
      <c r="AJ2582">
        <v>20</v>
      </c>
      <c r="AK2582">
        <v>2</v>
      </c>
      <c r="AL2582">
        <v>500</v>
      </c>
      <c r="AM2582"/>
      <c r="AN2582"/>
      <c r="AO2582"/>
      <c r="AP2582"/>
      <c r="AQ2582"/>
      <c r="AR2582"/>
      <c r="AS2582"/>
      <c r="AT2582"/>
      <c r="AU2582"/>
      <c r="AV2582"/>
      <c r="BA2582" s="33">
        <f>VLOOKUP(C2582,knight_info!$J$7:$M$74,4,FALSE)</f>
        <v>5</v>
      </c>
      <c r="BB2582" s="33">
        <f t="shared" si="185"/>
        <v>2</v>
      </c>
      <c r="BC2582" s="33">
        <f>ROUND(VLOOKUP($BA2582,$BD$1:$BH$5,3,FALSE)/5*AL2582,0)</f>
        <v>400</v>
      </c>
      <c r="BD2582" s="12"/>
      <c r="BE2582" s="12"/>
      <c r="BF2582" s="12"/>
      <c r="BG2582" s="12"/>
      <c r="BH2582" s="12"/>
      <c r="BI2582" s="12"/>
      <c r="BJ2582" s="12"/>
      <c r="BK2582" s="12"/>
      <c r="BL2582" s="12"/>
      <c r="BM2582" s="12"/>
    </row>
    <row r="2583" s="34" customFormat="1" ht="14.25" spans="1:65">
      <c r="A2583" s="97">
        <v>303314</v>
      </c>
      <c r="B2583" s="98">
        <v>3033</v>
      </c>
      <c r="C2583" s="98" t="s">
        <v>378</v>
      </c>
      <c r="D2583" s="37">
        <v>14</v>
      </c>
      <c r="E2583">
        <v>1</v>
      </c>
      <c r="F2583">
        <v>4</v>
      </c>
      <c r="G2583" s="12"/>
      <c r="H2583">
        <v>2</v>
      </c>
      <c r="I2583" s="12">
        <v>0</v>
      </c>
      <c r="J2583" s="12">
        <v>0</v>
      </c>
      <c r="K2583" s="15">
        <v>4</v>
      </c>
      <c r="L2583" s="15"/>
      <c r="M2583" s="15">
        <v>303011</v>
      </c>
      <c r="N2583" s="15">
        <v>303021</v>
      </c>
      <c r="O2583" s="15">
        <v>303033</v>
      </c>
      <c r="P2583" s="15">
        <v>303041</v>
      </c>
      <c r="Q2583"/>
      <c r="R2583"/>
      <c r="S2583"/>
      <c r="T2583"/>
      <c r="U2583">
        <v>3030111</v>
      </c>
      <c r="V2583">
        <v>3030331</v>
      </c>
      <c r="W2583" s="15">
        <v>303050</v>
      </c>
      <c r="X2583" s="103">
        <v>3</v>
      </c>
      <c r="Y2583" s="103">
        <v>3</v>
      </c>
      <c r="Z2583" s="103">
        <v>2</v>
      </c>
      <c r="AA2583">
        <v>1303001</v>
      </c>
      <c r="AB2583" s="15"/>
      <c r="AC2583"/>
      <c r="AD2583" s="112"/>
      <c r="AE2583" s="37"/>
      <c r="AF2583" s="111"/>
      <c r="AG2583"/>
      <c r="AH2583" s="37">
        <v>11</v>
      </c>
      <c r="AI2583" s="37">
        <v>3033</v>
      </c>
      <c r="AJ2583">
        <v>20</v>
      </c>
      <c r="AK2583">
        <v>3</v>
      </c>
      <c r="AL2583">
        <v>300</v>
      </c>
      <c r="AM2583"/>
      <c r="AN2583"/>
      <c r="AO2583"/>
      <c r="AP2583"/>
      <c r="AQ2583"/>
      <c r="AR2583"/>
      <c r="AS2583"/>
      <c r="AT2583"/>
      <c r="AU2583"/>
      <c r="AV2583"/>
      <c r="BA2583" s="33">
        <f>VLOOKUP(C2583,knight_info!$J$7:$M$74,4,FALSE)</f>
        <v>5</v>
      </c>
      <c r="BB2583" s="33">
        <f t="shared" si="185"/>
        <v>3</v>
      </c>
      <c r="BC2583" s="33">
        <f>ROUND(VLOOKUP($BA2583,$BD$1:$BH$5,4,FALSE)/3*AL2583,0)</f>
        <v>300</v>
      </c>
      <c r="BD2583" s="12"/>
      <c r="BE2583" s="12"/>
      <c r="BF2583" s="12"/>
      <c r="BG2583" s="12"/>
      <c r="BH2583" s="12"/>
      <c r="BI2583" s="12"/>
      <c r="BJ2583" s="12"/>
      <c r="BK2583" s="12"/>
      <c r="BL2583" s="12"/>
      <c r="BM2583" s="12"/>
    </row>
    <row r="2584" s="34" customFormat="1" ht="14.25" spans="1:65">
      <c r="A2584" s="97">
        <v>303315</v>
      </c>
      <c r="B2584" s="98">
        <v>3033</v>
      </c>
      <c r="C2584" s="98" t="s">
        <v>378</v>
      </c>
      <c r="D2584" s="37">
        <v>15</v>
      </c>
      <c r="E2584">
        <v>1</v>
      </c>
      <c r="F2584">
        <v>4</v>
      </c>
      <c r="G2584" s="12"/>
      <c r="H2584">
        <v>3</v>
      </c>
      <c r="I2584" s="12">
        <v>0</v>
      </c>
      <c r="J2584" s="12">
        <v>0</v>
      </c>
      <c r="K2584" s="15">
        <v>4</v>
      </c>
      <c r="L2584" s="15"/>
      <c r="M2584" s="15">
        <v>303011</v>
      </c>
      <c r="N2584" s="15">
        <v>303021</v>
      </c>
      <c r="O2584" s="15">
        <v>303033</v>
      </c>
      <c r="P2584" s="15">
        <v>303041</v>
      </c>
      <c r="Q2584"/>
      <c r="R2584"/>
      <c r="S2584"/>
      <c r="T2584"/>
      <c r="U2584">
        <v>3030111</v>
      </c>
      <c r="V2584">
        <v>3030331</v>
      </c>
      <c r="W2584" s="15">
        <v>303050</v>
      </c>
      <c r="X2584" s="103">
        <v>3</v>
      </c>
      <c r="Y2584" s="103">
        <v>3</v>
      </c>
      <c r="Z2584" s="103">
        <v>2</v>
      </c>
      <c r="AA2584">
        <v>1303001</v>
      </c>
      <c r="AB2584" s="15"/>
      <c r="AC2584"/>
      <c r="AD2584" s="112"/>
      <c r="AE2584" s="37"/>
      <c r="AF2584" s="111"/>
      <c r="AG2584"/>
      <c r="AH2584" s="37">
        <v>11</v>
      </c>
      <c r="AI2584" s="37">
        <v>3033</v>
      </c>
      <c r="AJ2584">
        <v>0</v>
      </c>
      <c r="AK2584">
        <v>1</v>
      </c>
      <c r="AL2584">
        <v>2000</v>
      </c>
      <c r="AM2584"/>
      <c r="AN2584"/>
      <c r="AO2584"/>
      <c r="AP2584"/>
      <c r="AQ2584"/>
      <c r="AR2584"/>
      <c r="AS2584"/>
      <c r="AT2584"/>
      <c r="AU2584"/>
      <c r="AV2584"/>
      <c r="BA2584" s="33">
        <f>VLOOKUP(C2584,knight_info!$J$7:$M$74,4,FALSE)</f>
        <v>5</v>
      </c>
      <c r="BB2584" s="33">
        <f t="shared" si="185"/>
        <v>1</v>
      </c>
      <c r="BC2584" s="33">
        <f>ROUND(VLOOKUP($BA2584,$BD$1:$BH$5,5,FALSE)/20*AL2584,0)</f>
        <v>2000</v>
      </c>
      <c r="BD2584" s="12"/>
      <c r="BE2584" s="12"/>
      <c r="BF2584" s="12"/>
      <c r="BG2584" s="12"/>
      <c r="BH2584" s="12"/>
      <c r="BI2584" s="12"/>
      <c r="BJ2584" s="12"/>
      <c r="BK2584" s="12"/>
      <c r="BL2584" s="12"/>
      <c r="BM2584" s="12"/>
    </row>
    <row r="2585" s="34" customFormat="1" ht="14.25" spans="1:65">
      <c r="A2585" s="97">
        <v>303316</v>
      </c>
      <c r="B2585" s="98">
        <v>3033</v>
      </c>
      <c r="C2585" s="98" t="s">
        <v>378</v>
      </c>
      <c r="D2585" s="37">
        <v>16</v>
      </c>
      <c r="E2585">
        <v>1</v>
      </c>
      <c r="F2585">
        <v>5</v>
      </c>
      <c r="G2585" s="12"/>
      <c r="H2585">
        <v>0</v>
      </c>
      <c r="I2585" s="12">
        <v>1</v>
      </c>
      <c r="J2585" s="12" t="s">
        <v>1083</v>
      </c>
      <c r="K2585">
        <v>5</v>
      </c>
      <c r="L2585">
        <v>2</v>
      </c>
      <c r="M2585">
        <v>303011</v>
      </c>
      <c r="N2585">
        <v>303022</v>
      </c>
      <c r="O2585">
        <v>303033</v>
      </c>
      <c r="P2585">
        <v>303042</v>
      </c>
      <c r="Q2585" t="s">
        <v>1082</v>
      </c>
      <c r="R2585"/>
      <c r="S2585" t="s">
        <v>931</v>
      </c>
      <c r="T2585"/>
      <c r="U2585">
        <v>3030111</v>
      </c>
      <c r="V2585">
        <v>3030331</v>
      </c>
      <c r="W2585">
        <v>303050</v>
      </c>
      <c r="X2585" s="101">
        <v>3</v>
      </c>
      <c r="Y2585" s="101">
        <v>3</v>
      </c>
      <c r="Z2585" s="101">
        <v>2</v>
      </c>
      <c r="AA2585">
        <v>1303001</v>
      </c>
      <c r="AB2585"/>
      <c r="AC2585"/>
      <c r="AD2585" s="110"/>
      <c r="AE2585" s="37"/>
      <c r="AF2585" s="111"/>
      <c r="AG2585">
        <v>5</v>
      </c>
      <c r="AH2585" s="37">
        <v>11</v>
      </c>
      <c r="AI2585" s="37">
        <v>3033</v>
      </c>
      <c r="AJ2585">
        <v>40</v>
      </c>
      <c r="AK2585">
        <v>53</v>
      </c>
      <c r="AL2585">
        <v>100</v>
      </c>
      <c r="AM2585"/>
      <c r="AN2585"/>
      <c r="AO2585"/>
      <c r="AP2585"/>
      <c r="AQ2585"/>
      <c r="AR2585"/>
      <c r="AS2585"/>
      <c r="AT2585"/>
      <c r="AU2585"/>
      <c r="AV2585"/>
      <c r="BA2585" s="33">
        <f>VLOOKUP(C2585,knight_info!$J$7:$M$74,4,FALSE)</f>
        <v>5</v>
      </c>
      <c r="BB2585" s="51">
        <f t="shared" si="185"/>
        <v>53</v>
      </c>
      <c r="BC2585" s="51">
        <f>AL2585</f>
        <v>100</v>
      </c>
      <c r="BD2585" s="12"/>
      <c r="BE2585" s="12"/>
      <c r="BF2585" s="12"/>
      <c r="BG2585" s="12"/>
      <c r="BH2585" s="12"/>
      <c r="BI2585" s="12"/>
      <c r="BJ2585" s="12"/>
      <c r="BK2585" s="12"/>
      <c r="BL2585" s="12"/>
      <c r="BM2585" s="12"/>
    </row>
    <row r="2586" s="34" customFormat="1" ht="14.25" spans="1:65">
      <c r="A2586" s="97">
        <v>303317</v>
      </c>
      <c r="B2586" s="98">
        <v>3033</v>
      </c>
      <c r="C2586" s="98" t="s">
        <v>378</v>
      </c>
      <c r="D2586" s="37">
        <v>17</v>
      </c>
      <c r="E2586">
        <v>1</v>
      </c>
      <c r="F2586">
        <v>5</v>
      </c>
      <c r="G2586" s="12"/>
      <c r="H2586">
        <v>1</v>
      </c>
      <c r="I2586" s="12">
        <v>0</v>
      </c>
      <c r="J2586" s="12">
        <v>0</v>
      </c>
      <c r="K2586">
        <v>5</v>
      </c>
      <c r="L2586"/>
      <c r="M2586">
        <v>303011</v>
      </c>
      <c r="N2586">
        <v>303022</v>
      </c>
      <c r="O2586">
        <v>303033</v>
      </c>
      <c r="P2586">
        <v>303042</v>
      </c>
      <c r="Q2586"/>
      <c r="R2586"/>
      <c r="S2586"/>
      <c r="T2586"/>
      <c r="U2586">
        <v>3030111</v>
      </c>
      <c r="V2586">
        <v>3030331</v>
      </c>
      <c r="W2586">
        <v>303050</v>
      </c>
      <c r="X2586" s="101">
        <v>3</v>
      </c>
      <c r="Y2586" s="101">
        <v>3</v>
      </c>
      <c r="Z2586" s="101">
        <v>2</v>
      </c>
      <c r="AA2586">
        <v>1303001</v>
      </c>
      <c r="AB2586"/>
      <c r="AC2586"/>
      <c r="AD2586" s="110"/>
      <c r="AE2586" s="37"/>
      <c r="AF2586" s="111"/>
      <c r="AG2586"/>
      <c r="AH2586" s="37">
        <v>11</v>
      </c>
      <c r="AI2586" s="37">
        <v>3033</v>
      </c>
      <c r="AJ2586">
        <v>40</v>
      </c>
      <c r="AK2586">
        <v>2</v>
      </c>
      <c r="AL2586">
        <v>1000</v>
      </c>
      <c r="AM2586"/>
      <c r="AN2586"/>
      <c r="AO2586"/>
      <c r="AP2586"/>
      <c r="AQ2586"/>
      <c r="AR2586"/>
      <c r="AS2586"/>
      <c r="AT2586"/>
      <c r="AU2586"/>
      <c r="AV2586"/>
      <c r="BA2586" s="33">
        <f>VLOOKUP(C2586,knight_info!$J$7:$M$74,4,FALSE)</f>
        <v>5</v>
      </c>
      <c r="BB2586" s="33">
        <f t="shared" si="185"/>
        <v>2</v>
      </c>
      <c r="BC2586" s="33">
        <f>ROUND(VLOOKUP($BA2586,$BD$1:$BH$5,3,FALSE)/5*AL2586,0)</f>
        <v>800</v>
      </c>
      <c r="BD2586" s="12"/>
      <c r="BE2586" s="12"/>
      <c r="BF2586" s="12"/>
      <c r="BG2586" s="12"/>
      <c r="BH2586" s="12"/>
      <c r="BI2586" s="12"/>
      <c r="BJ2586" s="12"/>
      <c r="BK2586" s="12"/>
      <c r="BL2586" s="12"/>
      <c r="BM2586" s="12"/>
    </row>
    <row r="2587" s="34" customFormat="1" ht="14.25" spans="1:65">
      <c r="A2587" s="97">
        <v>303318</v>
      </c>
      <c r="B2587" s="98">
        <v>3033</v>
      </c>
      <c r="C2587" s="98" t="s">
        <v>378</v>
      </c>
      <c r="D2587" s="37">
        <v>18</v>
      </c>
      <c r="E2587">
        <v>1</v>
      </c>
      <c r="F2587">
        <v>5</v>
      </c>
      <c r="G2587" s="12"/>
      <c r="H2587">
        <v>2</v>
      </c>
      <c r="I2587" s="12">
        <v>0</v>
      </c>
      <c r="J2587" s="12">
        <v>0</v>
      </c>
      <c r="K2587">
        <v>5</v>
      </c>
      <c r="L2587"/>
      <c r="M2587">
        <v>303011</v>
      </c>
      <c r="N2587">
        <v>303022</v>
      </c>
      <c r="O2587">
        <v>303033</v>
      </c>
      <c r="P2587">
        <v>303042</v>
      </c>
      <c r="Q2587"/>
      <c r="R2587"/>
      <c r="S2587"/>
      <c r="T2587"/>
      <c r="U2587">
        <v>3030111</v>
      </c>
      <c r="V2587">
        <v>3030331</v>
      </c>
      <c r="W2587">
        <v>303050</v>
      </c>
      <c r="X2587" s="101">
        <v>3</v>
      </c>
      <c r="Y2587" s="101">
        <v>3</v>
      </c>
      <c r="Z2587" s="101">
        <v>2</v>
      </c>
      <c r="AA2587">
        <v>1303001</v>
      </c>
      <c r="AB2587"/>
      <c r="AC2587"/>
      <c r="AD2587" s="110"/>
      <c r="AE2587" s="37"/>
      <c r="AF2587" s="111"/>
      <c r="AG2587"/>
      <c r="AH2587" s="37">
        <v>11</v>
      </c>
      <c r="AI2587" s="37">
        <v>3033</v>
      </c>
      <c r="AJ2587">
        <v>40</v>
      </c>
      <c r="AK2587">
        <v>3</v>
      </c>
      <c r="AL2587">
        <v>600</v>
      </c>
      <c r="AM2587"/>
      <c r="AN2587"/>
      <c r="AO2587"/>
      <c r="AP2587"/>
      <c r="AQ2587"/>
      <c r="AR2587"/>
      <c r="AS2587"/>
      <c r="AT2587"/>
      <c r="AU2587"/>
      <c r="AV2587"/>
      <c r="BA2587" s="33">
        <f>VLOOKUP(C2587,knight_info!$J$7:$M$74,4,FALSE)</f>
        <v>5</v>
      </c>
      <c r="BB2587" s="33">
        <f t="shared" si="185"/>
        <v>3</v>
      </c>
      <c r="BC2587" s="33">
        <f>ROUND(VLOOKUP($BA2587,$BD$1:$BH$5,4,FALSE)/3*AL2587,0)</f>
        <v>600</v>
      </c>
      <c r="BD2587" s="12"/>
      <c r="BE2587" s="12"/>
      <c r="BF2587" s="12"/>
      <c r="BG2587" s="12"/>
      <c r="BH2587" s="12"/>
      <c r="BI2587" s="12"/>
      <c r="BJ2587" s="12"/>
      <c r="BK2587" s="12"/>
      <c r="BL2587" s="12"/>
      <c r="BM2587" s="12"/>
    </row>
    <row r="2588" s="34" customFormat="1" ht="14.25" spans="1:65">
      <c r="A2588" s="97">
        <v>303319</v>
      </c>
      <c r="B2588" s="98">
        <v>3033</v>
      </c>
      <c r="C2588" s="98" t="s">
        <v>378</v>
      </c>
      <c r="D2588" s="37">
        <v>19</v>
      </c>
      <c r="E2588">
        <v>1</v>
      </c>
      <c r="F2588">
        <v>5</v>
      </c>
      <c r="G2588" s="12"/>
      <c r="H2588">
        <v>3</v>
      </c>
      <c r="I2588" s="12">
        <v>0</v>
      </c>
      <c r="J2588" s="12">
        <v>0</v>
      </c>
      <c r="K2588">
        <v>5</v>
      </c>
      <c r="L2588"/>
      <c r="M2588">
        <v>303011</v>
      </c>
      <c r="N2588">
        <v>303022</v>
      </c>
      <c r="O2588">
        <v>303033</v>
      </c>
      <c r="P2588">
        <v>303042</v>
      </c>
      <c r="Q2588"/>
      <c r="R2588"/>
      <c r="S2588"/>
      <c r="T2588"/>
      <c r="U2588">
        <v>3030111</v>
      </c>
      <c r="V2588">
        <v>3030331</v>
      </c>
      <c r="W2588">
        <v>303050</v>
      </c>
      <c r="X2588" s="101">
        <v>3</v>
      </c>
      <c r="Y2588" s="101">
        <v>3</v>
      </c>
      <c r="Z2588" s="101">
        <v>2</v>
      </c>
      <c r="AA2588">
        <v>1303001</v>
      </c>
      <c r="AB2588"/>
      <c r="AC2588"/>
      <c r="AD2588" s="110"/>
      <c r="AE2588" s="37"/>
      <c r="AF2588" s="111"/>
      <c r="AG2588"/>
      <c r="AH2588" s="37">
        <v>11</v>
      </c>
      <c r="AI2588" s="37">
        <v>3033</v>
      </c>
      <c r="AJ2588">
        <v>0</v>
      </c>
      <c r="AK2588">
        <v>1</v>
      </c>
      <c r="AL2588">
        <v>4000</v>
      </c>
      <c r="AM2588"/>
      <c r="AN2588"/>
      <c r="AO2588"/>
      <c r="AP2588"/>
      <c r="AQ2588"/>
      <c r="AR2588"/>
      <c r="AS2588"/>
      <c r="AT2588"/>
      <c r="AU2588"/>
      <c r="AV2588"/>
      <c r="BA2588" s="33">
        <f>VLOOKUP(C2588,knight_info!$J$7:$M$74,4,FALSE)</f>
        <v>5</v>
      </c>
      <c r="BB2588" s="33">
        <f t="shared" si="185"/>
        <v>1</v>
      </c>
      <c r="BC2588" s="33">
        <f>ROUND(VLOOKUP($BA2588,$BD$1:$BH$5,5,FALSE)/20*AL2588,0)</f>
        <v>4000</v>
      </c>
      <c r="BD2588" s="12"/>
      <c r="BE2588" s="12"/>
      <c r="BF2588" s="12"/>
      <c r="BG2588" s="12"/>
      <c r="BH2588" s="12"/>
      <c r="BI2588" s="12"/>
      <c r="BJ2588" s="12"/>
      <c r="BK2588" s="12"/>
      <c r="BL2588" s="12"/>
      <c r="BM2588" s="12"/>
    </row>
    <row r="2589" s="34" customFormat="1" ht="14.25" spans="1:65">
      <c r="A2589" s="97">
        <v>303320</v>
      </c>
      <c r="B2589" s="98">
        <v>3033</v>
      </c>
      <c r="C2589" s="98" t="s">
        <v>378</v>
      </c>
      <c r="D2589" s="37">
        <v>20</v>
      </c>
      <c r="E2589">
        <v>2</v>
      </c>
      <c r="F2589">
        <v>6</v>
      </c>
      <c r="G2589" s="12"/>
      <c r="H2589">
        <v>0</v>
      </c>
      <c r="I2589" s="12">
        <v>0</v>
      </c>
      <c r="J2589" s="12">
        <v>0</v>
      </c>
      <c r="K2589">
        <v>5</v>
      </c>
      <c r="L2589">
        <v>12</v>
      </c>
      <c r="M2589">
        <v>303011</v>
      </c>
      <c r="N2589">
        <v>303022</v>
      </c>
      <c r="O2589">
        <v>303033</v>
      </c>
      <c r="P2589">
        <v>303042</v>
      </c>
      <c r="Q2589"/>
      <c r="R2589"/>
      <c r="S2589"/>
      <c r="T2589"/>
      <c r="U2589">
        <v>3030111</v>
      </c>
      <c r="V2589">
        <v>3030331</v>
      </c>
      <c r="W2589">
        <v>303050</v>
      </c>
      <c r="X2589" s="101">
        <v>3</v>
      </c>
      <c r="Y2589" s="101">
        <v>3</v>
      </c>
      <c r="Z2589" s="101">
        <v>2</v>
      </c>
      <c r="AA2589">
        <v>1303001</v>
      </c>
      <c r="AB2589">
        <v>1303002</v>
      </c>
      <c r="AC2589"/>
      <c r="AD2589" s="110"/>
      <c r="AE2589" s="37"/>
      <c r="AF2589" s="111"/>
      <c r="AG2589">
        <v>5</v>
      </c>
      <c r="AH2589" s="37">
        <v>11</v>
      </c>
      <c r="AI2589" s="37">
        <v>3033</v>
      </c>
      <c r="AJ2589">
        <v>40</v>
      </c>
      <c r="AK2589">
        <v>53</v>
      </c>
      <c r="AL2589">
        <v>100</v>
      </c>
      <c r="AM2589"/>
      <c r="AN2589"/>
      <c r="AO2589"/>
      <c r="AP2589"/>
      <c r="AQ2589"/>
      <c r="AR2589"/>
      <c r="AS2589"/>
      <c r="AT2589"/>
      <c r="AU2589"/>
      <c r="AV2589"/>
      <c r="BA2589" s="33">
        <f>VLOOKUP(C2589,knight_info!$J$7:$M$74,4,FALSE)</f>
        <v>5</v>
      </c>
      <c r="BB2589" s="51">
        <f t="shared" si="185"/>
        <v>53</v>
      </c>
      <c r="BC2589" s="51">
        <f>AL2589</f>
        <v>100</v>
      </c>
      <c r="BD2589" s="12"/>
      <c r="BE2589" s="12"/>
      <c r="BF2589" s="12"/>
      <c r="BG2589" s="12"/>
      <c r="BH2589" s="12"/>
      <c r="BI2589" s="12"/>
      <c r="BJ2589" s="12"/>
      <c r="BK2589" s="12"/>
      <c r="BL2589" s="12"/>
      <c r="BM2589" s="12"/>
    </row>
    <row r="2590" s="34" customFormat="1" ht="14.25" spans="1:65">
      <c r="A2590" s="97">
        <v>303321</v>
      </c>
      <c r="B2590" s="98">
        <v>3033</v>
      </c>
      <c r="C2590" s="98" t="s">
        <v>378</v>
      </c>
      <c r="D2590" s="37">
        <v>21</v>
      </c>
      <c r="E2590">
        <v>2</v>
      </c>
      <c r="F2590">
        <v>6</v>
      </c>
      <c r="G2590" s="12"/>
      <c r="H2590">
        <v>1</v>
      </c>
      <c r="I2590" s="12">
        <v>0</v>
      </c>
      <c r="J2590" s="12">
        <v>0</v>
      </c>
      <c r="K2590">
        <v>5</v>
      </c>
      <c r="L2590"/>
      <c r="M2590">
        <v>303011</v>
      </c>
      <c r="N2590">
        <v>303022</v>
      </c>
      <c r="O2590">
        <v>303033</v>
      </c>
      <c r="P2590">
        <v>303042</v>
      </c>
      <c r="Q2590"/>
      <c r="R2590"/>
      <c r="S2590"/>
      <c r="T2590"/>
      <c r="U2590">
        <v>3030111</v>
      </c>
      <c r="V2590">
        <v>3030331</v>
      </c>
      <c r="W2590">
        <v>303050</v>
      </c>
      <c r="X2590" s="101">
        <v>3</v>
      </c>
      <c r="Y2590" s="101">
        <v>3</v>
      </c>
      <c r="Z2590" s="101">
        <v>2</v>
      </c>
      <c r="AA2590">
        <v>1303001</v>
      </c>
      <c r="AB2590">
        <v>1303002</v>
      </c>
      <c r="AC2590"/>
      <c r="AD2590" s="110"/>
      <c r="AE2590" s="37"/>
      <c r="AF2590" s="111"/>
      <c r="AG2590"/>
      <c r="AH2590" s="37">
        <v>11</v>
      </c>
      <c r="AI2590" s="37">
        <v>3033</v>
      </c>
      <c r="AJ2590">
        <v>40</v>
      </c>
      <c r="AK2590">
        <v>2</v>
      </c>
      <c r="AL2590">
        <v>1000</v>
      </c>
      <c r="AM2590"/>
      <c r="AN2590"/>
      <c r="AO2590"/>
      <c r="AP2590"/>
      <c r="AQ2590"/>
      <c r="AR2590"/>
      <c r="AS2590"/>
      <c r="AT2590"/>
      <c r="AU2590"/>
      <c r="AV2590"/>
      <c r="BA2590" s="33">
        <f>VLOOKUP(C2590,knight_info!$J$7:$M$74,4,FALSE)</f>
        <v>5</v>
      </c>
      <c r="BB2590" s="33">
        <f t="shared" si="185"/>
        <v>2</v>
      </c>
      <c r="BC2590" s="33">
        <f>ROUND(VLOOKUP($BA2590,$BD$1:$BH$5,3,FALSE)/5*AL2590,0)</f>
        <v>800</v>
      </c>
      <c r="BD2590" s="12"/>
      <c r="BE2590" s="12"/>
      <c r="BF2590" s="12"/>
      <c r="BG2590" s="12"/>
      <c r="BH2590" s="12"/>
      <c r="BI2590" s="12"/>
      <c r="BJ2590" s="12"/>
      <c r="BK2590" s="12"/>
      <c r="BL2590" s="12"/>
      <c r="BM2590" s="12"/>
    </row>
    <row r="2591" s="34" customFormat="1" ht="14.25" spans="1:65">
      <c r="A2591" s="97">
        <v>303322</v>
      </c>
      <c r="B2591" s="98">
        <v>3033</v>
      </c>
      <c r="C2591" s="98" t="s">
        <v>378</v>
      </c>
      <c r="D2591" s="37">
        <v>22</v>
      </c>
      <c r="E2591">
        <v>2</v>
      </c>
      <c r="F2591">
        <v>6</v>
      </c>
      <c r="G2591" s="12"/>
      <c r="H2591">
        <v>2</v>
      </c>
      <c r="I2591" s="12">
        <v>0</v>
      </c>
      <c r="J2591" s="12">
        <v>0</v>
      </c>
      <c r="K2591">
        <v>5</v>
      </c>
      <c r="L2591"/>
      <c r="M2591">
        <v>303011</v>
      </c>
      <c r="N2591">
        <v>303022</v>
      </c>
      <c r="O2591">
        <v>303033</v>
      </c>
      <c r="P2591">
        <v>303042</v>
      </c>
      <c r="Q2591"/>
      <c r="R2591"/>
      <c r="S2591"/>
      <c r="T2591"/>
      <c r="U2591">
        <v>3030111</v>
      </c>
      <c r="V2591">
        <v>3030331</v>
      </c>
      <c r="W2591">
        <v>303050</v>
      </c>
      <c r="X2591" s="101">
        <v>3</v>
      </c>
      <c r="Y2591" s="101">
        <v>3</v>
      </c>
      <c r="Z2591" s="101">
        <v>2</v>
      </c>
      <c r="AA2591">
        <v>1303001</v>
      </c>
      <c r="AB2591">
        <v>1303002</v>
      </c>
      <c r="AC2591"/>
      <c r="AD2591" s="110"/>
      <c r="AE2591" s="37"/>
      <c r="AF2591" s="111"/>
      <c r="AG2591"/>
      <c r="AH2591" s="37">
        <v>11</v>
      </c>
      <c r="AI2591" s="37">
        <v>3033</v>
      </c>
      <c r="AJ2591">
        <v>40</v>
      </c>
      <c r="AK2591">
        <v>3</v>
      </c>
      <c r="AL2591">
        <v>600</v>
      </c>
      <c r="AM2591"/>
      <c r="AN2591"/>
      <c r="AO2591"/>
      <c r="AP2591"/>
      <c r="AQ2591"/>
      <c r="AR2591"/>
      <c r="AS2591"/>
      <c r="AT2591"/>
      <c r="AU2591"/>
      <c r="AV2591"/>
      <c r="BA2591" s="33">
        <f>VLOOKUP(C2591,knight_info!$J$7:$M$74,4,FALSE)</f>
        <v>5</v>
      </c>
      <c r="BB2591" s="33">
        <f t="shared" si="185"/>
        <v>3</v>
      </c>
      <c r="BC2591" s="33">
        <f>ROUND(VLOOKUP($BA2591,$BD$1:$BH$5,4,FALSE)/3*AL2591,0)</f>
        <v>600</v>
      </c>
      <c r="BD2591" s="12"/>
      <c r="BE2591" s="12"/>
      <c r="BF2591" s="12"/>
      <c r="BG2591" s="12"/>
      <c r="BH2591" s="12"/>
      <c r="BI2591" s="12"/>
      <c r="BJ2591" s="12"/>
      <c r="BK2591" s="12"/>
      <c r="BL2591" s="12"/>
      <c r="BM2591" s="12"/>
    </row>
    <row r="2592" s="34" customFormat="1" ht="14.25" spans="1:65">
      <c r="A2592" s="97">
        <v>303323</v>
      </c>
      <c r="B2592" s="98">
        <v>3033</v>
      </c>
      <c r="C2592" s="98" t="s">
        <v>378</v>
      </c>
      <c r="D2592" s="37">
        <v>23</v>
      </c>
      <c r="E2592">
        <v>2</v>
      </c>
      <c r="F2592">
        <v>6</v>
      </c>
      <c r="G2592" s="12"/>
      <c r="H2592">
        <v>3</v>
      </c>
      <c r="I2592" s="12">
        <v>0</v>
      </c>
      <c r="J2592" s="12">
        <v>0</v>
      </c>
      <c r="K2592">
        <v>5</v>
      </c>
      <c r="L2592"/>
      <c r="M2592">
        <v>303011</v>
      </c>
      <c r="N2592">
        <v>303022</v>
      </c>
      <c r="O2592">
        <v>303033</v>
      </c>
      <c r="P2592">
        <v>303042</v>
      </c>
      <c r="Q2592"/>
      <c r="R2592"/>
      <c r="S2592"/>
      <c r="T2592"/>
      <c r="U2592">
        <v>3030111</v>
      </c>
      <c r="V2592">
        <v>3030331</v>
      </c>
      <c r="W2592">
        <v>303050</v>
      </c>
      <c r="X2592" s="101">
        <v>3</v>
      </c>
      <c r="Y2592" s="101">
        <v>3</v>
      </c>
      <c r="Z2592" s="101">
        <v>2</v>
      </c>
      <c r="AA2592">
        <v>1303001</v>
      </c>
      <c r="AB2592">
        <v>1303002</v>
      </c>
      <c r="AC2592"/>
      <c r="AD2592" s="110"/>
      <c r="AE2592" s="37"/>
      <c r="AF2592" s="111"/>
      <c r="AG2592"/>
      <c r="AH2592" s="37">
        <v>11</v>
      </c>
      <c r="AI2592" s="37">
        <v>3033</v>
      </c>
      <c r="AJ2592">
        <v>0</v>
      </c>
      <c r="AK2592">
        <v>1</v>
      </c>
      <c r="AL2592">
        <v>4000</v>
      </c>
      <c r="AM2592"/>
      <c r="AN2592"/>
      <c r="AO2592"/>
      <c r="AP2592"/>
      <c r="AQ2592"/>
      <c r="AR2592"/>
      <c r="AS2592"/>
      <c r="AT2592"/>
      <c r="AU2592"/>
      <c r="AV2592"/>
      <c r="BA2592" s="33">
        <f>VLOOKUP(C2592,knight_info!$J$7:$M$74,4,FALSE)</f>
        <v>5</v>
      </c>
      <c r="BB2592" s="33">
        <f t="shared" si="185"/>
        <v>1</v>
      </c>
      <c r="BC2592" s="33">
        <f>ROUND(VLOOKUP($BA2592,$BD$1:$BH$5,5,FALSE)/20*AL2592,0)</f>
        <v>4000</v>
      </c>
      <c r="BD2592" s="12"/>
      <c r="BE2592" s="12"/>
      <c r="BF2592" s="12"/>
      <c r="BG2592" s="12"/>
      <c r="BH2592" s="12"/>
      <c r="BI2592" s="12"/>
      <c r="BJ2592" s="12"/>
      <c r="BK2592" s="12"/>
      <c r="BL2592" s="12"/>
      <c r="BM2592" s="12"/>
    </row>
    <row r="2593" s="34" customFormat="1" ht="14.25" spans="1:65">
      <c r="A2593" s="97">
        <v>303324</v>
      </c>
      <c r="B2593" s="98">
        <v>3033</v>
      </c>
      <c r="C2593" s="98" t="s">
        <v>378</v>
      </c>
      <c r="D2593" s="37">
        <v>24</v>
      </c>
      <c r="E2593">
        <v>2</v>
      </c>
      <c r="F2593">
        <v>7</v>
      </c>
      <c r="G2593" s="12"/>
      <c r="H2593">
        <v>0</v>
      </c>
      <c r="I2593" s="12">
        <v>0</v>
      </c>
      <c r="J2593" s="12">
        <v>0</v>
      </c>
      <c r="K2593">
        <v>5</v>
      </c>
      <c r="L2593">
        <v>1</v>
      </c>
      <c r="M2593">
        <v>303012</v>
      </c>
      <c r="N2593">
        <v>303022</v>
      </c>
      <c r="O2593">
        <v>303032</v>
      </c>
      <c r="P2593">
        <v>303042</v>
      </c>
      <c r="Q2593"/>
      <c r="R2593" t="s">
        <v>931</v>
      </c>
      <c r="S2593"/>
      <c r="T2593" t="s">
        <v>1095</v>
      </c>
      <c r="U2593">
        <v>3030121</v>
      </c>
      <c r="V2593">
        <v>3030321</v>
      </c>
      <c r="W2593">
        <v>303050</v>
      </c>
      <c r="X2593" s="101">
        <v>3</v>
      </c>
      <c r="Y2593" s="101">
        <v>3</v>
      </c>
      <c r="Z2593" s="101">
        <v>2</v>
      </c>
      <c r="AA2593">
        <v>1303001</v>
      </c>
      <c r="AB2593">
        <v>1303002</v>
      </c>
      <c r="AC2593"/>
      <c r="AD2593" s="110"/>
      <c r="AE2593" s="37"/>
      <c r="AF2593" s="111"/>
      <c r="AG2593">
        <v>5</v>
      </c>
      <c r="AH2593" s="37">
        <v>11</v>
      </c>
      <c r="AI2593" s="37">
        <v>3033</v>
      </c>
      <c r="AJ2593">
        <v>40</v>
      </c>
      <c r="AK2593">
        <v>53</v>
      </c>
      <c r="AL2593">
        <v>100</v>
      </c>
      <c r="AM2593"/>
      <c r="AN2593"/>
      <c r="AO2593"/>
      <c r="AP2593"/>
      <c r="AQ2593"/>
      <c r="AR2593"/>
      <c r="AS2593"/>
      <c r="AT2593"/>
      <c r="AU2593"/>
      <c r="AV2593"/>
      <c r="BA2593" s="33">
        <f>VLOOKUP(C2593,knight_info!$J$7:$M$74,4,FALSE)</f>
        <v>5</v>
      </c>
      <c r="BB2593" s="51">
        <f t="shared" si="185"/>
        <v>53</v>
      </c>
      <c r="BC2593" s="51">
        <f>AL2593</f>
        <v>100</v>
      </c>
      <c r="BD2593" s="12"/>
      <c r="BE2593" s="12"/>
      <c r="BF2593" s="12"/>
      <c r="BG2593" s="12"/>
      <c r="BH2593" s="12"/>
      <c r="BI2593" s="12"/>
      <c r="BJ2593" s="12"/>
      <c r="BK2593" s="12"/>
      <c r="BL2593" s="12"/>
      <c r="BM2593" s="12"/>
    </row>
    <row r="2594" s="34" customFormat="1" ht="14.25" spans="1:65">
      <c r="A2594" s="97">
        <v>303325</v>
      </c>
      <c r="B2594" s="98">
        <v>3033</v>
      </c>
      <c r="C2594" s="98" t="s">
        <v>378</v>
      </c>
      <c r="D2594" s="37">
        <v>25</v>
      </c>
      <c r="E2594">
        <v>2</v>
      </c>
      <c r="F2594">
        <v>7</v>
      </c>
      <c r="G2594" s="12"/>
      <c r="H2594">
        <v>1</v>
      </c>
      <c r="I2594" s="12">
        <v>0</v>
      </c>
      <c r="J2594" s="12">
        <v>0</v>
      </c>
      <c r="K2594">
        <v>5</v>
      </c>
      <c r="L2594"/>
      <c r="M2594">
        <v>303012</v>
      </c>
      <c r="N2594">
        <v>303022</v>
      </c>
      <c r="O2594">
        <v>303032</v>
      </c>
      <c r="P2594">
        <v>303042</v>
      </c>
      <c r="Q2594"/>
      <c r="R2594"/>
      <c r="S2594"/>
      <c r="T2594"/>
      <c r="U2594">
        <v>3030121</v>
      </c>
      <c r="V2594">
        <v>3030321</v>
      </c>
      <c r="W2594">
        <v>303050</v>
      </c>
      <c r="X2594" s="101">
        <v>3</v>
      </c>
      <c r="Y2594" s="101">
        <v>3</v>
      </c>
      <c r="Z2594" s="101">
        <v>2</v>
      </c>
      <c r="AA2594">
        <v>1303001</v>
      </c>
      <c r="AB2594">
        <v>1303002</v>
      </c>
      <c r="AC2594"/>
      <c r="AD2594" s="110"/>
      <c r="AE2594" s="37"/>
      <c r="AF2594" s="111"/>
      <c r="AG2594"/>
      <c r="AH2594" s="37">
        <v>11</v>
      </c>
      <c r="AI2594" s="37">
        <v>3033</v>
      </c>
      <c r="AJ2594">
        <v>40</v>
      </c>
      <c r="AK2594">
        <v>2</v>
      </c>
      <c r="AL2594">
        <v>1000</v>
      </c>
      <c r="AM2594"/>
      <c r="AN2594"/>
      <c r="AO2594"/>
      <c r="AP2594"/>
      <c r="AQ2594"/>
      <c r="AR2594"/>
      <c r="AS2594"/>
      <c r="AT2594"/>
      <c r="AU2594"/>
      <c r="AV2594"/>
      <c r="BA2594" s="33">
        <f>VLOOKUP(C2594,knight_info!$J$7:$M$74,4,FALSE)</f>
        <v>5</v>
      </c>
      <c r="BB2594" s="33">
        <f t="shared" si="185"/>
        <v>2</v>
      </c>
      <c r="BC2594" s="33">
        <f>ROUND(VLOOKUP($BA2594,$BD$1:$BH$5,3,FALSE)/5*AL2594,0)</f>
        <v>800</v>
      </c>
      <c r="BD2594" s="12"/>
      <c r="BE2594" s="12"/>
      <c r="BF2594" s="12"/>
      <c r="BG2594" s="12"/>
      <c r="BH2594" s="12"/>
      <c r="BI2594" s="12"/>
      <c r="BJ2594" s="12"/>
      <c r="BK2594" s="12"/>
      <c r="BL2594" s="12"/>
      <c r="BM2594" s="12"/>
    </row>
    <row r="2595" s="34" customFormat="1" ht="14.25" spans="1:65">
      <c r="A2595" s="97">
        <v>303326</v>
      </c>
      <c r="B2595" s="98">
        <v>3033</v>
      </c>
      <c r="C2595" s="98" t="s">
        <v>378</v>
      </c>
      <c r="D2595" s="37">
        <v>26</v>
      </c>
      <c r="E2595">
        <v>2</v>
      </c>
      <c r="F2595">
        <v>7</v>
      </c>
      <c r="G2595" s="12"/>
      <c r="H2595">
        <v>2</v>
      </c>
      <c r="I2595" s="12">
        <v>0</v>
      </c>
      <c r="J2595" s="12">
        <v>0</v>
      </c>
      <c r="K2595">
        <v>5</v>
      </c>
      <c r="L2595"/>
      <c r="M2595">
        <v>303012</v>
      </c>
      <c r="N2595">
        <v>303022</v>
      </c>
      <c r="O2595">
        <v>303032</v>
      </c>
      <c r="P2595">
        <v>303042</v>
      </c>
      <c r="Q2595"/>
      <c r="R2595"/>
      <c r="S2595"/>
      <c r="T2595"/>
      <c r="U2595">
        <v>3030121</v>
      </c>
      <c r="V2595">
        <v>3030321</v>
      </c>
      <c r="W2595">
        <v>303050</v>
      </c>
      <c r="X2595" s="101">
        <v>3</v>
      </c>
      <c r="Y2595" s="101">
        <v>3</v>
      </c>
      <c r="Z2595" s="101">
        <v>2</v>
      </c>
      <c r="AA2595">
        <v>1303001</v>
      </c>
      <c r="AB2595">
        <v>1303002</v>
      </c>
      <c r="AC2595"/>
      <c r="AD2595" s="110"/>
      <c r="AE2595" s="37"/>
      <c r="AF2595" s="111"/>
      <c r="AG2595"/>
      <c r="AH2595" s="37">
        <v>11</v>
      </c>
      <c r="AI2595" s="37">
        <v>3033</v>
      </c>
      <c r="AJ2595">
        <v>40</v>
      </c>
      <c r="AK2595">
        <v>3</v>
      </c>
      <c r="AL2595">
        <v>600</v>
      </c>
      <c r="AM2595"/>
      <c r="AN2595"/>
      <c r="AO2595"/>
      <c r="AP2595"/>
      <c r="AQ2595"/>
      <c r="AR2595"/>
      <c r="AS2595"/>
      <c r="AT2595"/>
      <c r="AU2595"/>
      <c r="AV2595"/>
      <c r="BA2595" s="33">
        <f>VLOOKUP(C2595,knight_info!$J$7:$M$74,4,FALSE)</f>
        <v>5</v>
      </c>
      <c r="BB2595" s="33">
        <f t="shared" si="185"/>
        <v>3</v>
      </c>
      <c r="BC2595" s="33">
        <f>ROUND(VLOOKUP($BA2595,$BD$1:$BH$5,4,FALSE)/3*AL2595,0)</f>
        <v>600</v>
      </c>
      <c r="BD2595" s="12"/>
      <c r="BE2595" s="12"/>
      <c r="BF2595" s="12"/>
      <c r="BG2595" s="12"/>
      <c r="BH2595" s="12"/>
      <c r="BI2595" s="12"/>
      <c r="BJ2595" s="12"/>
      <c r="BK2595" s="12"/>
      <c r="BL2595" s="12"/>
      <c r="BM2595" s="12"/>
    </row>
    <row r="2596" s="34" customFormat="1" ht="14.25" spans="1:65">
      <c r="A2596" s="97">
        <v>303327</v>
      </c>
      <c r="B2596" s="98">
        <v>3033</v>
      </c>
      <c r="C2596" s="98" t="s">
        <v>378</v>
      </c>
      <c r="D2596" s="37">
        <v>27</v>
      </c>
      <c r="E2596">
        <v>2</v>
      </c>
      <c r="F2596">
        <v>7</v>
      </c>
      <c r="G2596" s="12"/>
      <c r="H2596">
        <v>3</v>
      </c>
      <c r="I2596" s="12">
        <v>0</v>
      </c>
      <c r="J2596" s="12">
        <v>0</v>
      </c>
      <c r="K2596">
        <v>5</v>
      </c>
      <c r="L2596"/>
      <c r="M2596">
        <v>303012</v>
      </c>
      <c r="N2596">
        <v>303022</v>
      </c>
      <c r="O2596">
        <v>303032</v>
      </c>
      <c r="P2596">
        <v>303042</v>
      </c>
      <c r="Q2596"/>
      <c r="R2596"/>
      <c r="S2596"/>
      <c r="T2596"/>
      <c r="U2596">
        <v>3030121</v>
      </c>
      <c r="V2596">
        <v>3030321</v>
      </c>
      <c r="W2596">
        <v>303050</v>
      </c>
      <c r="X2596" s="101">
        <v>3</v>
      </c>
      <c r="Y2596" s="101">
        <v>3</v>
      </c>
      <c r="Z2596" s="101">
        <v>2</v>
      </c>
      <c r="AA2596">
        <v>1303001</v>
      </c>
      <c r="AB2596">
        <v>1303002</v>
      </c>
      <c r="AC2596"/>
      <c r="AD2596" s="110"/>
      <c r="AE2596" s="37"/>
      <c r="AF2596" s="111"/>
      <c r="AG2596"/>
      <c r="AH2596" s="37">
        <v>11</v>
      </c>
      <c r="AI2596" s="37">
        <v>3033</v>
      </c>
      <c r="AJ2596">
        <v>0</v>
      </c>
      <c r="AK2596">
        <v>1</v>
      </c>
      <c r="AL2596">
        <v>4000</v>
      </c>
      <c r="AM2596"/>
      <c r="AN2596"/>
      <c r="AO2596"/>
      <c r="AP2596"/>
      <c r="AQ2596"/>
      <c r="AR2596"/>
      <c r="AS2596"/>
      <c r="AT2596"/>
      <c r="AU2596"/>
      <c r="AV2596"/>
      <c r="BA2596" s="33">
        <f>VLOOKUP(C2596,knight_info!$J$7:$M$74,4,FALSE)</f>
        <v>5</v>
      </c>
      <c r="BB2596" s="33">
        <f t="shared" si="185"/>
        <v>1</v>
      </c>
      <c r="BC2596" s="33">
        <f>ROUND(VLOOKUP($BA2596,$BD$1:$BH$5,5,FALSE)/20*AL2596,0)</f>
        <v>4000</v>
      </c>
      <c r="BD2596" s="12"/>
      <c r="BE2596" s="12"/>
      <c r="BF2596" s="12"/>
      <c r="BG2596" s="12"/>
      <c r="BH2596" s="12"/>
      <c r="BI2596" s="12"/>
      <c r="BJ2596" s="12"/>
      <c r="BK2596" s="12"/>
      <c r="BL2596" s="12"/>
      <c r="BM2596" s="12"/>
    </row>
    <row r="2597" s="34" customFormat="1" ht="14.25" spans="1:65">
      <c r="A2597" s="97">
        <v>303328</v>
      </c>
      <c r="B2597" s="98">
        <v>3033</v>
      </c>
      <c r="C2597" s="98" t="s">
        <v>378</v>
      </c>
      <c r="D2597" s="37">
        <v>28</v>
      </c>
      <c r="E2597">
        <v>2</v>
      </c>
      <c r="F2597">
        <v>8</v>
      </c>
      <c r="G2597" s="12"/>
      <c r="H2597">
        <v>0</v>
      </c>
      <c r="I2597" s="12">
        <v>0</v>
      </c>
      <c r="J2597" s="12">
        <v>0</v>
      </c>
      <c r="K2597">
        <v>5</v>
      </c>
      <c r="L2597">
        <v>2</v>
      </c>
      <c r="M2597">
        <v>303012</v>
      </c>
      <c r="N2597">
        <v>303023</v>
      </c>
      <c r="O2597">
        <v>303032</v>
      </c>
      <c r="P2597">
        <v>303043</v>
      </c>
      <c r="Q2597"/>
      <c r="R2597" t="s">
        <v>1221</v>
      </c>
      <c r="S2597"/>
      <c r="T2597" t="s">
        <v>1228</v>
      </c>
      <c r="U2597">
        <v>3030121</v>
      </c>
      <c r="V2597">
        <v>3030321</v>
      </c>
      <c r="W2597">
        <v>303050</v>
      </c>
      <c r="X2597" s="101">
        <v>3</v>
      </c>
      <c r="Y2597" s="101">
        <v>3</v>
      </c>
      <c r="Z2597" s="101">
        <v>2</v>
      </c>
      <c r="AA2597">
        <v>1303001</v>
      </c>
      <c r="AB2597">
        <v>1303002</v>
      </c>
      <c r="AC2597"/>
      <c r="AD2597" s="110"/>
      <c r="AE2597" s="37"/>
      <c r="AF2597" s="111"/>
      <c r="AG2597">
        <v>5</v>
      </c>
      <c r="AH2597" s="37">
        <v>11</v>
      </c>
      <c r="AI2597" s="37">
        <v>3033</v>
      </c>
      <c r="AJ2597">
        <v>40</v>
      </c>
      <c r="AK2597">
        <v>53</v>
      </c>
      <c r="AL2597">
        <v>100</v>
      </c>
      <c r="AM2597"/>
      <c r="AN2597"/>
      <c r="AO2597"/>
      <c r="AP2597"/>
      <c r="AQ2597"/>
      <c r="AR2597"/>
      <c r="AS2597"/>
      <c r="AT2597"/>
      <c r="AU2597"/>
      <c r="AV2597"/>
      <c r="BA2597" s="33">
        <f>VLOOKUP(C2597,knight_info!$J$7:$M$74,4,FALSE)</f>
        <v>5</v>
      </c>
      <c r="BB2597" s="51">
        <f t="shared" si="185"/>
        <v>53</v>
      </c>
      <c r="BC2597" s="51">
        <f>AL2597</f>
        <v>100</v>
      </c>
      <c r="BD2597" s="12"/>
      <c r="BE2597" s="12"/>
      <c r="BF2597" s="12"/>
      <c r="BG2597" s="12"/>
      <c r="BH2597" s="12"/>
      <c r="BI2597" s="12"/>
      <c r="BJ2597" s="12"/>
      <c r="BK2597" s="12"/>
      <c r="BL2597" s="12"/>
      <c r="BM2597" s="12"/>
    </row>
    <row r="2598" s="34" customFormat="1" ht="14.25" spans="1:65">
      <c r="A2598" s="97">
        <v>303329</v>
      </c>
      <c r="B2598" s="98">
        <v>3033</v>
      </c>
      <c r="C2598" s="98" t="s">
        <v>378</v>
      </c>
      <c r="D2598" s="37">
        <v>29</v>
      </c>
      <c r="E2598">
        <v>2</v>
      </c>
      <c r="F2598">
        <v>8</v>
      </c>
      <c r="G2598" s="12"/>
      <c r="H2598">
        <v>1</v>
      </c>
      <c r="I2598" s="12">
        <v>0</v>
      </c>
      <c r="J2598" s="12">
        <v>0</v>
      </c>
      <c r="K2598">
        <v>5</v>
      </c>
      <c r="L2598"/>
      <c r="M2598">
        <v>303012</v>
      </c>
      <c r="N2598">
        <v>303023</v>
      </c>
      <c r="O2598">
        <v>303032</v>
      </c>
      <c r="P2598">
        <v>303043</v>
      </c>
      <c r="Q2598"/>
      <c r="R2598"/>
      <c r="S2598"/>
      <c r="T2598"/>
      <c r="U2598">
        <v>3030121</v>
      </c>
      <c r="V2598">
        <v>3030321</v>
      </c>
      <c r="W2598">
        <v>303050</v>
      </c>
      <c r="X2598" s="101">
        <v>3</v>
      </c>
      <c r="Y2598" s="101">
        <v>3</v>
      </c>
      <c r="Z2598" s="101">
        <v>2</v>
      </c>
      <c r="AA2598">
        <v>1303001</v>
      </c>
      <c r="AB2598">
        <v>1303002</v>
      </c>
      <c r="AC2598"/>
      <c r="AD2598" s="110"/>
      <c r="AE2598" s="37"/>
      <c r="AF2598" s="111"/>
      <c r="AG2598"/>
      <c r="AH2598" s="37">
        <v>11</v>
      </c>
      <c r="AI2598" s="37">
        <v>3033</v>
      </c>
      <c r="AJ2598">
        <v>40</v>
      </c>
      <c r="AK2598">
        <v>2</v>
      </c>
      <c r="AL2598">
        <v>1000</v>
      </c>
      <c r="AM2598"/>
      <c r="AN2598"/>
      <c r="AO2598"/>
      <c r="AP2598"/>
      <c r="AQ2598"/>
      <c r="AR2598"/>
      <c r="AS2598"/>
      <c r="AT2598"/>
      <c r="AU2598"/>
      <c r="AV2598"/>
      <c r="BA2598" s="33">
        <f>VLOOKUP(C2598,knight_info!$J$7:$M$74,4,FALSE)</f>
        <v>5</v>
      </c>
      <c r="BB2598" s="33">
        <f t="shared" si="185"/>
        <v>2</v>
      </c>
      <c r="BC2598" s="33">
        <f>ROUND(VLOOKUP($BA2598,$BD$1:$BH$5,3,FALSE)/5*AL2598,0)</f>
        <v>800</v>
      </c>
      <c r="BD2598" s="12"/>
      <c r="BE2598" s="12"/>
      <c r="BF2598" s="12"/>
      <c r="BG2598" s="12"/>
      <c r="BH2598" s="12"/>
      <c r="BI2598" s="12"/>
      <c r="BJ2598" s="12"/>
      <c r="BK2598" s="12"/>
      <c r="BL2598" s="12"/>
      <c r="BM2598" s="12"/>
    </row>
    <row r="2599" s="34" customFormat="1" ht="14.25" spans="1:65">
      <c r="A2599" s="97">
        <v>303330</v>
      </c>
      <c r="B2599" s="98">
        <v>3033</v>
      </c>
      <c r="C2599" s="98" t="s">
        <v>378</v>
      </c>
      <c r="D2599" s="37">
        <v>30</v>
      </c>
      <c r="E2599">
        <v>2</v>
      </c>
      <c r="F2599">
        <v>8</v>
      </c>
      <c r="G2599" s="12"/>
      <c r="H2599">
        <v>2</v>
      </c>
      <c r="I2599" s="12">
        <v>0</v>
      </c>
      <c r="J2599" s="12">
        <v>0</v>
      </c>
      <c r="K2599">
        <v>5</v>
      </c>
      <c r="L2599" s="15"/>
      <c r="M2599">
        <v>303012</v>
      </c>
      <c r="N2599">
        <v>303023</v>
      </c>
      <c r="O2599">
        <v>303032</v>
      </c>
      <c r="P2599">
        <v>303043</v>
      </c>
      <c r="Q2599"/>
      <c r="R2599"/>
      <c r="S2599"/>
      <c r="T2599"/>
      <c r="U2599">
        <v>3030121</v>
      </c>
      <c r="V2599">
        <v>3030321</v>
      </c>
      <c r="W2599">
        <v>303050</v>
      </c>
      <c r="X2599" s="101">
        <v>3</v>
      </c>
      <c r="Y2599" s="101">
        <v>3</v>
      </c>
      <c r="Z2599" s="101">
        <v>2</v>
      </c>
      <c r="AA2599">
        <v>1303001</v>
      </c>
      <c r="AB2599">
        <v>1303002</v>
      </c>
      <c r="AC2599"/>
      <c r="AD2599" s="110"/>
      <c r="AE2599" s="37"/>
      <c r="AF2599" s="111"/>
      <c r="AG2599"/>
      <c r="AH2599" s="37">
        <v>11</v>
      </c>
      <c r="AI2599" s="37">
        <v>3033</v>
      </c>
      <c r="AJ2599">
        <v>40</v>
      </c>
      <c r="AK2599">
        <v>3</v>
      </c>
      <c r="AL2599">
        <v>600</v>
      </c>
      <c r="AM2599"/>
      <c r="AN2599"/>
      <c r="AO2599"/>
      <c r="AP2599"/>
      <c r="AQ2599"/>
      <c r="AR2599"/>
      <c r="AS2599"/>
      <c r="AT2599"/>
      <c r="AU2599"/>
      <c r="AV2599"/>
      <c r="BA2599" s="33">
        <f>VLOOKUP(C2599,knight_info!$J$7:$M$74,4,FALSE)</f>
        <v>5</v>
      </c>
      <c r="BB2599" s="33">
        <f t="shared" si="185"/>
        <v>3</v>
      </c>
      <c r="BC2599" s="33">
        <f>ROUND(VLOOKUP($BA2599,$BD$1:$BH$5,4,FALSE)/3*AL2599,0)</f>
        <v>600</v>
      </c>
      <c r="BD2599" s="12"/>
      <c r="BE2599" s="12"/>
      <c r="BF2599" s="12"/>
      <c r="BG2599" s="12"/>
      <c r="BH2599" s="12"/>
      <c r="BI2599" s="12"/>
      <c r="BJ2599" s="12"/>
      <c r="BK2599" s="12"/>
      <c r="BL2599" s="12"/>
      <c r="BM2599" s="12"/>
    </row>
    <row r="2600" s="34" customFormat="1" ht="14.25" spans="1:65">
      <c r="A2600" s="97">
        <v>303331</v>
      </c>
      <c r="B2600" s="98">
        <v>3033</v>
      </c>
      <c r="C2600" s="98" t="s">
        <v>378</v>
      </c>
      <c r="D2600" s="37">
        <v>31</v>
      </c>
      <c r="E2600">
        <v>2</v>
      </c>
      <c r="F2600">
        <v>8</v>
      </c>
      <c r="G2600" s="12"/>
      <c r="H2600">
        <v>3</v>
      </c>
      <c r="I2600" s="12">
        <v>0</v>
      </c>
      <c r="J2600" s="12">
        <v>0</v>
      </c>
      <c r="K2600">
        <v>5</v>
      </c>
      <c r="L2600" s="15"/>
      <c r="M2600">
        <v>303012</v>
      </c>
      <c r="N2600">
        <v>303023</v>
      </c>
      <c r="O2600">
        <v>303032</v>
      </c>
      <c r="P2600">
        <v>303043</v>
      </c>
      <c r="Q2600"/>
      <c r="R2600"/>
      <c r="S2600"/>
      <c r="T2600"/>
      <c r="U2600">
        <v>3030121</v>
      </c>
      <c r="V2600">
        <v>3030321</v>
      </c>
      <c r="W2600">
        <v>303050</v>
      </c>
      <c r="X2600" s="101">
        <v>3</v>
      </c>
      <c r="Y2600" s="101">
        <v>3</v>
      </c>
      <c r="Z2600" s="101">
        <v>2</v>
      </c>
      <c r="AA2600">
        <v>1303001</v>
      </c>
      <c r="AB2600">
        <v>1303002</v>
      </c>
      <c r="AC2600"/>
      <c r="AD2600" s="110"/>
      <c r="AE2600" s="37"/>
      <c r="AF2600" s="111"/>
      <c r="AG2600"/>
      <c r="AH2600" s="37">
        <v>11</v>
      </c>
      <c r="AI2600" s="37">
        <v>3033</v>
      </c>
      <c r="AJ2600">
        <v>0</v>
      </c>
      <c r="AK2600">
        <v>1</v>
      </c>
      <c r="AL2600">
        <v>4000</v>
      </c>
      <c r="AM2600"/>
      <c r="AN2600"/>
      <c r="AO2600"/>
      <c r="AP2600"/>
      <c r="AQ2600"/>
      <c r="AR2600"/>
      <c r="AS2600"/>
      <c r="AT2600"/>
      <c r="AU2600"/>
      <c r="AV2600"/>
      <c r="BA2600" s="33">
        <f>VLOOKUP(C2600,knight_info!$J$7:$M$74,4,FALSE)</f>
        <v>5</v>
      </c>
      <c r="BB2600" s="33">
        <f t="shared" si="185"/>
        <v>1</v>
      </c>
      <c r="BC2600" s="33">
        <f>ROUND(VLOOKUP($BA2600,$BD$1:$BH$5,5,FALSE)/20*AL2600,0)</f>
        <v>4000</v>
      </c>
      <c r="BD2600" s="12"/>
      <c r="BE2600" s="12"/>
      <c r="BF2600" s="12"/>
      <c r="BG2600" s="12"/>
      <c r="BH2600" s="12"/>
      <c r="BI2600" s="12"/>
      <c r="BJ2600" s="12"/>
      <c r="BK2600" s="12"/>
      <c r="BL2600" s="12"/>
      <c r="BM2600" s="12"/>
    </row>
    <row r="2601" s="34" customFormat="1" ht="14.25" spans="1:65">
      <c r="A2601" s="97">
        <v>303332</v>
      </c>
      <c r="B2601" s="98">
        <v>3033</v>
      </c>
      <c r="C2601" s="98" t="s">
        <v>378</v>
      </c>
      <c r="D2601" s="37">
        <v>32</v>
      </c>
      <c r="E2601">
        <v>2</v>
      </c>
      <c r="F2601">
        <v>9</v>
      </c>
      <c r="G2601" s="12"/>
      <c r="H2601">
        <v>0</v>
      </c>
      <c r="I2601" s="12">
        <v>1</v>
      </c>
      <c r="J2601" s="12" t="s">
        <v>1086</v>
      </c>
      <c r="K2601">
        <v>5</v>
      </c>
      <c r="L2601">
        <v>1</v>
      </c>
      <c r="M2601">
        <v>303013</v>
      </c>
      <c r="N2601">
        <v>303023</v>
      </c>
      <c r="O2601">
        <v>303033</v>
      </c>
      <c r="P2601">
        <v>303043</v>
      </c>
      <c r="Q2601" t="s">
        <v>1082</v>
      </c>
      <c r="R2601"/>
      <c r="S2601" t="s">
        <v>931</v>
      </c>
      <c r="T2601"/>
      <c r="U2601">
        <v>3030131</v>
      </c>
      <c r="V2601">
        <v>3030331</v>
      </c>
      <c r="W2601">
        <v>303050</v>
      </c>
      <c r="X2601" s="101">
        <v>3</v>
      </c>
      <c r="Y2601" s="101">
        <v>3</v>
      </c>
      <c r="Z2601" s="101">
        <v>2</v>
      </c>
      <c r="AA2601">
        <v>1303001</v>
      </c>
      <c r="AB2601">
        <v>1303002</v>
      </c>
      <c r="AC2601"/>
      <c r="AD2601" s="110"/>
      <c r="AE2601" s="37"/>
      <c r="AF2601" s="111"/>
      <c r="AG2601">
        <v>5</v>
      </c>
      <c r="AH2601" s="37">
        <v>11</v>
      </c>
      <c r="AI2601" s="37">
        <v>3033</v>
      </c>
      <c r="AJ2601">
        <v>60</v>
      </c>
      <c r="AK2601">
        <v>53</v>
      </c>
      <c r="AL2601">
        <v>100</v>
      </c>
      <c r="AM2601"/>
      <c r="AN2601"/>
      <c r="AO2601"/>
      <c r="AP2601"/>
      <c r="AQ2601"/>
      <c r="AR2601"/>
      <c r="AS2601"/>
      <c r="AT2601"/>
      <c r="AU2601"/>
      <c r="AV2601"/>
      <c r="BA2601" s="33">
        <f>VLOOKUP(C2601,knight_info!$J$7:$M$74,4,FALSE)</f>
        <v>5</v>
      </c>
      <c r="BB2601" s="51">
        <f t="shared" si="185"/>
        <v>53</v>
      </c>
      <c r="BC2601" s="51">
        <f>AL2601</f>
        <v>100</v>
      </c>
      <c r="BD2601" s="12"/>
      <c r="BE2601" s="12"/>
      <c r="BF2601" s="12"/>
      <c r="BG2601" s="12"/>
      <c r="BH2601" s="12"/>
      <c r="BI2601" s="12"/>
      <c r="BJ2601" s="12"/>
      <c r="BK2601" s="12"/>
      <c r="BL2601" s="12"/>
      <c r="BM2601" s="12"/>
    </row>
    <row r="2602" s="34" customFormat="1" ht="14.25" spans="1:65">
      <c r="A2602" s="97">
        <v>303333</v>
      </c>
      <c r="B2602" s="98">
        <v>3033</v>
      </c>
      <c r="C2602" s="98" t="s">
        <v>378</v>
      </c>
      <c r="D2602" s="37">
        <v>33</v>
      </c>
      <c r="E2602">
        <v>2</v>
      </c>
      <c r="F2602">
        <v>9</v>
      </c>
      <c r="G2602" s="12"/>
      <c r="H2602">
        <v>1</v>
      </c>
      <c r="I2602" s="12">
        <v>0</v>
      </c>
      <c r="J2602" s="12">
        <v>0</v>
      </c>
      <c r="K2602">
        <v>5</v>
      </c>
      <c r="L2602"/>
      <c r="M2602">
        <v>303013</v>
      </c>
      <c r="N2602">
        <v>303023</v>
      </c>
      <c r="O2602">
        <v>303033</v>
      </c>
      <c r="P2602">
        <v>303043</v>
      </c>
      <c r="Q2602"/>
      <c r="R2602"/>
      <c r="S2602"/>
      <c r="T2602"/>
      <c r="U2602">
        <v>3030131</v>
      </c>
      <c r="V2602">
        <v>3030331</v>
      </c>
      <c r="W2602">
        <v>303050</v>
      </c>
      <c r="X2602" s="101">
        <v>3</v>
      </c>
      <c r="Y2602" s="101">
        <v>3</v>
      </c>
      <c r="Z2602" s="101">
        <v>2</v>
      </c>
      <c r="AA2602">
        <v>1303001</v>
      </c>
      <c r="AB2602">
        <v>1303002</v>
      </c>
      <c r="AC2602"/>
      <c r="AD2602" s="110"/>
      <c r="AE2602" s="37"/>
      <c r="AF2602" s="111"/>
      <c r="AG2602"/>
      <c r="AH2602" s="37">
        <v>11</v>
      </c>
      <c r="AI2602" s="37">
        <v>3033</v>
      </c>
      <c r="AJ2602">
        <v>60</v>
      </c>
      <c r="AK2602">
        <v>2</v>
      </c>
      <c r="AL2602">
        <v>1500</v>
      </c>
      <c r="AM2602"/>
      <c r="AN2602"/>
      <c r="AO2602"/>
      <c r="AP2602"/>
      <c r="AQ2602"/>
      <c r="AR2602"/>
      <c r="AS2602"/>
      <c r="AT2602"/>
      <c r="AU2602"/>
      <c r="AV2602"/>
      <c r="BA2602" s="33">
        <f>VLOOKUP(C2602,knight_info!$J$7:$M$74,4,FALSE)</f>
        <v>5</v>
      </c>
      <c r="BB2602" s="33">
        <f t="shared" si="185"/>
        <v>2</v>
      </c>
      <c r="BC2602" s="33">
        <f>ROUND(VLOOKUP($BA2602,$BD$1:$BH$5,3,FALSE)/5*AL2602,0)</f>
        <v>1200</v>
      </c>
      <c r="BD2602" s="12"/>
      <c r="BE2602" s="12"/>
      <c r="BF2602" s="12"/>
      <c r="BG2602" s="12"/>
      <c r="BH2602" s="12"/>
      <c r="BI2602" s="12"/>
      <c r="BJ2602" s="12"/>
      <c r="BK2602" s="12"/>
      <c r="BL2602" s="12"/>
      <c r="BM2602" s="12"/>
    </row>
    <row r="2603" s="34" customFormat="1" ht="14.25" spans="1:65">
      <c r="A2603" s="97">
        <v>303334</v>
      </c>
      <c r="B2603" s="98">
        <v>3033</v>
      </c>
      <c r="C2603" s="98" t="s">
        <v>378</v>
      </c>
      <c r="D2603" s="37">
        <v>34</v>
      </c>
      <c r="E2603">
        <v>2</v>
      </c>
      <c r="F2603">
        <v>9</v>
      </c>
      <c r="G2603" s="12"/>
      <c r="H2603">
        <v>2</v>
      </c>
      <c r="I2603" s="12">
        <v>0</v>
      </c>
      <c r="J2603" s="12">
        <v>0</v>
      </c>
      <c r="K2603">
        <v>5</v>
      </c>
      <c r="L2603"/>
      <c r="M2603">
        <v>303013</v>
      </c>
      <c r="N2603">
        <v>303023</v>
      </c>
      <c r="O2603">
        <v>303033</v>
      </c>
      <c r="P2603">
        <v>303043</v>
      </c>
      <c r="Q2603"/>
      <c r="R2603"/>
      <c r="S2603"/>
      <c r="T2603"/>
      <c r="U2603">
        <v>3030131</v>
      </c>
      <c r="V2603">
        <v>3030331</v>
      </c>
      <c r="W2603">
        <v>303050</v>
      </c>
      <c r="X2603" s="101">
        <v>3</v>
      </c>
      <c r="Y2603" s="101">
        <v>3</v>
      </c>
      <c r="Z2603" s="101">
        <v>2</v>
      </c>
      <c r="AA2603">
        <v>1303001</v>
      </c>
      <c r="AB2603">
        <v>1303002</v>
      </c>
      <c r="AC2603"/>
      <c r="AD2603" s="110"/>
      <c r="AE2603" s="37"/>
      <c r="AF2603" s="111"/>
      <c r="AG2603"/>
      <c r="AH2603" s="37">
        <v>11</v>
      </c>
      <c r="AI2603" s="37">
        <v>3033</v>
      </c>
      <c r="AJ2603">
        <v>60</v>
      </c>
      <c r="AK2603">
        <v>3</v>
      </c>
      <c r="AL2603">
        <v>900</v>
      </c>
      <c r="AM2603"/>
      <c r="AN2603"/>
      <c r="AO2603"/>
      <c r="AP2603"/>
      <c r="AQ2603"/>
      <c r="AR2603"/>
      <c r="AS2603"/>
      <c r="AT2603"/>
      <c r="AU2603"/>
      <c r="AV2603"/>
      <c r="BA2603" s="33">
        <f>VLOOKUP(C2603,knight_info!$J$7:$M$74,4,FALSE)</f>
        <v>5</v>
      </c>
      <c r="BB2603" s="33">
        <f t="shared" si="185"/>
        <v>3</v>
      </c>
      <c r="BC2603" s="33">
        <f>ROUND(VLOOKUP($BA2603,$BD$1:$BH$5,4,FALSE)/3*AL2603,0)</f>
        <v>900</v>
      </c>
      <c r="BD2603" s="12"/>
      <c r="BE2603" s="12"/>
      <c r="BF2603" s="12"/>
      <c r="BG2603" s="12"/>
      <c r="BH2603" s="12"/>
      <c r="BI2603" s="12"/>
      <c r="BJ2603" s="12"/>
      <c r="BK2603" s="12"/>
      <c r="BL2603" s="12"/>
      <c r="BM2603" s="12"/>
    </row>
    <row r="2604" s="34" customFormat="1" ht="14.25" spans="1:65">
      <c r="A2604" s="97">
        <v>303335</v>
      </c>
      <c r="B2604" s="98">
        <v>3033</v>
      </c>
      <c r="C2604" s="98" t="s">
        <v>378</v>
      </c>
      <c r="D2604" s="37">
        <v>35</v>
      </c>
      <c r="E2604">
        <v>2</v>
      </c>
      <c r="F2604">
        <v>9</v>
      </c>
      <c r="G2604" s="12"/>
      <c r="H2604">
        <v>3</v>
      </c>
      <c r="I2604" s="12">
        <v>0</v>
      </c>
      <c r="J2604" s="12">
        <v>0</v>
      </c>
      <c r="K2604">
        <v>5</v>
      </c>
      <c r="L2604"/>
      <c r="M2604">
        <v>303013</v>
      </c>
      <c r="N2604">
        <v>303023</v>
      </c>
      <c r="O2604">
        <v>303033</v>
      </c>
      <c r="P2604">
        <v>303043</v>
      </c>
      <c r="Q2604"/>
      <c r="R2604"/>
      <c r="S2604"/>
      <c r="T2604"/>
      <c r="U2604">
        <v>3030131</v>
      </c>
      <c r="V2604">
        <v>3030331</v>
      </c>
      <c r="W2604">
        <v>303050</v>
      </c>
      <c r="X2604" s="101">
        <v>3</v>
      </c>
      <c r="Y2604" s="101">
        <v>3</v>
      </c>
      <c r="Z2604" s="101">
        <v>2</v>
      </c>
      <c r="AA2604">
        <v>1303001</v>
      </c>
      <c r="AB2604">
        <v>1303002</v>
      </c>
      <c r="AC2604"/>
      <c r="AD2604" s="110"/>
      <c r="AE2604" s="37"/>
      <c r="AF2604" s="111"/>
      <c r="AG2604"/>
      <c r="AH2604" s="37">
        <v>11</v>
      </c>
      <c r="AI2604" s="37">
        <v>3033</v>
      </c>
      <c r="AJ2604">
        <v>0</v>
      </c>
      <c r="AK2604">
        <v>1</v>
      </c>
      <c r="AL2604">
        <v>6000</v>
      </c>
      <c r="AM2604"/>
      <c r="AN2604"/>
      <c r="AO2604"/>
      <c r="AP2604"/>
      <c r="AQ2604"/>
      <c r="AR2604"/>
      <c r="AS2604"/>
      <c r="AT2604"/>
      <c r="AU2604"/>
      <c r="AV2604"/>
      <c r="BA2604" s="33">
        <f>VLOOKUP(C2604,knight_info!$J$7:$M$74,4,FALSE)</f>
        <v>5</v>
      </c>
      <c r="BB2604" s="33">
        <f t="shared" si="185"/>
        <v>1</v>
      </c>
      <c r="BC2604" s="33">
        <f>ROUND(VLOOKUP($BA2604,$BD$1:$BH$5,5,FALSE)/20*AL2604,0)</f>
        <v>6000</v>
      </c>
      <c r="BD2604" s="12"/>
      <c r="BE2604" s="12"/>
      <c r="BF2604" s="12"/>
      <c r="BG2604" s="12"/>
      <c r="BH2604" s="12"/>
      <c r="BI2604" s="12"/>
      <c r="BJ2604" s="12"/>
      <c r="BK2604" s="12"/>
      <c r="BL2604" s="12"/>
      <c r="BM2604" s="12"/>
    </row>
    <row r="2605" s="34" customFormat="1" ht="14.25" spans="1:65">
      <c r="A2605" s="97">
        <v>303336</v>
      </c>
      <c r="B2605" s="98">
        <v>3033</v>
      </c>
      <c r="C2605" s="98" t="s">
        <v>378</v>
      </c>
      <c r="D2605" s="37">
        <v>36</v>
      </c>
      <c r="E2605">
        <v>2</v>
      </c>
      <c r="F2605">
        <v>10</v>
      </c>
      <c r="G2605" s="12"/>
      <c r="H2605">
        <v>0</v>
      </c>
      <c r="I2605" s="12">
        <v>0</v>
      </c>
      <c r="J2605" s="12">
        <v>0</v>
      </c>
      <c r="K2605">
        <v>5</v>
      </c>
      <c r="L2605">
        <v>13</v>
      </c>
      <c r="M2605">
        <v>303013</v>
      </c>
      <c r="N2605">
        <v>303023</v>
      </c>
      <c r="O2605">
        <v>303033</v>
      </c>
      <c r="P2605">
        <v>303043</v>
      </c>
      <c r="Q2605"/>
      <c r="R2605"/>
      <c r="S2605"/>
      <c r="T2605"/>
      <c r="U2605">
        <v>3030131</v>
      </c>
      <c r="V2605">
        <v>3030331</v>
      </c>
      <c r="W2605">
        <v>303050</v>
      </c>
      <c r="X2605" s="101">
        <v>3</v>
      </c>
      <c r="Y2605" s="101">
        <v>3</v>
      </c>
      <c r="Z2605" s="101">
        <v>2</v>
      </c>
      <c r="AA2605">
        <v>1303001</v>
      </c>
      <c r="AB2605">
        <v>1303002</v>
      </c>
      <c r="AC2605">
        <v>1303003</v>
      </c>
      <c r="AD2605" s="110"/>
      <c r="AE2605" s="37"/>
      <c r="AF2605" s="111"/>
      <c r="AG2605">
        <v>5</v>
      </c>
      <c r="AH2605" s="37">
        <v>11</v>
      </c>
      <c r="AI2605" s="37">
        <v>3033</v>
      </c>
      <c r="AJ2605">
        <v>0</v>
      </c>
      <c r="AK2605">
        <v>53</v>
      </c>
      <c r="AL2605">
        <v>100</v>
      </c>
      <c r="AM2605"/>
      <c r="AN2605"/>
      <c r="AO2605"/>
      <c r="AP2605"/>
      <c r="AQ2605"/>
      <c r="AR2605"/>
      <c r="AS2605"/>
      <c r="AT2605"/>
      <c r="AU2605"/>
      <c r="AV2605"/>
      <c r="BA2605" s="33">
        <f>VLOOKUP(C2605,knight_info!$J$7:$M$74,4,FALSE)</f>
        <v>5</v>
      </c>
      <c r="BB2605" s="51">
        <f t="shared" si="185"/>
        <v>53</v>
      </c>
      <c r="BC2605" s="51">
        <f>AL2605</f>
        <v>100</v>
      </c>
      <c r="BD2605" s="12"/>
      <c r="BE2605" s="12"/>
      <c r="BF2605" s="12"/>
      <c r="BG2605" s="12"/>
      <c r="BH2605" s="12"/>
      <c r="BI2605" s="12"/>
      <c r="BJ2605" s="12"/>
      <c r="BK2605" s="12"/>
      <c r="BL2605" s="12"/>
      <c r="BM2605" s="12"/>
    </row>
    <row r="2606" ht="14.25" spans="1:55">
      <c r="A2606" s="97">
        <v>303337</v>
      </c>
      <c r="B2606" s="98">
        <v>3033</v>
      </c>
      <c r="C2606" s="98" t="s">
        <v>378</v>
      </c>
      <c r="D2606" s="97">
        <v>37</v>
      </c>
      <c r="E2606" s="14">
        <v>3</v>
      </c>
      <c r="F2606" s="14">
        <v>11</v>
      </c>
      <c r="G2606" s="14">
        <v>1</v>
      </c>
      <c r="H2606" s="14"/>
      <c r="I2606" s="14"/>
      <c r="J2606" s="14"/>
      <c r="K2606" s="14"/>
      <c r="L2606" s="14"/>
      <c r="M2606">
        <v>303013</v>
      </c>
      <c r="N2606">
        <v>303023</v>
      </c>
      <c r="O2606">
        <v>303033</v>
      </c>
      <c r="P2606">
        <v>303043</v>
      </c>
      <c r="R2606" s="12" t="s">
        <v>931</v>
      </c>
      <c r="T2606" s="12" t="s">
        <v>1095</v>
      </c>
      <c r="U2606">
        <v>3030131</v>
      </c>
      <c r="V2606">
        <v>3030331</v>
      </c>
      <c r="W2606">
        <v>303050</v>
      </c>
      <c r="X2606" s="40">
        <v>3</v>
      </c>
      <c r="Y2606" s="40">
        <v>3</v>
      </c>
      <c r="Z2606" s="40">
        <v>2</v>
      </c>
      <c r="AA2606">
        <v>1303001</v>
      </c>
      <c r="AB2606">
        <v>1303002</v>
      </c>
      <c r="AC2606">
        <v>1303003</v>
      </c>
      <c r="AD2606" s="41">
        <v>801061</v>
      </c>
      <c r="AE2606" s="12">
        <v>802051</v>
      </c>
      <c r="AF2606" s="95"/>
      <c r="AG2606" s="12">
        <v>5</v>
      </c>
      <c r="AH2606" s="34">
        <v>11</v>
      </c>
      <c r="AI2606" s="37">
        <v>3033</v>
      </c>
      <c r="AJ2606" s="14"/>
      <c r="AK2606" s="14"/>
      <c r="AL2606" s="14"/>
      <c r="BA2606" s="33"/>
      <c r="BB2606" s="51"/>
      <c r="BC2606" s="51"/>
    </row>
    <row r="2607" ht="14.25" spans="1:55">
      <c r="A2607" s="97">
        <v>303338</v>
      </c>
      <c r="B2607" s="98">
        <v>3033</v>
      </c>
      <c r="C2607" s="98" t="s">
        <v>378</v>
      </c>
      <c r="D2607" s="37">
        <v>38</v>
      </c>
      <c r="E2607" s="14">
        <v>3</v>
      </c>
      <c r="F2607" s="14">
        <v>12</v>
      </c>
      <c r="G2607" s="14">
        <v>2</v>
      </c>
      <c r="H2607" s="14"/>
      <c r="I2607" s="14"/>
      <c r="J2607" s="14"/>
      <c r="K2607" s="14"/>
      <c r="L2607" s="14"/>
      <c r="M2607">
        <v>303013</v>
      </c>
      <c r="N2607">
        <v>303023</v>
      </c>
      <c r="O2607">
        <v>303033</v>
      </c>
      <c r="P2607">
        <v>303043</v>
      </c>
      <c r="U2607">
        <v>3030131</v>
      </c>
      <c r="V2607">
        <v>3030331</v>
      </c>
      <c r="W2607">
        <v>303050</v>
      </c>
      <c r="X2607" s="40">
        <v>3</v>
      </c>
      <c r="Y2607" s="40">
        <v>3</v>
      </c>
      <c r="Z2607" s="40">
        <v>2</v>
      </c>
      <c r="AA2607">
        <v>1303001</v>
      </c>
      <c r="AB2607">
        <v>1303002</v>
      </c>
      <c r="AC2607">
        <v>1303003</v>
      </c>
      <c r="AD2607" s="41">
        <v>801061</v>
      </c>
      <c r="AE2607" s="12">
        <v>802051</v>
      </c>
      <c r="AF2607" s="95"/>
      <c r="AG2607" s="12">
        <v>5</v>
      </c>
      <c r="AH2607" s="34">
        <v>11</v>
      </c>
      <c r="AI2607" s="37">
        <v>3033</v>
      </c>
      <c r="AJ2607" s="14"/>
      <c r="AK2607" s="14"/>
      <c r="AL2607" s="14"/>
      <c r="BA2607" s="33"/>
      <c r="BB2607" s="51"/>
      <c r="BC2607" s="51"/>
    </row>
    <row r="2608" ht="14.25" spans="1:55">
      <c r="A2608" s="97">
        <v>303339</v>
      </c>
      <c r="B2608" s="98">
        <v>3033</v>
      </c>
      <c r="C2608" s="98" t="s">
        <v>378</v>
      </c>
      <c r="D2608" s="37">
        <v>39</v>
      </c>
      <c r="E2608" s="14">
        <v>3</v>
      </c>
      <c r="F2608" s="14">
        <v>13</v>
      </c>
      <c r="G2608" s="14">
        <v>3</v>
      </c>
      <c r="H2608" s="14"/>
      <c r="I2608" s="14"/>
      <c r="J2608" s="14"/>
      <c r="K2608" s="14"/>
      <c r="L2608" s="14"/>
      <c r="M2608">
        <v>303013</v>
      </c>
      <c r="N2608">
        <v>303023</v>
      </c>
      <c r="O2608">
        <v>303033</v>
      </c>
      <c r="P2608">
        <v>303043</v>
      </c>
      <c r="Q2608" s="12" t="s">
        <v>1082</v>
      </c>
      <c r="S2608" s="12" t="s">
        <v>931</v>
      </c>
      <c r="U2608">
        <v>3030131</v>
      </c>
      <c r="V2608">
        <v>3030331</v>
      </c>
      <c r="W2608">
        <v>303050</v>
      </c>
      <c r="X2608" s="40">
        <v>3</v>
      </c>
      <c r="Y2608" s="40">
        <v>3</v>
      </c>
      <c r="Z2608" s="40">
        <v>2</v>
      </c>
      <c r="AA2608">
        <v>1303001</v>
      </c>
      <c r="AB2608">
        <v>1303002</v>
      </c>
      <c r="AC2608">
        <v>1303003</v>
      </c>
      <c r="AD2608" s="41">
        <v>801061</v>
      </c>
      <c r="AE2608" s="12">
        <v>802051</v>
      </c>
      <c r="AF2608" s="95"/>
      <c r="AG2608" s="12">
        <v>5</v>
      </c>
      <c r="AH2608" s="34">
        <v>11</v>
      </c>
      <c r="AI2608" s="37">
        <v>3033</v>
      </c>
      <c r="AJ2608" s="14"/>
      <c r="AK2608" s="14"/>
      <c r="AL2608" s="14"/>
      <c r="BA2608" s="33"/>
      <c r="BB2608" s="51"/>
      <c r="BC2608" s="51"/>
    </row>
    <row r="2609" ht="14.25" spans="1:55">
      <c r="A2609" s="97">
        <v>303340</v>
      </c>
      <c r="B2609" s="98">
        <v>3033</v>
      </c>
      <c r="C2609" s="98" t="s">
        <v>378</v>
      </c>
      <c r="D2609" s="37">
        <v>40</v>
      </c>
      <c r="E2609" s="14">
        <v>3</v>
      </c>
      <c r="F2609" s="14">
        <v>14</v>
      </c>
      <c r="G2609" s="14">
        <v>4</v>
      </c>
      <c r="H2609" s="14"/>
      <c r="I2609" s="14"/>
      <c r="J2609" s="14"/>
      <c r="K2609" s="14"/>
      <c r="L2609" s="14"/>
      <c r="M2609">
        <v>303013</v>
      </c>
      <c r="N2609">
        <v>303023</v>
      </c>
      <c r="O2609">
        <v>303033</v>
      </c>
      <c r="P2609">
        <v>303043</v>
      </c>
      <c r="R2609" s="12" t="s">
        <v>931</v>
      </c>
      <c r="T2609" s="12" t="s">
        <v>1095</v>
      </c>
      <c r="U2609">
        <v>3030131</v>
      </c>
      <c r="V2609">
        <v>3030331</v>
      </c>
      <c r="W2609">
        <v>303050</v>
      </c>
      <c r="X2609" s="40">
        <v>3</v>
      </c>
      <c r="Y2609" s="40">
        <v>3</v>
      </c>
      <c r="Z2609" s="40">
        <v>2</v>
      </c>
      <c r="AA2609">
        <v>1303001</v>
      </c>
      <c r="AB2609">
        <v>1303002</v>
      </c>
      <c r="AC2609">
        <v>1303003</v>
      </c>
      <c r="AD2609" s="41">
        <v>801061</v>
      </c>
      <c r="AE2609" s="12">
        <v>802051</v>
      </c>
      <c r="AF2609" s="95"/>
      <c r="AG2609" s="12">
        <v>5</v>
      </c>
      <c r="AH2609" s="34">
        <v>11</v>
      </c>
      <c r="AI2609" s="37">
        <v>3033</v>
      </c>
      <c r="AJ2609" s="14"/>
      <c r="AK2609" s="14"/>
      <c r="AL2609" s="14"/>
      <c r="BA2609" s="33"/>
      <c r="BB2609" s="51"/>
      <c r="BC2609" s="51"/>
    </row>
    <row r="2610" ht="14.25" spans="1:55">
      <c r="A2610" s="97">
        <v>303341</v>
      </c>
      <c r="B2610" s="98">
        <v>3033</v>
      </c>
      <c r="C2610" s="98" t="s">
        <v>378</v>
      </c>
      <c r="D2610" s="37">
        <v>41</v>
      </c>
      <c r="E2610" s="14">
        <v>3</v>
      </c>
      <c r="F2610" s="14">
        <v>15</v>
      </c>
      <c r="G2610" s="14">
        <v>5</v>
      </c>
      <c r="H2610" s="14"/>
      <c r="I2610" s="14"/>
      <c r="J2610" s="14"/>
      <c r="K2610" s="14"/>
      <c r="L2610" s="14"/>
      <c r="M2610">
        <v>303013</v>
      </c>
      <c r="N2610">
        <v>303023</v>
      </c>
      <c r="O2610">
        <v>303033</v>
      </c>
      <c r="P2610">
        <v>303043</v>
      </c>
      <c r="U2610">
        <v>3030131</v>
      </c>
      <c r="V2610">
        <v>3030331</v>
      </c>
      <c r="W2610">
        <v>303050</v>
      </c>
      <c r="X2610" s="40">
        <v>3</v>
      </c>
      <c r="Y2610" s="40">
        <v>3</v>
      </c>
      <c r="Z2610" s="40">
        <v>2</v>
      </c>
      <c r="AA2610">
        <v>1303001</v>
      </c>
      <c r="AB2610">
        <v>1303002</v>
      </c>
      <c r="AC2610">
        <v>1303003</v>
      </c>
      <c r="AD2610" s="41">
        <v>801061</v>
      </c>
      <c r="AE2610" s="12">
        <v>802051</v>
      </c>
      <c r="AF2610" s="95"/>
      <c r="AG2610" s="12">
        <v>5</v>
      </c>
      <c r="AH2610" s="34">
        <v>11</v>
      </c>
      <c r="AI2610" s="37">
        <v>3033</v>
      </c>
      <c r="AJ2610" s="14"/>
      <c r="AK2610" s="14"/>
      <c r="AL2610" s="14"/>
      <c r="BA2610" s="33"/>
      <c r="BB2610" s="51"/>
      <c r="BC2610" s="51"/>
    </row>
    <row r="2611" s="35" customFormat="1" spans="1:48">
      <c r="A2611" s="34">
        <v>1000200</v>
      </c>
      <c r="B2611" s="82">
        <v>10002</v>
      </c>
      <c r="C2611" s="82" t="s">
        <v>382</v>
      </c>
      <c r="D2611" s="34">
        <v>0</v>
      </c>
      <c r="E2611" s="34">
        <v>1</v>
      </c>
      <c r="F2611" s="34">
        <v>1</v>
      </c>
      <c r="G2611" s="34"/>
      <c r="H2611" s="34">
        <v>0</v>
      </c>
      <c r="I2611" s="12">
        <v>0</v>
      </c>
      <c r="J2611" s="12">
        <v>0</v>
      </c>
      <c r="K2611" s="34">
        <v>1</v>
      </c>
      <c r="L2611" s="51"/>
      <c r="M2611" s="34">
        <v>301110</v>
      </c>
      <c r="N2611" s="34">
        <v>301120</v>
      </c>
      <c r="O2611" s="34">
        <v>301130</v>
      </c>
      <c r="P2611" s="34">
        <v>301140</v>
      </c>
      <c r="Q2611" s="34"/>
      <c r="R2611" s="34"/>
      <c r="S2611" s="34"/>
      <c r="T2611" s="34"/>
      <c r="U2611" s="12">
        <v>3011101</v>
      </c>
      <c r="V2611" s="12">
        <v>3011301</v>
      </c>
      <c r="W2611" s="34">
        <v>301150</v>
      </c>
      <c r="X2611" s="96">
        <v>3</v>
      </c>
      <c r="Y2611" s="96">
        <v>3</v>
      </c>
      <c r="Z2611" s="96">
        <v>2</v>
      </c>
      <c r="AA2611" s="51">
        <v>0</v>
      </c>
      <c r="AB2611" s="51">
        <v>0</v>
      </c>
      <c r="AC2611" s="51">
        <v>0</v>
      </c>
      <c r="AD2611" s="87"/>
      <c r="AE2611" s="51"/>
      <c r="AF2611" s="95" t="s">
        <v>1633</v>
      </c>
      <c r="AG2611" s="51"/>
      <c r="AH2611" s="34">
        <v>11</v>
      </c>
      <c r="AI2611" s="34">
        <v>10002</v>
      </c>
      <c r="AJ2611" s="34">
        <v>40</v>
      </c>
      <c r="AK2611" s="34">
        <v>2</v>
      </c>
      <c r="AL2611" s="12">
        <v>2000000</v>
      </c>
      <c r="AM2611" s="12">
        <v>3</v>
      </c>
      <c r="AN2611" s="12">
        <v>1200000</v>
      </c>
      <c r="AO2611" s="12">
        <v>1</v>
      </c>
      <c r="AP2611" s="12">
        <v>8000000</v>
      </c>
      <c r="AQ2611" s="34">
        <v>58</v>
      </c>
      <c r="AR2611" s="34">
        <v>20</v>
      </c>
      <c r="AS2611" s="34">
        <v>59</v>
      </c>
      <c r="AT2611" s="34">
        <v>12</v>
      </c>
      <c r="AU2611" s="34">
        <v>57</v>
      </c>
      <c r="AV2611" s="34">
        <v>80</v>
      </c>
    </row>
    <row r="2612" spans="1:38">
      <c r="A2612" s="12">
        <v>1000201</v>
      </c>
      <c r="B2612" s="53">
        <v>10002</v>
      </c>
      <c r="C2612" s="53" t="s">
        <v>382</v>
      </c>
      <c r="D2612" s="12">
        <v>1</v>
      </c>
      <c r="E2612" s="12">
        <v>1</v>
      </c>
      <c r="F2612" s="12">
        <v>1</v>
      </c>
      <c r="H2612" s="12">
        <v>1</v>
      </c>
      <c r="I2612" s="12">
        <v>0</v>
      </c>
      <c r="J2612" s="12">
        <v>0</v>
      </c>
      <c r="K2612" s="12">
        <v>1</v>
      </c>
      <c r="M2612" s="12">
        <v>301110</v>
      </c>
      <c r="N2612" s="12">
        <v>301120</v>
      </c>
      <c r="O2612" s="12">
        <v>301130</v>
      </c>
      <c r="P2612" s="12">
        <v>301140</v>
      </c>
      <c r="U2612" s="12">
        <v>3011101</v>
      </c>
      <c r="V2612" s="12">
        <v>3011301</v>
      </c>
      <c r="W2612" s="12">
        <v>301150</v>
      </c>
      <c r="X2612" s="40">
        <v>3</v>
      </c>
      <c r="Y2612" s="40">
        <v>3</v>
      </c>
      <c r="Z2612" s="40">
        <v>2</v>
      </c>
      <c r="AA2612" s="12">
        <v>0</v>
      </c>
      <c r="AB2612" s="12">
        <v>0</v>
      </c>
      <c r="AC2612" s="12">
        <v>0</v>
      </c>
      <c r="AF2612" s="42" t="s">
        <v>1633</v>
      </c>
      <c r="AH2612" s="12">
        <v>11</v>
      </c>
      <c r="AI2612" s="12">
        <v>10002</v>
      </c>
      <c r="AJ2612" s="12">
        <v>40</v>
      </c>
      <c r="AL2612" s="12">
        <v>500</v>
      </c>
    </row>
    <row r="2613" spans="1:38">
      <c r="A2613" s="12">
        <v>1000202</v>
      </c>
      <c r="B2613" s="53">
        <v>10002</v>
      </c>
      <c r="C2613" s="53" t="s">
        <v>382</v>
      </c>
      <c r="D2613" s="12">
        <v>2</v>
      </c>
      <c r="E2613" s="12">
        <v>1</v>
      </c>
      <c r="F2613" s="12">
        <v>1</v>
      </c>
      <c r="H2613" s="12">
        <v>2</v>
      </c>
      <c r="I2613" s="12">
        <v>0</v>
      </c>
      <c r="J2613" s="12">
        <v>0</v>
      </c>
      <c r="K2613" s="12">
        <v>1</v>
      </c>
      <c r="M2613" s="12">
        <v>301110</v>
      </c>
      <c r="N2613" s="12">
        <v>301120</v>
      </c>
      <c r="O2613" s="12">
        <v>301130</v>
      </c>
      <c r="P2613" s="12">
        <v>301140</v>
      </c>
      <c r="U2613" s="12">
        <v>3011101</v>
      </c>
      <c r="V2613" s="12">
        <v>3011301</v>
      </c>
      <c r="W2613" s="12">
        <v>301150</v>
      </c>
      <c r="X2613" s="40">
        <v>3</v>
      </c>
      <c r="Y2613" s="40">
        <v>3</v>
      </c>
      <c r="Z2613" s="40">
        <v>2</v>
      </c>
      <c r="AA2613" s="12">
        <v>0</v>
      </c>
      <c r="AB2613" s="12">
        <v>0</v>
      </c>
      <c r="AC2613" s="12">
        <v>0</v>
      </c>
      <c r="AF2613" s="42" t="s">
        <v>1633</v>
      </c>
      <c r="AH2613" s="12">
        <v>11</v>
      </c>
      <c r="AI2613" s="12">
        <v>10002</v>
      </c>
      <c r="AJ2613" s="12">
        <v>40</v>
      </c>
      <c r="AL2613" s="12">
        <v>300</v>
      </c>
    </row>
    <row r="2614" spans="1:38">
      <c r="A2614" s="12">
        <v>1000203</v>
      </c>
      <c r="B2614" s="53">
        <v>10002</v>
      </c>
      <c r="C2614" s="53" t="s">
        <v>382</v>
      </c>
      <c r="D2614" s="12">
        <v>3</v>
      </c>
      <c r="E2614" s="12">
        <v>1</v>
      </c>
      <c r="F2614" s="12">
        <v>1</v>
      </c>
      <c r="H2614" s="12">
        <v>3</v>
      </c>
      <c r="I2614" s="12">
        <v>0</v>
      </c>
      <c r="J2614" s="12">
        <v>0</v>
      </c>
      <c r="K2614" s="12">
        <v>1</v>
      </c>
      <c r="M2614" s="12">
        <v>301110</v>
      </c>
      <c r="N2614" s="12">
        <v>301120</v>
      </c>
      <c r="O2614" s="12">
        <v>301130</v>
      </c>
      <c r="P2614" s="12">
        <v>301140</v>
      </c>
      <c r="U2614" s="12">
        <v>3011101</v>
      </c>
      <c r="V2614" s="12">
        <v>3011301</v>
      </c>
      <c r="W2614" s="12">
        <v>301150</v>
      </c>
      <c r="X2614" s="40">
        <v>3</v>
      </c>
      <c r="Y2614" s="40">
        <v>3</v>
      </c>
      <c r="Z2614" s="40">
        <v>2</v>
      </c>
      <c r="AA2614" s="12">
        <v>0</v>
      </c>
      <c r="AB2614" s="12">
        <v>0</v>
      </c>
      <c r="AC2614" s="12">
        <v>0</v>
      </c>
      <c r="AF2614" s="42" t="s">
        <v>1633</v>
      </c>
      <c r="AH2614" s="12">
        <v>11</v>
      </c>
      <c r="AI2614" s="12">
        <v>10002</v>
      </c>
      <c r="AJ2614" s="12">
        <v>0</v>
      </c>
      <c r="AL2614" s="12">
        <v>2000</v>
      </c>
    </row>
    <row r="2615" spans="1:42">
      <c r="A2615" s="12">
        <v>1000204</v>
      </c>
      <c r="B2615" s="53">
        <v>10002</v>
      </c>
      <c r="C2615" s="53" t="s">
        <v>382</v>
      </c>
      <c r="D2615" s="12">
        <v>4</v>
      </c>
      <c r="E2615" s="12">
        <v>1</v>
      </c>
      <c r="F2615" s="12">
        <v>2</v>
      </c>
      <c r="H2615" s="12">
        <v>0</v>
      </c>
      <c r="I2615" s="12">
        <v>0</v>
      </c>
      <c r="J2615" s="12">
        <v>0</v>
      </c>
      <c r="K2615" s="12">
        <v>2</v>
      </c>
      <c r="L2615" s="12">
        <v>11</v>
      </c>
      <c r="M2615" s="12">
        <v>301110</v>
      </c>
      <c r="N2615" s="12">
        <v>301120</v>
      </c>
      <c r="O2615" s="12">
        <v>301130</v>
      </c>
      <c r="P2615" s="12">
        <v>301140</v>
      </c>
      <c r="U2615" s="12">
        <v>3011101</v>
      </c>
      <c r="V2615" s="12">
        <v>3011301</v>
      </c>
      <c r="W2615" s="12">
        <v>301150</v>
      </c>
      <c r="X2615" s="40">
        <v>3</v>
      </c>
      <c r="Y2615" s="40">
        <v>3</v>
      </c>
      <c r="Z2615" s="40">
        <v>2</v>
      </c>
      <c r="AA2615" s="12">
        <v>1100901</v>
      </c>
      <c r="AB2615" s="12">
        <v>0</v>
      </c>
      <c r="AC2615" s="12">
        <v>0</v>
      </c>
      <c r="AF2615" s="42" t="s">
        <v>1633</v>
      </c>
      <c r="AG2615" s="12">
        <v>5</v>
      </c>
      <c r="AH2615" s="12">
        <v>11</v>
      </c>
      <c r="AI2615" s="12">
        <v>10002</v>
      </c>
      <c r="AJ2615" s="12">
        <v>40</v>
      </c>
      <c r="AL2615" s="12">
        <v>0</v>
      </c>
      <c r="AM2615" s="12">
        <v>3</v>
      </c>
      <c r="AN2615" s="12">
        <v>0</v>
      </c>
      <c r="AO2615" s="12">
        <v>1</v>
      </c>
      <c r="AP2615" s="12">
        <v>0</v>
      </c>
    </row>
    <row r="2616" spans="1:38">
      <c r="A2616" s="12">
        <v>1000205</v>
      </c>
      <c r="B2616" s="53">
        <v>10002</v>
      </c>
      <c r="C2616" s="53" t="s">
        <v>382</v>
      </c>
      <c r="D2616" s="12">
        <v>5</v>
      </c>
      <c r="E2616" s="12">
        <v>1</v>
      </c>
      <c r="F2616" s="12">
        <v>2</v>
      </c>
      <c r="H2616" s="12">
        <v>1</v>
      </c>
      <c r="I2616" s="12">
        <v>0</v>
      </c>
      <c r="J2616" s="12">
        <v>0</v>
      </c>
      <c r="K2616" s="12">
        <v>2</v>
      </c>
      <c r="M2616" s="12">
        <v>301110</v>
      </c>
      <c r="N2616" s="12">
        <v>301120</v>
      </c>
      <c r="O2616" s="12">
        <v>301130</v>
      </c>
      <c r="P2616" s="12">
        <v>301140</v>
      </c>
      <c r="U2616" s="12">
        <v>3011101</v>
      </c>
      <c r="V2616" s="12">
        <v>3011301</v>
      </c>
      <c r="W2616" s="12">
        <v>301150</v>
      </c>
      <c r="X2616" s="40">
        <v>3</v>
      </c>
      <c r="Y2616" s="40">
        <v>3</v>
      </c>
      <c r="Z2616" s="40">
        <v>2</v>
      </c>
      <c r="AA2616" s="12">
        <v>1100901</v>
      </c>
      <c r="AB2616" s="12">
        <v>0</v>
      </c>
      <c r="AC2616" s="12">
        <v>0</v>
      </c>
      <c r="AF2616" s="42" t="s">
        <v>1633</v>
      </c>
      <c r="AH2616" s="12">
        <v>11</v>
      </c>
      <c r="AI2616" s="12">
        <v>10002</v>
      </c>
      <c r="AJ2616" s="12">
        <v>40</v>
      </c>
      <c r="AL2616" s="12">
        <v>500</v>
      </c>
    </row>
    <row r="2617" spans="1:38">
      <c r="A2617" s="12">
        <v>1000206</v>
      </c>
      <c r="B2617" s="53">
        <v>10002</v>
      </c>
      <c r="C2617" s="53" t="s">
        <v>382</v>
      </c>
      <c r="D2617" s="12">
        <v>6</v>
      </c>
      <c r="E2617" s="12">
        <v>1</v>
      </c>
      <c r="F2617" s="12">
        <v>2</v>
      </c>
      <c r="H2617" s="12">
        <v>2</v>
      </c>
      <c r="I2617" s="12">
        <v>0</v>
      </c>
      <c r="J2617" s="12">
        <v>0</v>
      </c>
      <c r="K2617" s="12">
        <v>2</v>
      </c>
      <c r="M2617" s="12">
        <v>301110</v>
      </c>
      <c r="N2617" s="12">
        <v>301120</v>
      </c>
      <c r="O2617" s="12">
        <v>301130</v>
      </c>
      <c r="P2617" s="12">
        <v>301140</v>
      </c>
      <c r="U2617" s="12">
        <v>3011101</v>
      </c>
      <c r="V2617" s="12">
        <v>3011301</v>
      </c>
      <c r="W2617" s="12">
        <v>301150</v>
      </c>
      <c r="X2617" s="40">
        <v>3</v>
      </c>
      <c r="Y2617" s="40">
        <v>3</v>
      </c>
      <c r="Z2617" s="40">
        <v>2</v>
      </c>
      <c r="AA2617" s="12">
        <v>1100901</v>
      </c>
      <c r="AB2617" s="12">
        <v>0</v>
      </c>
      <c r="AC2617" s="12">
        <v>0</v>
      </c>
      <c r="AF2617" s="42" t="s">
        <v>1633</v>
      </c>
      <c r="AH2617" s="12">
        <v>11</v>
      </c>
      <c r="AI2617" s="12">
        <v>10002</v>
      </c>
      <c r="AJ2617" s="12">
        <v>40</v>
      </c>
      <c r="AL2617" s="12">
        <v>300</v>
      </c>
    </row>
    <row r="2618" spans="1:38">
      <c r="A2618" s="12">
        <v>1000207</v>
      </c>
      <c r="B2618" s="53">
        <v>10002</v>
      </c>
      <c r="C2618" s="53" t="s">
        <v>382</v>
      </c>
      <c r="D2618" s="12">
        <v>7</v>
      </c>
      <c r="E2618" s="12">
        <v>1</v>
      </c>
      <c r="F2618" s="12">
        <v>2</v>
      </c>
      <c r="H2618" s="12">
        <v>3</v>
      </c>
      <c r="I2618" s="12">
        <v>0</v>
      </c>
      <c r="J2618" s="12">
        <v>0</v>
      </c>
      <c r="K2618" s="12">
        <v>2</v>
      </c>
      <c r="M2618" s="12">
        <v>301110</v>
      </c>
      <c r="N2618" s="12">
        <v>301120</v>
      </c>
      <c r="O2618" s="12">
        <v>301130</v>
      </c>
      <c r="P2618" s="12">
        <v>301140</v>
      </c>
      <c r="U2618" s="12">
        <v>3011101</v>
      </c>
      <c r="V2618" s="12">
        <v>3011301</v>
      </c>
      <c r="W2618" s="12">
        <v>301150</v>
      </c>
      <c r="X2618" s="40">
        <v>3</v>
      </c>
      <c r="Y2618" s="40">
        <v>3</v>
      </c>
      <c r="Z2618" s="40">
        <v>2</v>
      </c>
      <c r="AA2618" s="12">
        <v>1100901</v>
      </c>
      <c r="AB2618" s="12">
        <v>0</v>
      </c>
      <c r="AC2618" s="12">
        <v>0</v>
      </c>
      <c r="AF2618" s="42" t="s">
        <v>1633</v>
      </c>
      <c r="AH2618" s="12">
        <v>11</v>
      </c>
      <c r="AI2618" s="12">
        <v>10002</v>
      </c>
      <c r="AJ2618" s="12">
        <v>0</v>
      </c>
      <c r="AL2618" s="12">
        <v>2000</v>
      </c>
    </row>
    <row r="2619" spans="1:42">
      <c r="A2619" s="12">
        <v>1000208</v>
      </c>
      <c r="B2619" s="53">
        <v>10002</v>
      </c>
      <c r="C2619" s="53" t="s">
        <v>382</v>
      </c>
      <c r="D2619" s="12">
        <v>8</v>
      </c>
      <c r="E2619" s="12">
        <v>1</v>
      </c>
      <c r="F2619" s="12">
        <v>3</v>
      </c>
      <c r="H2619" s="12">
        <v>0</v>
      </c>
      <c r="I2619" s="12">
        <v>0</v>
      </c>
      <c r="J2619" s="12">
        <v>0</v>
      </c>
      <c r="K2619" s="12">
        <v>3</v>
      </c>
      <c r="L2619" s="12">
        <v>1</v>
      </c>
      <c r="M2619" s="12">
        <v>301110</v>
      </c>
      <c r="N2619" s="12">
        <v>301121</v>
      </c>
      <c r="O2619" s="12">
        <v>301130</v>
      </c>
      <c r="P2619" s="12">
        <v>301141</v>
      </c>
      <c r="R2619" s="12" t="s">
        <v>931</v>
      </c>
      <c r="T2619" s="12" t="s">
        <v>1095</v>
      </c>
      <c r="U2619" s="12">
        <v>3011101</v>
      </c>
      <c r="V2619" s="12">
        <v>3011301</v>
      </c>
      <c r="W2619" s="12">
        <v>301150</v>
      </c>
      <c r="X2619" s="40">
        <v>3</v>
      </c>
      <c r="Y2619" s="40">
        <v>3</v>
      </c>
      <c r="Z2619" s="40">
        <v>2</v>
      </c>
      <c r="AA2619" s="12">
        <v>1100901</v>
      </c>
      <c r="AB2619" s="12">
        <v>0</v>
      </c>
      <c r="AC2619" s="12">
        <v>0</v>
      </c>
      <c r="AF2619" s="42" t="s">
        <v>1633</v>
      </c>
      <c r="AG2619" s="12">
        <v>5</v>
      </c>
      <c r="AH2619" s="12">
        <v>11</v>
      </c>
      <c r="AI2619" s="12">
        <v>10002</v>
      </c>
      <c r="AJ2619" s="12">
        <v>40</v>
      </c>
      <c r="AL2619" s="12">
        <v>0</v>
      </c>
      <c r="AM2619" s="12">
        <v>3</v>
      </c>
      <c r="AN2619" s="12">
        <v>0</v>
      </c>
      <c r="AO2619" s="12">
        <v>1</v>
      </c>
      <c r="AP2619" s="12">
        <v>0</v>
      </c>
    </row>
    <row r="2620" spans="1:38">
      <c r="A2620" s="12">
        <v>1000209</v>
      </c>
      <c r="B2620" s="53">
        <v>10002</v>
      </c>
      <c r="C2620" s="53" t="s">
        <v>382</v>
      </c>
      <c r="D2620" s="12">
        <v>9</v>
      </c>
      <c r="E2620" s="12">
        <v>1</v>
      </c>
      <c r="F2620" s="12">
        <v>3</v>
      </c>
      <c r="H2620" s="12">
        <v>1</v>
      </c>
      <c r="I2620" s="12">
        <v>0</v>
      </c>
      <c r="J2620" s="12">
        <v>0</v>
      </c>
      <c r="K2620" s="12">
        <v>3</v>
      </c>
      <c r="M2620" s="12">
        <v>301110</v>
      </c>
      <c r="N2620" s="12">
        <v>301121</v>
      </c>
      <c r="O2620" s="12">
        <v>301130</v>
      </c>
      <c r="P2620" s="12">
        <v>301141</v>
      </c>
      <c r="U2620" s="12">
        <v>3011101</v>
      </c>
      <c r="V2620" s="12">
        <v>3011301</v>
      </c>
      <c r="W2620" s="12">
        <v>301150</v>
      </c>
      <c r="X2620" s="40">
        <v>3</v>
      </c>
      <c r="Y2620" s="40">
        <v>3</v>
      </c>
      <c r="Z2620" s="40">
        <v>2</v>
      </c>
      <c r="AA2620" s="12">
        <v>1100901</v>
      </c>
      <c r="AB2620" s="12">
        <v>0</v>
      </c>
      <c r="AC2620" s="12">
        <v>0</v>
      </c>
      <c r="AF2620" s="42" t="s">
        <v>1633</v>
      </c>
      <c r="AH2620" s="12">
        <v>11</v>
      </c>
      <c r="AI2620" s="12">
        <v>10002</v>
      </c>
      <c r="AJ2620" s="12">
        <v>40</v>
      </c>
      <c r="AL2620" s="12">
        <v>500</v>
      </c>
    </row>
    <row r="2621" spans="1:38">
      <c r="A2621" s="12">
        <v>1000210</v>
      </c>
      <c r="B2621" s="53">
        <v>10002</v>
      </c>
      <c r="C2621" s="53" t="s">
        <v>382</v>
      </c>
      <c r="D2621" s="12">
        <v>10</v>
      </c>
      <c r="E2621" s="12">
        <v>1</v>
      </c>
      <c r="F2621" s="12">
        <v>3</v>
      </c>
      <c r="H2621" s="12">
        <v>2</v>
      </c>
      <c r="I2621" s="12">
        <v>0</v>
      </c>
      <c r="J2621" s="12">
        <v>0</v>
      </c>
      <c r="K2621" s="12">
        <v>3</v>
      </c>
      <c r="M2621" s="12">
        <v>301110</v>
      </c>
      <c r="N2621" s="12">
        <v>301121</v>
      </c>
      <c r="O2621" s="12">
        <v>301130</v>
      </c>
      <c r="P2621" s="12">
        <v>301141</v>
      </c>
      <c r="U2621" s="12">
        <v>3011101</v>
      </c>
      <c r="V2621" s="12">
        <v>3011301</v>
      </c>
      <c r="W2621" s="12">
        <v>301150</v>
      </c>
      <c r="X2621" s="40">
        <v>3</v>
      </c>
      <c r="Y2621" s="40">
        <v>3</v>
      </c>
      <c r="Z2621" s="40">
        <v>2</v>
      </c>
      <c r="AA2621" s="12">
        <v>1100901</v>
      </c>
      <c r="AB2621" s="12">
        <v>0</v>
      </c>
      <c r="AC2621" s="12">
        <v>0</v>
      </c>
      <c r="AF2621" s="42" t="s">
        <v>1633</v>
      </c>
      <c r="AH2621" s="12">
        <v>11</v>
      </c>
      <c r="AI2621" s="12">
        <v>10002</v>
      </c>
      <c r="AJ2621" s="12">
        <v>40</v>
      </c>
      <c r="AL2621" s="12">
        <v>300</v>
      </c>
    </row>
    <row r="2622" spans="1:38">
      <c r="A2622" s="12">
        <v>1000211</v>
      </c>
      <c r="B2622" s="53">
        <v>10002</v>
      </c>
      <c r="C2622" s="53" t="s">
        <v>382</v>
      </c>
      <c r="D2622" s="12">
        <v>11</v>
      </c>
      <c r="E2622" s="12">
        <v>1</v>
      </c>
      <c r="F2622" s="12">
        <v>3</v>
      </c>
      <c r="H2622" s="12">
        <v>3</v>
      </c>
      <c r="I2622" s="12">
        <v>0</v>
      </c>
      <c r="J2622" s="12">
        <v>0</v>
      </c>
      <c r="K2622" s="12">
        <v>3</v>
      </c>
      <c r="M2622" s="12">
        <v>301110</v>
      </c>
      <c r="N2622" s="12">
        <v>301121</v>
      </c>
      <c r="O2622" s="12">
        <v>301130</v>
      </c>
      <c r="P2622" s="12">
        <v>301141</v>
      </c>
      <c r="U2622" s="12">
        <v>3011101</v>
      </c>
      <c r="V2622" s="12">
        <v>3011301</v>
      </c>
      <c r="W2622" s="12">
        <v>301150</v>
      </c>
      <c r="X2622" s="40">
        <v>3</v>
      </c>
      <c r="Y2622" s="40">
        <v>3</v>
      </c>
      <c r="Z2622" s="40">
        <v>2</v>
      </c>
      <c r="AA2622" s="12">
        <v>1100901</v>
      </c>
      <c r="AB2622" s="12">
        <v>0</v>
      </c>
      <c r="AC2622" s="12">
        <v>0</v>
      </c>
      <c r="AF2622" s="42" t="s">
        <v>1633</v>
      </c>
      <c r="AH2622" s="12">
        <v>11</v>
      </c>
      <c r="AI2622" s="12">
        <v>10002</v>
      </c>
      <c r="AJ2622" s="12">
        <v>0</v>
      </c>
      <c r="AL2622" s="12">
        <v>2000</v>
      </c>
    </row>
    <row r="2623" spans="1:42">
      <c r="A2623" s="12">
        <v>1000212</v>
      </c>
      <c r="B2623" s="53">
        <v>10002</v>
      </c>
      <c r="C2623" s="53" t="s">
        <v>382</v>
      </c>
      <c r="D2623" s="12">
        <v>12</v>
      </c>
      <c r="E2623" s="12">
        <v>1</v>
      </c>
      <c r="F2623" s="12">
        <v>4</v>
      </c>
      <c r="H2623" s="12">
        <v>0</v>
      </c>
      <c r="I2623" s="12">
        <v>0</v>
      </c>
      <c r="J2623" s="12">
        <v>0</v>
      </c>
      <c r="K2623" s="12">
        <v>4</v>
      </c>
      <c r="L2623" s="12">
        <v>12</v>
      </c>
      <c r="M2623" s="12">
        <v>301111</v>
      </c>
      <c r="N2623" s="12">
        <v>301121</v>
      </c>
      <c r="O2623" s="12">
        <v>301131</v>
      </c>
      <c r="P2623" s="12">
        <v>301141</v>
      </c>
      <c r="Q2623" s="12" t="s">
        <v>1202</v>
      </c>
      <c r="S2623" s="12" t="s">
        <v>1221</v>
      </c>
      <c r="U2623" s="12">
        <v>3011111</v>
      </c>
      <c r="V2623" s="12">
        <v>3011311</v>
      </c>
      <c r="W2623" s="12">
        <v>301150</v>
      </c>
      <c r="X2623" s="40">
        <v>3</v>
      </c>
      <c r="Y2623" s="40">
        <v>3</v>
      </c>
      <c r="Z2623" s="40">
        <v>2</v>
      </c>
      <c r="AA2623" s="12">
        <v>1100901</v>
      </c>
      <c r="AB2623" s="12">
        <v>1100902</v>
      </c>
      <c r="AC2623" s="12">
        <v>0</v>
      </c>
      <c r="AF2623" s="42" t="s">
        <v>1633</v>
      </c>
      <c r="AG2623" s="12">
        <v>5</v>
      </c>
      <c r="AH2623" s="12">
        <v>11</v>
      </c>
      <c r="AI2623" s="12">
        <v>10002</v>
      </c>
      <c r="AJ2623" s="12">
        <v>40</v>
      </c>
      <c r="AL2623" s="12">
        <v>0</v>
      </c>
      <c r="AM2623" s="12">
        <v>3</v>
      </c>
      <c r="AN2623" s="12">
        <v>0</v>
      </c>
      <c r="AO2623" s="12">
        <v>1</v>
      </c>
      <c r="AP2623" s="12">
        <v>0</v>
      </c>
    </row>
    <row r="2624" spans="1:38">
      <c r="A2624" s="12">
        <v>1000213</v>
      </c>
      <c r="B2624" s="53">
        <v>10002</v>
      </c>
      <c r="C2624" s="53" t="s">
        <v>382</v>
      </c>
      <c r="D2624" s="12">
        <v>13</v>
      </c>
      <c r="E2624" s="12">
        <v>1</v>
      </c>
      <c r="F2624" s="12">
        <v>4</v>
      </c>
      <c r="H2624" s="12">
        <v>1</v>
      </c>
      <c r="I2624" s="12">
        <v>0</v>
      </c>
      <c r="J2624" s="12">
        <v>0</v>
      </c>
      <c r="K2624" s="12">
        <v>4</v>
      </c>
      <c r="M2624" s="12">
        <v>301111</v>
      </c>
      <c r="N2624" s="12">
        <v>301121</v>
      </c>
      <c r="O2624" s="12">
        <v>301131</v>
      </c>
      <c r="P2624" s="12">
        <v>301141</v>
      </c>
      <c r="U2624" s="12">
        <v>3011111</v>
      </c>
      <c r="V2624" s="12">
        <v>3011311</v>
      </c>
      <c r="W2624" s="12">
        <v>301150</v>
      </c>
      <c r="X2624" s="40">
        <v>3</v>
      </c>
      <c r="Y2624" s="40">
        <v>3</v>
      </c>
      <c r="Z2624" s="40">
        <v>2</v>
      </c>
      <c r="AA2624" s="12">
        <v>1100901</v>
      </c>
      <c r="AB2624" s="12">
        <v>1100902</v>
      </c>
      <c r="AC2624" s="12">
        <v>0</v>
      </c>
      <c r="AF2624" s="42" t="s">
        <v>1633</v>
      </c>
      <c r="AH2624" s="12">
        <v>11</v>
      </c>
      <c r="AI2624" s="12">
        <v>10002</v>
      </c>
      <c r="AJ2624" s="12">
        <v>40</v>
      </c>
      <c r="AL2624" s="12">
        <v>500</v>
      </c>
    </row>
    <row r="2625" spans="1:38">
      <c r="A2625" s="12">
        <v>1000214</v>
      </c>
      <c r="B2625" s="53">
        <v>10002</v>
      </c>
      <c r="C2625" s="53" t="s">
        <v>382</v>
      </c>
      <c r="D2625" s="12">
        <v>14</v>
      </c>
      <c r="E2625" s="12">
        <v>1</v>
      </c>
      <c r="F2625" s="12">
        <v>4</v>
      </c>
      <c r="H2625" s="12">
        <v>2</v>
      </c>
      <c r="I2625" s="12">
        <v>0</v>
      </c>
      <c r="J2625" s="12">
        <v>0</v>
      </c>
      <c r="K2625" s="64">
        <v>4</v>
      </c>
      <c r="L2625" s="64"/>
      <c r="M2625" s="64">
        <v>301111</v>
      </c>
      <c r="N2625" s="64">
        <v>301121</v>
      </c>
      <c r="O2625" s="64">
        <v>301131</v>
      </c>
      <c r="P2625" s="64">
        <v>301141</v>
      </c>
      <c r="U2625" s="12">
        <v>3011111</v>
      </c>
      <c r="V2625" s="12">
        <v>3011311</v>
      </c>
      <c r="W2625" s="64">
        <v>301150</v>
      </c>
      <c r="X2625" s="81">
        <v>3</v>
      </c>
      <c r="Y2625" s="81">
        <v>3</v>
      </c>
      <c r="Z2625" s="81">
        <v>2</v>
      </c>
      <c r="AA2625" s="12">
        <v>1100901</v>
      </c>
      <c r="AB2625" s="64">
        <v>1100902</v>
      </c>
      <c r="AC2625" s="64">
        <v>0</v>
      </c>
      <c r="AF2625" s="42" t="s">
        <v>1633</v>
      </c>
      <c r="AH2625" s="12">
        <v>11</v>
      </c>
      <c r="AI2625" s="12">
        <v>10002</v>
      </c>
      <c r="AJ2625" s="12">
        <v>40</v>
      </c>
      <c r="AL2625" s="12">
        <v>300</v>
      </c>
    </row>
    <row r="2626" spans="1:38">
      <c r="A2626" s="12">
        <v>1000215</v>
      </c>
      <c r="B2626" s="53">
        <v>10002</v>
      </c>
      <c r="C2626" s="53" t="s">
        <v>382</v>
      </c>
      <c r="D2626" s="12">
        <v>15</v>
      </c>
      <c r="E2626" s="12">
        <v>1</v>
      </c>
      <c r="F2626" s="12">
        <v>4</v>
      </c>
      <c r="H2626" s="12">
        <v>3</v>
      </c>
      <c r="I2626" s="12">
        <v>0</v>
      </c>
      <c r="J2626" s="12">
        <v>0</v>
      </c>
      <c r="K2626" s="64">
        <v>4</v>
      </c>
      <c r="L2626" s="64"/>
      <c r="M2626" s="64">
        <v>301111</v>
      </c>
      <c r="N2626" s="64">
        <v>301121</v>
      </c>
      <c r="O2626" s="64">
        <v>301131</v>
      </c>
      <c r="P2626" s="64">
        <v>301141</v>
      </c>
      <c r="U2626" s="12">
        <v>3011111</v>
      </c>
      <c r="V2626" s="12">
        <v>3011311</v>
      </c>
      <c r="W2626" s="64">
        <v>301150</v>
      </c>
      <c r="X2626" s="81">
        <v>3</v>
      </c>
      <c r="Y2626" s="81">
        <v>3</v>
      </c>
      <c r="Z2626" s="81">
        <v>2</v>
      </c>
      <c r="AA2626" s="12">
        <v>1100901</v>
      </c>
      <c r="AB2626" s="64">
        <v>1100902</v>
      </c>
      <c r="AC2626" s="64">
        <v>0</v>
      </c>
      <c r="AF2626" s="42" t="s">
        <v>1633</v>
      </c>
      <c r="AH2626" s="12">
        <v>11</v>
      </c>
      <c r="AI2626" s="12">
        <v>10002</v>
      </c>
      <c r="AJ2626" s="12">
        <v>0</v>
      </c>
      <c r="AL2626" s="12">
        <v>2000</v>
      </c>
    </row>
    <row r="2627" spans="1:42">
      <c r="A2627" s="12">
        <v>1000216</v>
      </c>
      <c r="B2627" s="53">
        <v>10002</v>
      </c>
      <c r="C2627" s="53" t="s">
        <v>382</v>
      </c>
      <c r="D2627" s="12">
        <v>16</v>
      </c>
      <c r="E2627" s="12">
        <v>1</v>
      </c>
      <c r="F2627" s="12">
        <v>5</v>
      </c>
      <c r="H2627" s="12">
        <v>0</v>
      </c>
      <c r="I2627" s="12">
        <v>1</v>
      </c>
      <c r="J2627" s="12" t="s">
        <v>1083</v>
      </c>
      <c r="K2627" s="12">
        <v>5</v>
      </c>
      <c r="L2627" s="12">
        <v>2</v>
      </c>
      <c r="M2627" s="12">
        <v>301111</v>
      </c>
      <c r="N2627" s="12">
        <v>301122</v>
      </c>
      <c r="O2627" s="12">
        <v>301131</v>
      </c>
      <c r="P2627" s="12">
        <v>301142</v>
      </c>
      <c r="Q2627" s="12" t="s">
        <v>1082</v>
      </c>
      <c r="S2627" s="12" t="s">
        <v>931</v>
      </c>
      <c r="U2627" s="12">
        <v>3011111</v>
      </c>
      <c r="V2627" s="12">
        <v>3011311</v>
      </c>
      <c r="W2627" s="12">
        <v>301150</v>
      </c>
      <c r="X2627" s="40">
        <v>3</v>
      </c>
      <c r="Y2627" s="40">
        <v>3</v>
      </c>
      <c r="Z2627" s="40">
        <v>2</v>
      </c>
      <c r="AA2627" s="12">
        <v>1100901</v>
      </c>
      <c r="AB2627" s="12">
        <v>1100902</v>
      </c>
      <c r="AC2627" s="12">
        <v>0</v>
      </c>
      <c r="AF2627" s="42" t="s">
        <v>1633</v>
      </c>
      <c r="AG2627" s="12">
        <v>5</v>
      </c>
      <c r="AH2627" s="12">
        <v>11</v>
      </c>
      <c r="AI2627" s="12">
        <v>10002</v>
      </c>
      <c r="AJ2627" s="12">
        <v>40</v>
      </c>
      <c r="AL2627" s="12">
        <v>0</v>
      </c>
      <c r="AM2627" s="12">
        <v>3</v>
      </c>
      <c r="AN2627" s="12">
        <v>0</v>
      </c>
      <c r="AO2627" s="12">
        <v>1</v>
      </c>
      <c r="AP2627" s="12">
        <v>0</v>
      </c>
    </row>
    <row r="2628" spans="1:38">
      <c r="A2628" s="12">
        <v>1000217</v>
      </c>
      <c r="B2628" s="53">
        <v>10002</v>
      </c>
      <c r="C2628" s="53" t="s">
        <v>382</v>
      </c>
      <c r="D2628" s="12">
        <v>17</v>
      </c>
      <c r="E2628" s="12">
        <v>1</v>
      </c>
      <c r="F2628" s="12">
        <v>5</v>
      </c>
      <c r="H2628" s="12">
        <v>1</v>
      </c>
      <c r="I2628" s="12">
        <v>0</v>
      </c>
      <c r="J2628" s="12">
        <v>0</v>
      </c>
      <c r="K2628" s="12">
        <v>5</v>
      </c>
      <c r="M2628" s="12">
        <v>301111</v>
      </c>
      <c r="N2628" s="12">
        <v>301122</v>
      </c>
      <c r="O2628" s="12">
        <v>301131</v>
      </c>
      <c r="P2628" s="12">
        <v>301142</v>
      </c>
      <c r="U2628" s="12">
        <v>3011111</v>
      </c>
      <c r="V2628" s="12">
        <v>3011311</v>
      </c>
      <c r="W2628" s="12">
        <v>301150</v>
      </c>
      <c r="X2628" s="40">
        <v>3</v>
      </c>
      <c r="Y2628" s="40">
        <v>3</v>
      </c>
      <c r="Z2628" s="40">
        <v>2</v>
      </c>
      <c r="AA2628" s="12">
        <v>1100901</v>
      </c>
      <c r="AB2628" s="12">
        <v>1100902</v>
      </c>
      <c r="AC2628" s="12">
        <v>0</v>
      </c>
      <c r="AF2628" s="42" t="s">
        <v>1633</v>
      </c>
      <c r="AH2628" s="12">
        <v>11</v>
      </c>
      <c r="AI2628" s="12">
        <v>10002</v>
      </c>
      <c r="AJ2628" s="12">
        <v>40</v>
      </c>
      <c r="AL2628" s="12">
        <v>1000</v>
      </c>
    </row>
    <row r="2629" spans="1:38">
      <c r="A2629" s="12">
        <v>1000218</v>
      </c>
      <c r="B2629" s="53">
        <v>10002</v>
      </c>
      <c r="C2629" s="53" t="s">
        <v>382</v>
      </c>
      <c r="D2629" s="12">
        <v>18</v>
      </c>
      <c r="E2629" s="12">
        <v>1</v>
      </c>
      <c r="F2629" s="12">
        <v>5</v>
      </c>
      <c r="H2629" s="12">
        <v>2</v>
      </c>
      <c r="I2629" s="12">
        <v>0</v>
      </c>
      <c r="J2629" s="12">
        <v>0</v>
      </c>
      <c r="K2629" s="12">
        <v>5</v>
      </c>
      <c r="M2629" s="12">
        <v>301111</v>
      </c>
      <c r="N2629" s="12">
        <v>301122</v>
      </c>
      <c r="O2629" s="12">
        <v>301131</v>
      </c>
      <c r="P2629" s="12">
        <v>301142</v>
      </c>
      <c r="U2629" s="12">
        <v>3011111</v>
      </c>
      <c r="V2629" s="12">
        <v>3011311</v>
      </c>
      <c r="W2629" s="12">
        <v>301150</v>
      </c>
      <c r="X2629" s="40">
        <v>3</v>
      </c>
      <c r="Y2629" s="40">
        <v>3</v>
      </c>
      <c r="Z2629" s="40">
        <v>2</v>
      </c>
      <c r="AA2629" s="12">
        <v>1100901</v>
      </c>
      <c r="AB2629" s="12">
        <v>1100902</v>
      </c>
      <c r="AC2629" s="12">
        <v>0</v>
      </c>
      <c r="AF2629" s="42" t="s">
        <v>1633</v>
      </c>
      <c r="AH2629" s="12">
        <v>11</v>
      </c>
      <c r="AI2629" s="12">
        <v>10002</v>
      </c>
      <c r="AJ2629" s="12">
        <v>40</v>
      </c>
      <c r="AL2629" s="12">
        <v>600</v>
      </c>
    </row>
    <row r="2630" spans="1:38">
      <c r="A2630" s="12">
        <v>1000219</v>
      </c>
      <c r="B2630" s="53">
        <v>10002</v>
      </c>
      <c r="C2630" s="53" t="s">
        <v>382</v>
      </c>
      <c r="D2630" s="12">
        <v>19</v>
      </c>
      <c r="E2630" s="12">
        <v>1</v>
      </c>
      <c r="F2630" s="12">
        <v>5</v>
      </c>
      <c r="H2630" s="12">
        <v>3</v>
      </c>
      <c r="I2630" s="12">
        <v>0</v>
      </c>
      <c r="J2630" s="12">
        <v>0</v>
      </c>
      <c r="K2630" s="12">
        <v>5</v>
      </c>
      <c r="M2630" s="12">
        <v>301111</v>
      </c>
      <c r="N2630" s="12">
        <v>301122</v>
      </c>
      <c r="O2630" s="12">
        <v>301131</v>
      </c>
      <c r="P2630" s="12">
        <v>301142</v>
      </c>
      <c r="U2630" s="12">
        <v>3011111</v>
      </c>
      <c r="V2630" s="12">
        <v>3011311</v>
      </c>
      <c r="W2630" s="12">
        <v>301150</v>
      </c>
      <c r="X2630" s="40">
        <v>3</v>
      </c>
      <c r="Y2630" s="40">
        <v>3</v>
      </c>
      <c r="Z2630" s="40">
        <v>2</v>
      </c>
      <c r="AA2630" s="12">
        <v>1100901</v>
      </c>
      <c r="AB2630" s="12">
        <v>1100902</v>
      </c>
      <c r="AC2630" s="12">
        <v>0</v>
      </c>
      <c r="AF2630" s="42" t="s">
        <v>1633</v>
      </c>
      <c r="AH2630" s="12">
        <v>11</v>
      </c>
      <c r="AI2630" s="12">
        <v>10002</v>
      </c>
      <c r="AJ2630" s="12">
        <v>0</v>
      </c>
      <c r="AL2630" s="12">
        <v>4000</v>
      </c>
    </row>
    <row r="2631" spans="1:42">
      <c r="A2631" s="12">
        <v>1000220</v>
      </c>
      <c r="B2631" s="53">
        <v>10002</v>
      </c>
      <c r="C2631" s="53" t="s">
        <v>382</v>
      </c>
      <c r="D2631" s="12">
        <v>20</v>
      </c>
      <c r="E2631" s="12">
        <v>2</v>
      </c>
      <c r="F2631" s="12">
        <v>6</v>
      </c>
      <c r="H2631" s="12">
        <v>0</v>
      </c>
      <c r="I2631" s="12">
        <v>0</v>
      </c>
      <c r="J2631" s="12">
        <v>0</v>
      </c>
      <c r="K2631" s="12">
        <v>5</v>
      </c>
      <c r="L2631" s="12">
        <v>13</v>
      </c>
      <c r="M2631" s="12">
        <v>301111</v>
      </c>
      <c r="N2631" s="12">
        <v>301122</v>
      </c>
      <c r="O2631" s="12">
        <v>301131</v>
      </c>
      <c r="P2631" s="12">
        <v>301142</v>
      </c>
      <c r="U2631" s="12">
        <v>3011111</v>
      </c>
      <c r="V2631" s="12">
        <v>3011311</v>
      </c>
      <c r="W2631" s="12">
        <v>301150</v>
      </c>
      <c r="X2631" s="40">
        <v>3</v>
      </c>
      <c r="Y2631" s="40">
        <v>3</v>
      </c>
      <c r="Z2631" s="40">
        <v>2</v>
      </c>
      <c r="AA2631" s="12">
        <v>1100901</v>
      </c>
      <c r="AB2631" s="12">
        <v>1100902</v>
      </c>
      <c r="AC2631" s="12">
        <v>1100903</v>
      </c>
      <c r="AF2631" s="42" t="s">
        <v>1633</v>
      </c>
      <c r="AG2631" s="12">
        <v>5</v>
      </c>
      <c r="AH2631" s="12">
        <v>11</v>
      </c>
      <c r="AI2631" s="12">
        <v>10002</v>
      </c>
      <c r="AJ2631" s="12">
        <v>80</v>
      </c>
      <c r="AL2631" s="12">
        <v>0</v>
      </c>
      <c r="AM2631" s="12">
        <v>3</v>
      </c>
      <c r="AN2631" s="12">
        <v>0</v>
      </c>
      <c r="AO2631" s="12">
        <v>1</v>
      </c>
      <c r="AP2631" s="12">
        <v>0</v>
      </c>
    </row>
    <row r="2632" spans="1:38">
      <c r="A2632" s="12">
        <v>1000221</v>
      </c>
      <c r="B2632" s="53">
        <v>10002</v>
      </c>
      <c r="C2632" s="53" t="s">
        <v>382</v>
      </c>
      <c r="D2632" s="12">
        <v>21</v>
      </c>
      <c r="E2632" s="12">
        <v>2</v>
      </c>
      <c r="F2632" s="12">
        <v>6</v>
      </c>
      <c r="H2632" s="12">
        <v>1</v>
      </c>
      <c r="I2632" s="12">
        <v>0</v>
      </c>
      <c r="J2632" s="12">
        <v>0</v>
      </c>
      <c r="K2632" s="12">
        <v>5</v>
      </c>
      <c r="M2632" s="12">
        <v>301111</v>
      </c>
      <c r="N2632" s="12">
        <v>301122</v>
      </c>
      <c r="O2632" s="12">
        <v>301131</v>
      </c>
      <c r="P2632" s="12">
        <v>301142</v>
      </c>
      <c r="U2632" s="12">
        <v>3011111</v>
      </c>
      <c r="V2632" s="12">
        <v>3011311</v>
      </c>
      <c r="W2632" s="12">
        <v>301150</v>
      </c>
      <c r="X2632" s="40">
        <v>3</v>
      </c>
      <c r="Y2632" s="40">
        <v>3</v>
      </c>
      <c r="Z2632" s="40">
        <v>2</v>
      </c>
      <c r="AA2632" s="12">
        <v>1100901</v>
      </c>
      <c r="AB2632" s="12">
        <v>1100902</v>
      </c>
      <c r="AC2632" s="12">
        <v>1100903</v>
      </c>
      <c r="AH2632" s="12">
        <v>11</v>
      </c>
      <c r="AI2632" s="12">
        <v>10002</v>
      </c>
      <c r="AJ2632" s="12">
        <v>80</v>
      </c>
      <c r="AL2632" s="12">
        <v>1000</v>
      </c>
    </row>
    <row r="2633" spans="1:38">
      <c r="A2633" s="12">
        <v>1000222</v>
      </c>
      <c r="B2633" s="53">
        <v>10002</v>
      </c>
      <c r="C2633" s="53" t="s">
        <v>382</v>
      </c>
      <c r="D2633" s="12">
        <v>22</v>
      </c>
      <c r="E2633" s="12">
        <v>2</v>
      </c>
      <c r="F2633" s="12">
        <v>6</v>
      </c>
      <c r="H2633" s="12">
        <v>2</v>
      </c>
      <c r="I2633" s="12">
        <v>0</v>
      </c>
      <c r="J2633" s="12">
        <v>0</v>
      </c>
      <c r="K2633" s="12">
        <v>5</v>
      </c>
      <c r="M2633" s="12">
        <v>301111</v>
      </c>
      <c r="N2633" s="12">
        <v>301122</v>
      </c>
      <c r="O2633" s="12">
        <v>301131</v>
      </c>
      <c r="P2633" s="12">
        <v>301142</v>
      </c>
      <c r="U2633" s="12">
        <v>3011111</v>
      </c>
      <c r="V2633" s="12">
        <v>3011311</v>
      </c>
      <c r="W2633" s="12">
        <v>301150</v>
      </c>
      <c r="X2633" s="40">
        <v>3</v>
      </c>
      <c r="Y2633" s="40">
        <v>3</v>
      </c>
      <c r="Z2633" s="40">
        <v>2</v>
      </c>
      <c r="AA2633" s="12">
        <v>1100901</v>
      </c>
      <c r="AB2633" s="12">
        <v>1100902</v>
      </c>
      <c r="AC2633" s="12">
        <v>1100903</v>
      </c>
      <c r="AH2633" s="12">
        <v>11</v>
      </c>
      <c r="AI2633" s="12">
        <v>10002</v>
      </c>
      <c r="AJ2633" s="12">
        <v>80</v>
      </c>
      <c r="AL2633" s="12">
        <v>600</v>
      </c>
    </row>
    <row r="2634" spans="1:38">
      <c r="A2634" s="12">
        <v>1000223</v>
      </c>
      <c r="B2634" s="53">
        <v>10002</v>
      </c>
      <c r="C2634" s="53" t="s">
        <v>382</v>
      </c>
      <c r="D2634" s="12">
        <v>23</v>
      </c>
      <c r="E2634" s="12">
        <v>2</v>
      </c>
      <c r="F2634" s="12">
        <v>6</v>
      </c>
      <c r="H2634" s="12">
        <v>3</v>
      </c>
      <c r="I2634" s="12">
        <v>0</v>
      </c>
      <c r="J2634" s="12">
        <v>0</v>
      </c>
      <c r="K2634" s="12">
        <v>5</v>
      </c>
      <c r="M2634" s="12">
        <v>301111</v>
      </c>
      <c r="N2634" s="12">
        <v>301122</v>
      </c>
      <c r="O2634" s="12">
        <v>301131</v>
      </c>
      <c r="P2634" s="12">
        <v>301142</v>
      </c>
      <c r="U2634" s="12">
        <v>3011111</v>
      </c>
      <c r="V2634" s="12">
        <v>3011311</v>
      </c>
      <c r="W2634" s="12">
        <v>301150</v>
      </c>
      <c r="X2634" s="40">
        <v>3</v>
      </c>
      <c r="Y2634" s="40">
        <v>3</v>
      </c>
      <c r="Z2634" s="40">
        <v>2</v>
      </c>
      <c r="AA2634" s="12">
        <v>1100901</v>
      </c>
      <c r="AB2634" s="12">
        <v>1100902</v>
      </c>
      <c r="AC2634" s="12">
        <v>1100903</v>
      </c>
      <c r="AH2634" s="12">
        <v>11</v>
      </c>
      <c r="AI2634" s="12">
        <v>10002</v>
      </c>
      <c r="AJ2634" s="12">
        <v>0</v>
      </c>
      <c r="AL2634" s="12">
        <v>4000</v>
      </c>
    </row>
    <row r="2635" spans="1:42">
      <c r="A2635" s="12">
        <v>1000224</v>
      </c>
      <c r="B2635" s="53">
        <v>10002</v>
      </c>
      <c r="C2635" s="53" t="s">
        <v>382</v>
      </c>
      <c r="D2635" s="12">
        <v>24</v>
      </c>
      <c r="E2635" s="12">
        <v>2</v>
      </c>
      <c r="F2635" s="12">
        <v>7</v>
      </c>
      <c r="H2635" s="12">
        <v>0</v>
      </c>
      <c r="I2635" s="12">
        <v>0</v>
      </c>
      <c r="J2635" s="12">
        <v>0</v>
      </c>
      <c r="K2635" s="12">
        <v>5</v>
      </c>
      <c r="L2635" s="12">
        <v>1</v>
      </c>
      <c r="M2635" s="12">
        <v>301112</v>
      </c>
      <c r="N2635" s="12">
        <v>301122</v>
      </c>
      <c r="O2635" s="12">
        <v>301132</v>
      </c>
      <c r="P2635" s="12">
        <v>301142</v>
      </c>
      <c r="R2635" s="12" t="s">
        <v>931</v>
      </c>
      <c r="T2635" s="12" t="s">
        <v>1095</v>
      </c>
      <c r="U2635" s="12">
        <v>3011121</v>
      </c>
      <c r="V2635" s="12">
        <v>3011321</v>
      </c>
      <c r="W2635" s="12">
        <v>301150</v>
      </c>
      <c r="X2635" s="40">
        <v>3</v>
      </c>
      <c r="Y2635" s="40">
        <v>3</v>
      </c>
      <c r="Z2635" s="40">
        <v>2</v>
      </c>
      <c r="AA2635" s="12">
        <v>1100901</v>
      </c>
      <c r="AB2635" s="12">
        <v>1100902</v>
      </c>
      <c r="AC2635" s="12">
        <v>1100903</v>
      </c>
      <c r="AG2635" s="12">
        <v>5</v>
      </c>
      <c r="AH2635" s="12">
        <v>11</v>
      </c>
      <c r="AI2635" s="12">
        <v>10002</v>
      </c>
      <c r="AJ2635" s="12">
        <v>80</v>
      </c>
      <c r="AL2635" s="12">
        <v>0</v>
      </c>
      <c r="AM2635" s="12">
        <v>3</v>
      </c>
      <c r="AN2635" s="12">
        <v>0</v>
      </c>
      <c r="AO2635" s="12">
        <v>1</v>
      </c>
      <c r="AP2635" s="12">
        <v>0</v>
      </c>
    </row>
    <row r="2636" spans="1:39">
      <c r="A2636" s="12">
        <v>1000225</v>
      </c>
      <c r="B2636" s="53">
        <v>10002</v>
      </c>
      <c r="C2636" s="53" t="s">
        <v>382</v>
      </c>
      <c r="D2636" s="12">
        <v>25</v>
      </c>
      <c r="E2636" s="12">
        <v>2</v>
      </c>
      <c r="F2636" s="12">
        <v>7</v>
      </c>
      <c r="H2636" s="12">
        <v>1</v>
      </c>
      <c r="I2636" s="12">
        <v>0</v>
      </c>
      <c r="J2636" s="12">
        <v>0</v>
      </c>
      <c r="K2636" s="12">
        <v>5</v>
      </c>
      <c r="M2636" s="12">
        <v>301112</v>
      </c>
      <c r="N2636" s="12">
        <v>301122</v>
      </c>
      <c r="O2636" s="12">
        <v>301132</v>
      </c>
      <c r="P2636" s="12">
        <v>301142</v>
      </c>
      <c r="U2636" s="12">
        <v>3011121</v>
      </c>
      <c r="V2636" s="12">
        <v>3011321</v>
      </c>
      <c r="W2636" s="12">
        <v>301150</v>
      </c>
      <c r="X2636" s="40">
        <v>3</v>
      </c>
      <c r="Y2636" s="40">
        <v>3</v>
      </c>
      <c r="Z2636" s="40">
        <v>2</v>
      </c>
      <c r="AA2636" s="12">
        <v>1100901</v>
      </c>
      <c r="AB2636" s="12">
        <v>1100902</v>
      </c>
      <c r="AC2636" s="12">
        <v>1100903</v>
      </c>
      <c r="AH2636" s="12">
        <v>11</v>
      </c>
      <c r="AI2636" s="12">
        <v>10002</v>
      </c>
      <c r="AJ2636" s="12">
        <v>80</v>
      </c>
      <c r="AL2636" s="12">
        <v>1000</v>
      </c>
      <c r="AM2636" s="12" t="s">
        <v>1633</v>
      </c>
    </row>
    <row r="2637" spans="1:38">
      <c r="A2637" s="12">
        <v>1000226</v>
      </c>
      <c r="B2637" s="53">
        <v>10002</v>
      </c>
      <c r="C2637" s="53" t="s">
        <v>382</v>
      </c>
      <c r="D2637" s="12">
        <v>26</v>
      </c>
      <c r="E2637" s="12">
        <v>2</v>
      </c>
      <c r="F2637" s="12">
        <v>7</v>
      </c>
      <c r="H2637" s="12">
        <v>2</v>
      </c>
      <c r="I2637" s="12">
        <v>0</v>
      </c>
      <c r="J2637" s="12">
        <v>0</v>
      </c>
      <c r="K2637" s="12">
        <v>5</v>
      </c>
      <c r="M2637" s="12">
        <v>301112</v>
      </c>
      <c r="N2637" s="12">
        <v>301122</v>
      </c>
      <c r="O2637" s="12">
        <v>301132</v>
      </c>
      <c r="P2637" s="12">
        <v>301142</v>
      </c>
      <c r="U2637" s="12">
        <v>3011121</v>
      </c>
      <c r="V2637" s="12">
        <v>3011321</v>
      </c>
      <c r="W2637" s="12">
        <v>301150</v>
      </c>
      <c r="X2637" s="40">
        <v>3</v>
      </c>
      <c r="Y2637" s="40">
        <v>3</v>
      </c>
      <c r="Z2637" s="40">
        <v>2</v>
      </c>
      <c r="AA2637" s="12">
        <v>1100901</v>
      </c>
      <c r="AB2637" s="12">
        <v>1100902</v>
      </c>
      <c r="AC2637" s="12">
        <v>1100903</v>
      </c>
      <c r="AH2637" s="12">
        <v>11</v>
      </c>
      <c r="AI2637" s="12">
        <v>10002</v>
      </c>
      <c r="AJ2637" s="12">
        <v>80</v>
      </c>
      <c r="AL2637" s="12">
        <v>600</v>
      </c>
    </row>
    <row r="2638" spans="1:38">
      <c r="A2638" s="12">
        <v>1000227</v>
      </c>
      <c r="B2638" s="53">
        <v>10002</v>
      </c>
      <c r="C2638" s="53" t="s">
        <v>382</v>
      </c>
      <c r="D2638" s="12">
        <v>27</v>
      </c>
      <c r="E2638" s="12">
        <v>2</v>
      </c>
      <c r="F2638" s="12">
        <v>7</v>
      </c>
      <c r="H2638" s="12">
        <v>3</v>
      </c>
      <c r="I2638" s="12">
        <v>0</v>
      </c>
      <c r="J2638" s="12">
        <v>0</v>
      </c>
      <c r="K2638" s="12">
        <v>5</v>
      </c>
      <c r="M2638" s="12">
        <v>301112</v>
      </c>
      <c r="N2638" s="12">
        <v>301122</v>
      </c>
      <c r="O2638" s="12">
        <v>301132</v>
      </c>
      <c r="P2638" s="12">
        <v>301142</v>
      </c>
      <c r="U2638" s="12">
        <v>3011121</v>
      </c>
      <c r="V2638" s="12">
        <v>3011321</v>
      </c>
      <c r="W2638" s="12">
        <v>301150</v>
      </c>
      <c r="X2638" s="40">
        <v>3</v>
      </c>
      <c r="Y2638" s="40">
        <v>3</v>
      </c>
      <c r="Z2638" s="40">
        <v>2</v>
      </c>
      <c r="AA2638" s="12">
        <v>1100901</v>
      </c>
      <c r="AB2638" s="12">
        <v>1100902</v>
      </c>
      <c r="AC2638" s="12">
        <v>1100903</v>
      </c>
      <c r="AH2638" s="12">
        <v>11</v>
      </c>
      <c r="AI2638" s="12">
        <v>10002</v>
      </c>
      <c r="AJ2638" s="12">
        <v>0</v>
      </c>
      <c r="AL2638" s="12">
        <v>4000</v>
      </c>
    </row>
    <row r="2639" spans="1:42">
      <c r="A2639" s="12">
        <v>1000228</v>
      </c>
      <c r="B2639" s="53">
        <v>10002</v>
      </c>
      <c r="C2639" s="53" t="s">
        <v>382</v>
      </c>
      <c r="D2639" s="12">
        <v>28</v>
      </c>
      <c r="E2639" s="12">
        <v>2</v>
      </c>
      <c r="F2639" s="12">
        <v>8</v>
      </c>
      <c r="H2639" s="12">
        <v>0</v>
      </c>
      <c r="I2639" s="12">
        <v>0</v>
      </c>
      <c r="J2639" s="12">
        <v>0</v>
      </c>
      <c r="K2639" s="12">
        <v>5</v>
      </c>
      <c r="L2639" s="12">
        <v>14</v>
      </c>
      <c r="M2639" s="12">
        <v>301112</v>
      </c>
      <c r="N2639" s="12">
        <v>301123</v>
      </c>
      <c r="O2639" s="12">
        <v>301132</v>
      </c>
      <c r="P2639" s="12">
        <v>301143</v>
      </c>
      <c r="R2639" s="12" t="s">
        <v>1221</v>
      </c>
      <c r="T2639" s="12" t="s">
        <v>1228</v>
      </c>
      <c r="U2639" s="12">
        <v>3011121</v>
      </c>
      <c r="V2639" s="12">
        <v>3011321</v>
      </c>
      <c r="W2639" s="12">
        <v>301150</v>
      </c>
      <c r="X2639" s="40">
        <v>3</v>
      </c>
      <c r="Y2639" s="40">
        <v>3</v>
      </c>
      <c r="Z2639" s="40">
        <v>2</v>
      </c>
      <c r="AA2639" s="12">
        <v>1100901</v>
      </c>
      <c r="AB2639" s="12">
        <v>1100902</v>
      </c>
      <c r="AC2639" s="12">
        <v>1100903</v>
      </c>
      <c r="AD2639" s="41">
        <v>801061</v>
      </c>
      <c r="AG2639" s="12">
        <v>5</v>
      </c>
      <c r="AH2639" s="12">
        <v>11</v>
      </c>
      <c r="AI2639" s="12">
        <v>10002</v>
      </c>
      <c r="AJ2639" s="12">
        <v>80</v>
      </c>
      <c r="AL2639" s="12">
        <v>0</v>
      </c>
      <c r="AM2639" s="12">
        <v>3</v>
      </c>
      <c r="AN2639" s="12">
        <v>0</v>
      </c>
      <c r="AO2639" s="12">
        <v>1</v>
      </c>
      <c r="AP2639" s="12">
        <v>0</v>
      </c>
    </row>
    <row r="2640" spans="1:38">
      <c r="A2640" s="12">
        <v>1000229</v>
      </c>
      <c r="B2640" s="53">
        <v>10002</v>
      </c>
      <c r="C2640" s="53" t="s">
        <v>382</v>
      </c>
      <c r="D2640" s="12">
        <v>29</v>
      </c>
      <c r="E2640" s="12">
        <v>2</v>
      </c>
      <c r="F2640" s="12">
        <v>8</v>
      </c>
      <c r="H2640" s="12">
        <v>1</v>
      </c>
      <c r="I2640" s="12">
        <v>0</v>
      </c>
      <c r="J2640" s="12">
        <v>0</v>
      </c>
      <c r="K2640" s="12">
        <v>5</v>
      </c>
      <c r="M2640" s="12">
        <v>301112</v>
      </c>
      <c r="N2640" s="12">
        <v>301123</v>
      </c>
      <c r="O2640" s="12">
        <v>301132</v>
      </c>
      <c r="P2640" s="12">
        <v>301143</v>
      </c>
      <c r="U2640" s="12">
        <v>3011121</v>
      </c>
      <c r="V2640" s="12">
        <v>3011321</v>
      </c>
      <c r="W2640" s="12">
        <v>301150</v>
      </c>
      <c r="X2640" s="40">
        <v>3</v>
      </c>
      <c r="Y2640" s="40">
        <v>3</v>
      </c>
      <c r="Z2640" s="40">
        <v>2</v>
      </c>
      <c r="AA2640" s="12">
        <v>1100901</v>
      </c>
      <c r="AB2640" s="12">
        <v>1100902</v>
      </c>
      <c r="AC2640" s="12">
        <v>1100903</v>
      </c>
      <c r="AD2640" s="41">
        <v>801061</v>
      </c>
      <c r="AH2640" s="12">
        <v>11</v>
      </c>
      <c r="AI2640" s="12">
        <v>10002</v>
      </c>
      <c r="AJ2640" s="12">
        <v>80</v>
      </c>
      <c r="AL2640" s="12">
        <v>1000</v>
      </c>
    </row>
    <row r="2641" spans="1:38">
      <c r="A2641" s="12">
        <v>1000230</v>
      </c>
      <c r="B2641" s="53">
        <v>10002</v>
      </c>
      <c r="C2641" s="53" t="s">
        <v>382</v>
      </c>
      <c r="D2641" s="12">
        <v>30</v>
      </c>
      <c r="E2641" s="12">
        <v>2</v>
      </c>
      <c r="F2641" s="12">
        <v>8</v>
      </c>
      <c r="H2641" s="12">
        <v>2</v>
      </c>
      <c r="I2641" s="12">
        <v>0</v>
      </c>
      <c r="J2641" s="12">
        <v>0</v>
      </c>
      <c r="K2641" s="12">
        <v>5</v>
      </c>
      <c r="L2641" s="64"/>
      <c r="M2641" s="12">
        <v>301112</v>
      </c>
      <c r="N2641" s="12">
        <v>301123</v>
      </c>
      <c r="O2641" s="12">
        <v>301132</v>
      </c>
      <c r="P2641" s="12">
        <v>301143</v>
      </c>
      <c r="U2641" s="12">
        <v>3011121</v>
      </c>
      <c r="V2641" s="12">
        <v>3011321</v>
      </c>
      <c r="W2641" s="12">
        <v>301150</v>
      </c>
      <c r="X2641" s="40">
        <v>3</v>
      </c>
      <c r="Y2641" s="40">
        <v>3</v>
      </c>
      <c r="Z2641" s="40">
        <v>2</v>
      </c>
      <c r="AA2641" s="12">
        <v>1100901</v>
      </c>
      <c r="AB2641" s="12">
        <v>1100902</v>
      </c>
      <c r="AC2641" s="12">
        <v>1100903</v>
      </c>
      <c r="AD2641" s="41">
        <v>801061</v>
      </c>
      <c r="AH2641" s="12">
        <v>11</v>
      </c>
      <c r="AI2641" s="12">
        <v>10002</v>
      </c>
      <c r="AJ2641" s="12">
        <v>80</v>
      </c>
      <c r="AL2641" s="12">
        <v>600</v>
      </c>
    </row>
    <row r="2642" spans="1:38">
      <c r="A2642" s="12">
        <v>1000231</v>
      </c>
      <c r="B2642" s="53">
        <v>10002</v>
      </c>
      <c r="C2642" s="53" t="s">
        <v>382</v>
      </c>
      <c r="D2642" s="12">
        <v>31</v>
      </c>
      <c r="E2642" s="12">
        <v>2</v>
      </c>
      <c r="F2642" s="12">
        <v>8</v>
      </c>
      <c r="H2642" s="12">
        <v>3</v>
      </c>
      <c r="I2642" s="12">
        <v>0</v>
      </c>
      <c r="J2642" s="12">
        <v>0</v>
      </c>
      <c r="K2642" s="12">
        <v>5</v>
      </c>
      <c r="L2642" s="64"/>
      <c r="M2642" s="12">
        <v>301112</v>
      </c>
      <c r="N2642" s="12">
        <v>301123</v>
      </c>
      <c r="O2642" s="12">
        <v>301132</v>
      </c>
      <c r="P2642" s="12">
        <v>301143</v>
      </c>
      <c r="U2642" s="12">
        <v>3011121</v>
      </c>
      <c r="V2642" s="12">
        <v>3011321</v>
      </c>
      <c r="W2642" s="12">
        <v>301150</v>
      </c>
      <c r="X2642" s="40">
        <v>3</v>
      </c>
      <c r="Y2642" s="40">
        <v>3</v>
      </c>
      <c r="Z2642" s="40">
        <v>2</v>
      </c>
      <c r="AA2642" s="12">
        <v>1100901</v>
      </c>
      <c r="AB2642" s="12">
        <v>1100902</v>
      </c>
      <c r="AC2642" s="12">
        <v>1100903</v>
      </c>
      <c r="AD2642" s="41">
        <v>801061</v>
      </c>
      <c r="AH2642" s="12">
        <v>11</v>
      </c>
      <c r="AI2642" s="12">
        <v>10002</v>
      </c>
      <c r="AJ2642" s="12">
        <v>0</v>
      </c>
      <c r="AL2642" s="12">
        <v>4000</v>
      </c>
    </row>
    <row r="2643" spans="1:42">
      <c r="A2643" s="12">
        <v>1000232</v>
      </c>
      <c r="B2643" s="53">
        <v>10002</v>
      </c>
      <c r="C2643" s="53" t="s">
        <v>382</v>
      </c>
      <c r="D2643" s="12">
        <v>32</v>
      </c>
      <c r="E2643" s="12">
        <v>2</v>
      </c>
      <c r="F2643" s="12">
        <v>9</v>
      </c>
      <c r="H2643" s="12">
        <v>0</v>
      </c>
      <c r="I2643" s="12">
        <v>1</v>
      </c>
      <c r="J2643" s="12" t="s">
        <v>1086</v>
      </c>
      <c r="K2643" s="12">
        <v>5</v>
      </c>
      <c r="L2643" s="12">
        <v>2</v>
      </c>
      <c r="M2643" s="12">
        <v>301113</v>
      </c>
      <c r="N2643" s="12">
        <v>301123</v>
      </c>
      <c r="O2643" s="12">
        <v>301133</v>
      </c>
      <c r="P2643" s="12">
        <v>301143</v>
      </c>
      <c r="Q2643" s="12" t="s">
        <v>1082</v>
      </c>
      <c r="S2643" s="12" t="s">
        <v>931</v>
      </c>
      <c r="U2643" s="12">
        <v>3011131</v>
      </c>
      <c r="V2643" s="12">
        <v>3011331</v>
      </c>
      <c r="W2643" s="12">
        <v>301150</v>
      </c>
      <c r="X2643" s="40">
        <v>3</v>
      </c>
      <c r="Y2643" s="40">
        <v>3</v>
      </c>
      <c r="Z2643" s="40">
        <v>2</v>
      </c>
      <c r="AA2643" s="12">
        <v>1100901</v>
      </c>
      <c r="AB2643" s="12">
        <v>1100902</v>
      </c>
      <c r="AC2643" s="12">
        <v>1100903</v>
      </c>
      <c r="AD2643" s="41">
        <v>801061</v>
      </c>
      <c r="AG2643" s="12">
        <v>5</v>
      </c>
      <c r="AH2643" s="12">
        <v>11</v>
      </c>
      <c r="AI2643" s="12">
        <v>10002</v>
      </c>
      <c r="AJ2643" s="12">
        <v>120</v>
      </c>
      <c r="AL2643" s="12">
        <v>0</v>
      </c>
      <c r="AM2643" s="12">
        <v>3</v>
      </c>
      <c r="AN2643" s="12">
        <v>0</v>
      </c>
      <c r="AO2643" s="12">
        <v>1</v>
      </c>
      <c r="AP2643" s="12">
        <v>0</v>
      </c>
    </row>
    <row r="2644" spans="1:38">
      <c r="A2644" s="12">
        <v>1000233</v>
      </c>
      <c r="B2644" s="53">
        <v>10002</v>
      </c>
      <c r="C2644" s="53" t="s">
        <v>382</v>
      </c>
      <c r="D2644" s="12">
        <v>33</v>
      </c>
      <c r="E2644" s="12">
        <v>2</v>
      </c>
      <c r="F2644" s="12">
        <v>9</v>
      </c>
      <c r="H2644" s="12">
        <v>1</v>
      </c>
      <c r="I2644" s="12">
        <v>0</v>
      </c>
      <c r="J2644" s="12">
        <v>0</v>
      </c>
      <c r="K2644" s="12">
        <v>5</v>
      </c>
      <c r="M2644" s="12">
        <v>301113</v>
      </c>
      <c r="N2644" s="12">
        <v>301123</v>
      </c>
      <c r="O2644" s="12">
        <v>301133</v>
      </c>
      <c r="P2644" s="12">
        <v>301143</v>
      </c>
      <c r="U2644" s="12">
        <v>3011131</v>
      </c>
      <c r="V2644" s="12">
        <v>3011331</v>
      </c>
      <c r="W2644" s="12">
        <v>301150</v>
      </c>
      <c r="X2644" s="40">
        <v>3</v>
      </c>
      <c r="Y2644" s="40">
        <v>3</v>
      </c>
      <c r="Z2644" s="40">
        <v>2</v>
      </c>
      <c r="AA2644" s="12">
        <v>1100901</v>
      </c>
      <c r="AB2644" s="12">
        <v>1100902</v>
      </c>
      <c r="AC2644" s="12">
        <v>1100903</v>
      </c>
      <c r="AD2644" s="41">
        <v>801061</v>
      </c>
      <c r="AH2644" s="12">
        <v>11</v>
      </c>
      <c r="AI2644" s="12">
        <v>10002</v>
      </c>
      <c r="AJ2644" s="12">
        <v>120</v>
      </c>
      <c r="AL2644" s="12">
        <v>1500</v>
      </c>
    </row>
    <row r="2645" spans="1:38">
      <c r="A2645" s="12">
        <v>1000234</v>
      </c>
      <c r="B2645" s="53">
        <v>10002</v>
      </c>
      <c r="C2645" s="53" t="s">
        <v>382</v>
      </c>
      <c r="D2645" s="12">
        <v>34</v>
      </c>
      <c r="E2645" s="12">
        <v>2</v>
      </c>
      <c r="F2645" s="12">
        <v>9</v>
      </c>
      <c r="H2645" s="12">
        <v>2</v>
      </c>
      <c r="I2645" s="12">
        <v>0</v>
      </c>
      <c r="J2645" s="12">
        <v>0</v>
      </c>
      <c r="K2645" s="12">
        <v>5</v>
      </c>
      <c r="M2645" s="12">
        <v>301113</v>
      </c>
      <c r="N2645" s="12">
        <v>301123</v>
      </c>
      <c r="O2645" s="12">
        <v>301133</v>
      </c>
      <c r="P2645" s="12">
        <v>301143</v>
      </c>
      <c r="U2645" s="12">
        <v>3011131</v>
      </c>
      <c r="V2645" s="12">
        <v>3011331</v>
      </c>
      <c r="W2645" s="12">
        <v>301150</v>
      </c>
      <c r="X2645" s="40">
        <v>3</v>
      </c>
      <c r="Y2645" s="40">
        <v>3</v>
      </c>
      <c r="Z2645" s="40">
        <v>2</v>
      </c>
      <c r="AA2645" s="12">
        <v>1100901</v>
      </c>
      <c r="AB2645" s="12">
        <v>1100902</v>
      </c>
      <c r="AC2645" s="12">
        <v>1100903</v>
      </c>
      <c r="AD2645" s="41">
        <v>801061</v>
      </c>
      <c r="AH2645" s="12">
        <v>11</v>
      </c>
      <c r="AI2645" s="12">
        <v>10002</v>
      </c>
      <c r="AJ2645" s="12">
        <v>120</v>
      </c>
      <c r="AL2645" s="12">
        <v>900</v>
      </c>
    </row>
    <row r="2646" spans="1:38">
      <c r="A2646" s="12">
        <v>1000235</v>
      </c>
      <c r="B2646" s="53">
        <v>10002</v>
      </c>
      <c r="C2646" s="53" t="s">
        <v>382</v>
      </c>
      <c r="D2646" s="12">
        <v>35</v>
      </c>
      <c r="E2646" s="12">
        <v>2</v>
      </c>
      <c r="F2646" s="12">
        <v>9</v>
      </c>
      <c r="H2646" s="12">
        <v>3</v>
      </c>
      <c r="I2646" s="12">
        <v>0</v>
      </c>
      <c r="J2646" s="12">
        <v>0</v>
      </c>
      <c r="K2646" s="12">
        <v>5</v>
      </c>
      <c r="M2646" s="12">
        <v>301113</v>
      </c>
      <c r="N2646" s="12">
        <v>301123</v>
      </c>
      <c r="O2646" s="12">
        <v>301133</v>
      </c>
      <c r="P2646" s="12">
        <v>301143</v>
      </c>
      <c r="U2646" s="12">
        <v>3011131</v>
      </c>
      <c r="V2646" s="12">
        <v>3011331</v>
      </c>
      <c r="W2646" s="12">
        <v>301150</v>
      </c>
      <c r="X2646" s="40">
        <v>3</v>
      </c>
      <c r="Y2646" s="40">
        <v>3</v>
      </c>
      <c r="Z2646" s="40">
        <v>2</v>
      </c>
      <c r="AA2646" s="12">
        <v>1100901</v>
      </c>
      <c r="AB2646" s="12">
        <v>1100902</v>
      </c>
      <c r="AC2646" s="12">
        <v>1100903</v>
      </c>
      <c r="AD2646" s="41">
        <v>801061</v>
      </c>
      <c r="AH2646" s="12">
        <v>11</v>
      </c>
      <c r="AI2646" s="12">
        <v>10002</v>
      </c>
      <c r="AJ2646" s="12">
        <v>0</v>
      </c>
      <c r="AL2646" s="12">
        <v>6000</v>
      </c>
    </row>
    <row r="2647" ht="14.25" spans="1:42">
      <c r="A2647" s="12">
        <v>1000236</v>
      </c>
      <c r="B2647" s="53">
        <v>10002</v>
      </c>
      <c r="C2647" s="53" t="s">
        <v>382</v>
      </c>
      <c r="D2647" s="12">
        <v>36</v>
      </c>
      <c r="E2647" s="12">
        <v>2</v>
      </c>
      <c r="F2647" s="12">
        <v>10</v>
      </c>
      <c r="H2647" s="12">
        <v>0</v>
      </c>
      <c r="I2647" s="12">
        <v>0</v>
      </c>
      <c r="J2647" s="12">
        <v>0</v>
      </c>
      <c r="K2647" s="12">
        <v>5</v>
      </c>
      <c r="L2647" s="12">
        <v>15</v>
      </c>
      <c r="M2647" s="12">
        <v>301113</v>
      </c>
      <c r="N2647" s="12">
        <v>301123</v>
      </c>
      <c r="O2647" s="12">
        <v>301133</v>
      </c>
      <c r="P2647" s="12">
        <v>301143</v>
      </c>
      <c r="U2647" s="12">
        <v>3011131</v>
      </c>
      <c r="V2647" s="12">
        <v>3011331</v>
      </c>
      <c r="W2647" s="12">
        <v>301150</v>
      </c>
      <c r="X2647" s="40">
        <v>3</v>
      </c>
      <c r="Y2647" s="40">
        <v>3</v>
      </c>
      <c r="Z2647" s="40">
        <v>2</v>
      </c>
      <c r="AA2647" s="12">
        <v>1100901</v>
      </c>
      <c r="AB2647" s="12">
        <v>1100902</v>
      </c>
      <c r="AC2647" s="12">
        <v>1100903</v>
      </c>
      <c r="AD2647" s="41">
        <v>801061</v>
      </c>
      <c r="AE2647" s="12">
        <v>802051</v>
      </c>
      <c r="AG2647" s="12">
        <v>5</v>
      </c>
      <c r="AH2647" s="12">
        <v>11</v>
      </c>
      <c r="AI2647" s="12">
        <v>10002</v>
      </c>
      <c r="AJ2647" s="12">
        <v>0</v>
      </c>
      <c r="AL2647" s="12">
        <v>0</v>
      </c>
      <c r="AM2647" s="12">
        <v>3</v>
      </c>
      <c r="AN2647" s="12">
        <v>0</v>
      </c>
      <c r="AO2647" s="12">
        <v>1</v>
      </c>
      <c r="AP2647" s="12">
        <v>0</v>
      </c>
    </row>
    <row r="2648" ht="14.25" spans="1:55">
      <c r="A2648" s="12">
        <v>1000237</v>
      </c>
      <c r="B2648" s="53">
        <v>10002</v>
      </c>
      <c r="C2648" s="53" t="s">
        <v>382</v>
      </c>
      <c r="D2648" s="14">
        <v>37</v>
      </c>
      <c r="E2648" s="14">
        <v>3</v>
      </c>
      <c r="F2648" s="14">
        <v>11</v>
      </c>
      <c r="G2648" s="14">
        <v>1</v>
      </c>
      <c r="H2648" s="14"/>
      <c r="I2648" s="14"/>
      <c r="J2648" s="14"/>
      <c r="K2648" s="14"/>
      <c r="L2648" s="14"/>
      <c r="M2648" s="12">
        <v>301113</v>
      </c>
      <c r="N2648" s="12">
        <v>301123</v>
      </c>
      <c r="O2648" s="12">
        <v>301133</v>
      </c>
      <c r="P2648" s="12">
        <v>301143</v>
      </c>
      <c r="R2648" s="12" t="s">
        <v>931</v>
      </c>
      <c r="T2648" s="12" t="s">
        <v>1095</v>
      </c>
      <c r="U2648" s="12">
        <v>3011131</v>
      </c>
      <c r="V2648" s="12">
        <v>3011331</v>
      </c>
      <c r="W2648" s="12">
        <v>301150</v>
      </c>
      <c r="X2648" s="40">
        <v>3</v>
      </c>
      <c r="Y2648" s="40">
        <v>3</v>
      </c>
      <c r="Z2648" s="40">
        <v>2</v>
      </c>
      <c r="AA2648" s="12">
        <v>1100901</v>
      </c>
      <c r="AB2648" s="12">
        <v>1100902</v>
      </c>
      <c r="AC2648" s="12">
        <v>1100903</v>
      </c>
      <c r="AD2648" s="41">
        <v>801061</v>
      </c>
      <c r="AE2648" s="12">
        <v>802051</v>
      </c>
      <c r="AG2648" s="12">
        <v>5</v>
      </c>
      <c r="AH2648" s="12">
        <v>11</v>
      </c>
      <c r="AI2648" s="12">
        <v>10002</v>
      </c>
      <c r="AJ2648" s="14"/>
      <c r="AK2648" s="14"/>
      <c r="AL2648" s="14"/>
      <c r="BA2648" s="33"/>
      <c r="BB2648" s="51"/>
      <c r="BC2648" s="51"/>
    </row>
    <row r="2649" ht="14.25" spans="1:55">
      <c r="A2649" s="12">
        <v>1000238</v>
      </c>
      <c r="B2649" s="53">
        <v>10002</v>
      </c>
      <c r="C2649" s="53" t="s">
        <v>382</v>
      </c>
      <c r="D2649" s="14">
        <v>38</v>
      </c>
      <c r="E2649" s="14">
        <v>3</v>
      </c>
      <c r="F2649" s="14">
        <v>12</v>
      </c>
      <c r="G2649" s="14">
        <v>2</v>
      </c>
      <c r="H2649" s="14"/>
      <c r="I2649" s="14"/>
      <c r="J2649" s="14"/>
      <c r="K2649" s="14"/>
      <c r="L2649" s="14"/>
      <c r="M2649" s="12">
        <v>301113</v>
      </c>
      <c r="N2649" s="12">
        <v>301123</v>
      </c>
      <c r="O2649" s="12">
        <v>301133</v>
      </c>
      <c r="P2649" s="12">
        <v>301143</v>
      </c>
      <c r="U2649" s="12">
        <v>3011131</v>
      </c>
      <c r="V2649" s="12">
        <v>3011331</v>
      </c>
      <c r="W2649" s="12">
        <v>301150</v>
      </c>
      <c r="X2649" s="40">
        <v>3</v>
      </c>
      <c r="Y2649" s="40">
        <v>3</v>
      </c>
      <c r="Z2649" s="40">
        <v>2</v>
      </c>
      <c r="AA2649" s="12">
        <v>1100901</v>
      </c>
      <c r="AB2649" s="12">
        <v>1100902</v>
      </c>
      <c r="AC2649" s="12">
        <v>1100903</v>
      </c>
      <c r="AD2649" s="41">
        <v>801061</v>
      </c>
      <c r="AE2649" s="12">
        <v>802051</v>
      </c>
      <c r="AG2649" s="12">
        <v>5</v>
      </c>
      <c r="AH2649" s="12">
        <v>11</v>
      </c>
      <c r="AI2649" s="12">
        <v>10002</v>
      </c>
      <c r="AJ2649" s="14"/>
      <c r="AK2649" s="14"/>
      <c r="AL2649" s="14"/>
      <c r="BA2649" s="33"/>
      <c r="BB2649" s="51"/>
      <c r="BC2649" s="51"/>
    </row>
    <row r="2650" ht="14.25" spans="1:55">
      <c r="A2650" s="12">
        <v>1000239</v>
      </c>
      <c r="B2650" s="53">
        <v>10002</v>
      </c>
      <c r="C2650" s="53" t="s">
        <v>382</v>
      </c>
      <c r="D2650" s="14">
        <v>39</v>
      </c>
      <c r="E2650" s="14">
        <v>3</v>
      </c>
      <c r="F2650" s="14">
        <v>13</v>
      </c>
      <c r="G2650" s="14">
        <v>3</v>
      </c>
      <c r="H2650" s="14"/>
      <c r="I2650" s="14"/>
      <c r="J2650" s="14"/>
      <c r="K2650" s="14"/>
      <c r="L2650" s="14"/>
      <c r="M2650" s="12">
        <v>301113</v>
      </c>
      <c r="N2650" s="12">
        <v>301123</v>
      </c>
      <c r="O2650" s="12">
        <v>301133</v>
      </c>
      <c r="P2650" s="12">
        <v>301143</v>
      </c>
      <c r="Q2650" s="12" t="s">
        <v>1082</v>
      </c>
      <c r="S2650" s="12" t="s">
        <v>931</v>
      </c>
      <c r="U2650" s="12">
        <v>3011131</v>
      </c>
      <c r="V2650" s="12">
        <v>3011331</v>
      </c>
      <c r="W2650" s="12">
        <v>301150</v>
      </c>
      <c r="X2650" s="40">
        <v>3</v>
      </c>
      <c r="Y2650" s="40">
        <v>3</v>
      </c>
      <c r="Z2650" s="40">
        <v>2</v>
      </c>
      <c r="AA2650" s="12">
        <v>1100901</v>
      </c>
      <c r="AB2650" s="12">
        <v>1100902</v>
      </c>
      <c r="AC2650" s="12">
        <v>1100903</v>
      </c>
      <c r="AD2650" s="41">
        <v>801061</v>
      </c>
      <c r="AE2650" s="12">
        <v>802051</v>
      </c>
      <c r="AG2650" s="12">
        <v>5</v>
      </c>
      <c r="AH2650" s="12">
        <v>11</v>
      </c>
      <c r="AI2650" s="12">
        <v>10002</v>
      </c>
      <c r="AJ2650" s="14"/>
      <c r="AK2650" s="14"/>
      <c r="AL2650" s="14"/>
      <c r="BA2650" s="33"/>
      <c r="BB2650" s="51"/>
      <c r="BC2650" s="51"/>
    </row>
    <row r="2651" ht="14.25" spans="1:55">
      <c r="A2651" s="12">
        <v>1000240</v>
      </c>
      <c r="B2651" s="53">
        <v>10002</v>
      </c>
      <c r="C2651" s="53" t="s">
        <v>382</v>
      </c>
      <c r="D2651" s="14">
        <v>40</v>
      </c>
      <c r="E2651" s="14">
        <v>3</v>
      </c>
      <c r="F2651" s="14">
        <v>14</v>
      </c>
      <c r="G2651" s="14">
        <v>4</v>
      </c>
      <c r="H2651" s="14"/>
      <c r="I2651" s="14"/>
      <c r="J2651" s="14"/>
      <c r="K2651" s="14"/>
      <c r="L2651" s="14"/>
      <c r="M2651" s="12">
        <v>301113</v>
      </c>
      <c r="N2651" s="12">
        <v>301123</v>
      </c>
      <c r="O2651" s="12">
        <v>301133</v>
      </c>
      <c r="P2651" s="12">
        <v>301143</v>
      </c>
      <c r="R2651" s="12" t="s">
        <v>931</v>
      </c>
      <c r="T2651" s="12" t="s">
        <v>1095</v>
      </c>
      <c r="U2651" s="12">
        <v>3011131</v>
      </c>
      <c r="V2651" s="12">
        <v>3011331</v>
      </c>
      <c r="W2651" s="12">
        <v>301150</v>
      </c>
      <c r="X2651" s="40">
        <v>3</v>
      </c>
      <c r="Y2651" s="40">
        <v>3</v>
      </c>
      <c r="Z2651" s="40">
        <v>2</v>
      </c>
      <c r="AA2651" s="12">
        <v>1100901</v>
      </c>
      <c r="AB2651" s="12">
        <v>1100902</v>
      </c>
      <c r="AC2651" s="12">
        <v>1100903</v>
      </c>
      <c r="AD2651" s="41">
        <v>801061</v>
      </c>
      <c r="AE2651" s="12">
        <v>802051</v>
      </c>
      <c r="AG2651" s="12">
        <v>5</v>
      </c>
      <c r="AH2651" s="12">
        <v>11</v>
      </c>
      <c r="AI2651" s="12">
        <v>10002</v>
      </c>
      <c r="AJ2651" s="14"/>
      <c r="AK2651" s="14"/>
      <c r="AL2651" s="14"/>
      <c r="BA2651" s="33"/>
      <c r="BB2651" s="51"/>
      <c r="BC2651" s="51"/>
    </row>
    <row r="2652" ht="14.25" spans="1:55">
      <c r="A2652" s="12">
        <v>1000241</v>
      </c>
      <c r="B2652" s="53">
        <v>10002</v>
      </c>
      <c r="C2652" s="53" t="s">
        <v>382</v>
      </c>
      <c r="D2652" s="14">
        <v>41</v>
      </c>
      <c r="E2652" s="14">
        <v>3</v>
      </c>
      <c r="F2652" s="14">
        <v>15</v>
      </c>
      <c r="G2652" s="14">
        <v>5</v>
      </c>
      <c r="H2652" s="14"/>
      <c r="I2652" s="14"/>
      <c r="J2652" s="14"/>
      <c r="K2652" s="14"/>
      <c r="L2652" s="14"/>
      <c r="M2652" s="12">
        <v>301113</v>
      </c>
      <c r="N2652" s="12">
        <v>301123</v>
      </c>
      <c r="O2652" s="12">
        <v>301133</v>
      </c>
      <c r="P2652" s="12">
        <v>301143</v>
      </c>
      <c r="U2652" s="12">
        <v>3011131</v>
      </c>
      <c r="V2652" s="12">
        <v>3011331</v>
      </c>
      <c r="W2652" s="12">
        <v>301150</v>
      </c>
      <c r="X2652" s="40">
        <v>3</v>
      </c>
      <c r="Y2652" s="40">
        <v>3</v>
      </c>
      <c r="Z2652" s="40">
        <v>2</v>
      </c>
      <c r="AA2652" s="12">
        <v>1100901</v>
      </c>
      <c r="AB2652" s="12">
        <v>1100902</v>
      </c>
      <c r="AC2652" s="12">
        <v>1100903</v>
      </c>
      <c r="AD2652" s="41">
        <v>801061</v>
      </c>
      <c r="AE2652" s="12">
        <v>802051</v>
      </c>
      <c r="AG2652" s="12">
        <v>5</v>
      </c>
      <c r="AH2652" s="12">
        <v>11</v>
      </c>
      <c r="AI2652" s="12">
        <v>10002</v>
      </c>
      <c r="AJ2652" s="14"/>
      <c r="AK2652" s="14"/>
      <c r="AL2652" s="14"/>
      <c r="BA2652" s="33"/>
      <c r="BB2652" s="51"/>
      <c r="BC2652" s="51"/>
    </row>
    <row r="2653" s="35" customFormat="1" spans="1:48">
      <c r="A2653" s="34">
        <v>1000300</v>
      </c>
      <c r="B2653" s="82">
        <v>10003</v>
      </c>
      <c r="C2653" s="82" t="s">
        <v>385</v>
      </c>
      <c r="D2653" s="34">
        <v>0</v>
      </c>
      <c r="E2653" s="34">
        <v>1</v>
      </c>
      <c r="F2653" s="34">
        <v>1</v>
      </c>
      <c r="G2653" s="34"/>
      <c r="H2653" s="34">
        <v>0</v>
      </c>
      <c r="I2653" s="12">
        <v>0</v>
      </c>
      <c r="J2653" s="12">
        <v>0</v>
      </c>
      <c r="K2653" s="34">
        <v>1</v>
      </c>
      <c r="L2653" s="51"/>
      <c r="M2653" s="88">
        <v>300110</v>
      </c>
      <c r="N2653" s="88">
        <v>300120</v>
      </c>
      <c r="O2653" s="88">
        <v>300130</v>
      </c>
      <c r="P2653" s="88">
        <v>300140</v>
      </c>
      <c r="Q2653" s="88"/>
      <c r="R2653" s="88"/>
      <c r="S2653" s="88"/>
      <c r="T2653" s="88"/>
      <c r="U2653" s="12">
        <v>3001101</v>
      </c>
      <c r="V2653" s="12">
        <v>3001301</v>
      </c>
      <c r="W2653" s="88">
        <v>300150</v>
      </c>
      <c r="X2653" s="113">
        <v>3</v>
      </c>
      <c r="Y2653" s="113">
        <v>3</v>
      </c>
      <c r="Z2653" s="113">
        <v>2</v>
      </c>
      <c r="AA2653" s="51">
        <v>0</v>
      </c>
      <c r="AB2653" s="51">
        <v>0</v>
      </c>
      <c r="AC2653" s="51">
        <v>0</v>
      </c>
      <c r="AD2653" s="87"/>
      <c r="AE2653" s="51"/>
      <c r="AF2653" s="95" t="s">
        <v>1633</v>
      </c>
      <c r="AG2653" s="51"/>
      <c r="AH2653" s="34">
        <v>11</v>
      </c>
      <c r="AI2653" s="34">
        <v>10003</v>
      </c>
      <c r="AJ2653" s="34">
        <v>40</v>
      </c>
      <c r="AK2653" s="34">
        <v>2</v>
      </c>
      <c r="AL2653" s="12">
        <v>2000000</v>
      </c>
      <c r="AM2653" s="12">
        <v>3</v>
      </c>
      <c r="AN2653" s="12">
        <v>1200000</v>
      </c>
      <c r="AO2653" s="12">
        <v>1</v>
      </c>
      <c r="AP2653" s="12">
        <v>8000000</v>
      </c>
      <c r="AQ2653" s="34">
        <v>58</v>
      </c>
      <c r="AR2653" s="34">
        <v>20</v>
      </c>
      <c r="AS2653" s="34">
        <v>59</v>
      </c>
      <c r="AT2653" s="34">
        <v>12</v>
      </c>
      <c r="AU2653" s="34">
        <v>57</v>
      </c>
      <c r="AV2653" s="34">
        <v>80</v>
      </c>
    </row>
    <row r="2654" spans="1:38">
      <c r="A2654" s="12">
        <v>1000301</v>
      </c>
      <c r="B2654" s="53">
        <v>10003</v>
      </c>
      <c r="C2654" s="53" t="s">
        <v>385</v>
      </c>
      <c r="D2654" s="12">
        <v>1</v>
      </c>
      <c r="E2654" s="12">
        <v>1</v>
      </c>
      <c r="F2654" s="12">
        <v>1</v>
      </c>
      <c r="H2654" s="12">
        <v>1</v>
      </c>
      <c r="I2654" s="12">
        <v>0</v>
      </c>
      <c r="J2654" s="12">
        <v>0</v>
      </c>
      <c r="K2654" s="12">
        <v>1</v>
      </c>
      <c r="M2654" s="12">
        <v>300110</v>
      </c>
      <c r="N2654" s="12">
        <v>300120</v>
      </c>
      <c r="O2654" s="12">
        <v>300130</v>
      </c>
      <c r="P2654" s="12">
        <v>300140</v>
      </c>
      <c r="U2654" s="12">
        <v>3001101</v>
      </c>
      <c r="V2654" s="12">
        <v>3001301</v>
      </c>
      <c r="W2654" s="12">
        <v>300150</v>
      </c>
      <c r="X2654" s="40">
        <v>3</v>
      </c>
      <c r="Y2654" s="40">
        <v>3</v>
      </c>
      <c r="Z2654" s="40">
        <v>2</v>
      </c>
      <c r="AA2654" s="12">
        <v>0</v>
      </c>
      <c r="AB2654" s="12">
        <v>0</v>
      </c>
      <c r="AC2654" s="12">
        <v>0</v>
      </c>
      <c r="AF2654" s="42" t="s">
        <v>1633</v>
      </c>
      <c r="AH2654" s="12">
        <v>11</v>
      </c>
      <c r="AI2654" s="12">
        <v>10003</v>
      </c>
      <c r="AJ2654" s="12">
        <v>40</v>
      </c>
      <c r="AL2654" s="12">
        <v>500</v>
      </c>
    </row>
    <row r="2655" spans="1:38">
      <c r="A2655" s="12">
        <v>1000302</v>
      </c>
      <c r="B2655" s="53">
        <v>10003</v>
      </c>
      <c r="C2655" s="53" t="s">
        <v>385</v>
      </c>
      <c r="D2655" s="12">
        <v>2</v>
      </c>
      <c r="E2655" s="12">
        <v>1</v>
      </c>
      <c r="F2655" s="12">
        <v>1</v>
      </c>
      <c r="H2655" s="12">
        <v>2</v>
      </c>
      <c r="I2655" s="12">
        <v>0</v>
      </c>
      <c r="J2655" s="12">
        <v>0</v>
      </c>
      <c r="K2655" s="12">
        <v>1</v>
      </c>
      <c r="M2655" s="12">
        <v>300110</v>
      </c>
      <c r="N2655" s="12">
        <v>300120</v>
      </c>
      <c r="O2655" s="12">
        <v>300130</v>
      </c>
      <c r="P2655" s="12">
        <v>300140</v>
      </c>
      <c r="U2655" s="12">
        <v>3001101</v>
      </c>
      <c r="V2655" s="12">
        <v>3001301</v>
      </c>
      <c r="W2655" s="12">
        <v>300150</v>
      </c>
      <c r="X2655" s="40">
        <v>3</v>
      </c>
      <c r="Y2655" s="40">
        <v>3</v>
      </c>
      <c r="Z2655" s="40">
        <v>2</v>
      </c>
      <c r="AA2655" s="12">
        <v>0</v>
      </c>
      <c r="AB2655" s="12">
        <v>0</v>
      </c>
      <c r="AC2655" s="12">
        <v>0</v>
      </c>
      <c r="AF2655" s="42" t="s">
        <v>1633</v>
      </c>
      <c r="AH2655" s="12">
        <v>11</v>
      </c>
      <c r="AI2655" s="12">
        <v>10003</v>
      </c>
      <c r="AJ2655" s="12">
        <v>40</v>
      </c>
      <c r="AL2655" s="12">
        <v>300</v>
      </c>
    </row>
    <row r="2656" spans="1:38">
      <c r="A2656" s="12">
        <v>1000303</v>
      </c>
      <c r="B2656" s="53">
        <v>10003</v>
      </c>
      <c r="C2656" s="53" t="s">
        <v>385</v>
      </c>
      <c r="D2656" s="12">
        <v>3</v>
      </c>
      <c r="E2656" s="12">
        <v>1</v>
      </c>
      <c r="F2656" s="12">
        <v>1</v>
      </c>
      <c r="H2656" s="12">
        <v>3</v>
      </c>
      <c r="I2656" s="12">
        <v>0</v>
      </c>
      <c r="J2656" s="12">
        <v>0</v>
      </c>
      <c r="K2656" s="12">
        <v>1</v>
      </c>
      <c r="M2656" s="12">
        <v>300110</v>
      </c>
      <c r="N2656" s="12">
        <v>300120</v>
      </c>
      <c r="O2656" s="12">
        <v>300130</v>
      </c>
      <c r="P2656" s="12">
        <v>300140</v>
      </c>
      <c r="U2656" s="12">
        <v>3001101</v>
      </c>
      <c r="V2656" s="12">
        <v>3001301</v>
      </c>
      <c r="W2656" s="12">
        <v>300150</v>
      </c>
      <c r="X2656" s="40">
        <v>3</v>
      </c>
      <c r="Y2656" s="40">
        <v>3</v>
      </c>
      <c r="Z2656" s="40">
        <v>2</v>
      </c>
      <c r="AA2656" s="12">
        <v>0</v>
      </c>
      <c r="AB2656" s="12">
        <v>0</v>
      </c>
      <c r="AC2656" s="12">
        <v>0</v>
      </c>
      <c r="AF2656" s="42" t="s">
        <v>1633</v>
      </c>
      <c r="AH2656" s="12">
        <v>11</v>
      </c>
      <c r="AI2656" s="12">
        <v>10003</v>
      </c>
      <c r="AJ2656" s="12">
        <v>0</v>
      </c>
      <c r="AL2656" s="12">
        <v>2000</v>
      </c>
    </row>
    <row r="2657" spans="1:42">
      <c r="A2657" s="12">
        <v>1000304</v>
      </c>
      <c r="B2657" s="53">
        <v>10003</v>
      </c>
      <c r="C2657" s="53" t="s">
        <v>385</v>
      </c>
      <c r="D2657" s="12">
        <v>4</v>
      </c>
      <c r="E2657" s="12">
        <v>1</v>
      </c>
      <c r="F2657" s="12">
        <v>2</v>
      </c>
      <c r="H2657" s="12">
        <v>0</v>
      </c>
      <c r="I2657" s="12">
        <v>0</v>
      </c>
      <c r="J2657" s="12">
        <v>0</v>
      </c>
      <c r="K2657" s="12">
        <v>2</v>
      </c>
      <c r="L2657" s="12">
        <v>11</v>
      </c>
      <c r="M2657" s="12">
        <v>300110</v>
      </c>
      <c r="N2657" s="12">
        <v>300120</v>
      </c>
      <c r="O2657" s="12">
        <v>300130</v>
      </c>
      <c r="P2657" s="12">
        <v>300140</v>
      </c>
      <c r="U2657" s="12">
        <v>3001101</v>
      </c>
      <c r="V2657" s="12">
        <v>3001301</v>
      </c>
      <c r="W2657" s="12">
        <v>300150</v>
      </c>
      <c r="X2657" s="40">
        <v>3</v>
      </c>
      <c r="Y2657" s="40">
        <v>3</v>
      </c>
      <c r="Z2657" s="40">
        <v>2</v>
      </c>
      <c r="AA2657" s="12">
        <v>1100901</v>
      </c>
      <c r="AB2657" s="12">
        <v>0</v>
      </c>
      <c r="AC2657" s="12">
        <v>0</v>
      </c>
      <c r="AF2657" s="42" t="s">
        <v>1633</v>
      </c>
      <c r="AG2657" s="12">
        <v>5</v>
      </c>
      <c r="AH2657" s="12">
        <v>11</v>
      </c>
      <c r="AI2657" s="12">
        <v>10003</v>
      </c>
      <c r="AJ2657" s="12">
        <v>40</v>
      </c>
      <c r="AL2657" s="12">
        <v>0</v>
      </c>
      <c r="AM2657" s="12">
        <v>3</v>
      </c>
      <c r="AN2657" s="12">
        <v>0</v>
      </c>
      <c r="AO2657" s="12">
        <v>1</v>
      </c>
      <c r="AP2657" s="12">
        <v>0</v>
      </c>
    </row>
    <row r="2658" spans="1:38">
      <c r="A2658" s="12">
        <v>1000305</v>
      </c>
      <c r="B2658" s="53">
        <v>10003</v>
      </c>
      <c r="C2658" s="53" t="s">
        <v>385</v>
      </c>
      <c r="D2658" s="12">
        <v>5</v>
      </c>
      <c r="E2658" s="12">
        <v>1</v>
      </c>
      <c r="F2658" s="12">
        <v>2</v>
      </c>
      <c r="H2658" s="12">
        <v>1</v>
      </c>
      <c r="I2658" s="12">
        <v>0</v>
      </c>
      <c r="J2658" s="12">
        <v>0</v>
      </c>
      <c r="K2658" s="12">
        <v>2</v>
      </c>
      <c r="M2658" s="12">
        <v>300110</v>
      </c>
      <c r="N2658" s="12">
        <v>300120</v>
      </c>
      <c r="O2658" s="12">
        <v>300130</v>
      </c>
      <c r="P2658" s="12">
        <v>300140</v>
      </c>
      <c r="U2658" s="12">
        <v>3001101</v>
      </c>
      <c r="V2658" s="12">
        <v>3001301</v>
      </c>
      <c r="W2658" s="12">
        <v>300150</v>
      </c>
      <c r="X2658" s="40">
        <v>3</v>
      </c>
      <c r="Y2658" s="40">
        <v>3</v>
      </c>
      <c r="Z2658" s="40">
        <v>2</v>
      </c>
      <c r="AA2658" s="12">
        <v>1100901</v>
      </c>
      <c r="AB2658" s="12">
        <v>0</v>
      </c>
      <c r="AC2658" s="12">
        <v>0</v>
      </c>
      <c r="AF2658" s="42" t="s">
        <v>1633</v>
      </c>
      <c r="AH2658" s="12">
        <v>11</v>
      </c>
      <c r="AI2658" s="12">
        <v>10003</v>
      </c>
      <c r="AJ2658" s="12">
        <v>40</v>
      </c>
      <c r="AL2658" s="12">
        <v>500</v>
      </c>
    </row>
    <row r="2659" spans="1:38">
      <c r="A2659" s="12">
        <v>1000306</v>
      </c>
      <c r="B2659" s="53">
        <v>10003</v>
      </c>
      <c r="C2659" s="53" t="s">
        <v>385</v>
      </c>
      <c r="D2659" s="12">
        <v>6</v>
      </c>
      <c r="E2659" s="12">
        <v>1</v>
      </c>
      <c r="F2659" s="12">
        <v>2</v>
      </c>
      <c r="H2659" s="12">
        <v>2</v>
      </c>
      <c r="I2659" s="12">
        <v>0</v>
      </c>
      <c r="J2659" s="12">
        <v>0</v>
      </c>
      <c r="K2659" s="12">
        <v>2</v>
      </c>
      <c r="M2659" s="12">
        <v>300110</v>
      </c>
      <c r="N2659" s="12">
        <v>300120</v>
      </c>
      <c r="O2659" s="12">
        <v>300130</v>
      </c>
      <c r="P2659" s="12">
        <v>300140</v>
      </c>
      <c r="U2659" s="12">
        <v>3001101</v>
      </c>
      <c r="V2659" s="12">
        <v>3001301</v>
      </c>
      <c r="W2659" s="12">
        <v>300150</v>
      </c>
      <c r="X2659" s="40">
        <v>3</v>
      </c>
      <c r="Y2659" s="40">
        <v>3</v>
      </c>
      <c r="Z2659" s="40">
        <v>2</v>
      </c>
      <c r="AA2659" s="12">
        <v>1100901</v>
      </c>
      <c r="AB2659" s="12">
        <v>0</v>
      </c>
      <c r="AC2659" s="12">
        <v>0</v>
      </c>
      <c r="AF2659" s="42" t="s">
        <v>1633</v>
      </c>
      <c r="AH2659" s="12">
        <v>11</v>
      </c>
      <c r="AI2659" s="12">
        <v>10003</v>
      </c>
      <c r="AJ2659" s="12">
        <v>40</v>
      </c>
      <c r="AL2659" s="12">
        <v>300</v>
      </c>
    </row>
    <row r="2660" spans="1:38">
      <c r="A2660" s="12">
        <v>1000307</v>
      </c>
      <c r="B2660" s="53">
        <v>10003</v>
      </c>
      <c r="C2660" s="53" t="s">
        <v>385</v>
      </c>
      <c r="D2660" s="12">
        <v>7</v>
      </c>
      <c r="E2660" s="12">
        <v>1</v>
      </c>
      <c r="F2660" s="12">
        <v>2</v>
      </c>
      <c r="H2660" s="12">
        <v>3</v>
      </c>
      <c r="I2660" s="12">
        <v>0</v>
      </c>
      <c r="J2660" s="12">
        <v>0</v>
      </c>
      <c r="K2660" s="12">
        <v>2</v>
      </c>
      <c r="M2660" s="12">
        <v>300110</v>
      </c>
      <c r="N2660" s="12">
        <v>300120</v>
      </c>
      <c r="O2660" s="12">
        <v>300130</v>
      </c>
      <c r="P2660" s="12">
        <v>300140</v>
      </c>
      <c r="U2660" s="12">
        <v>3001101</v>
      </c>
      <c r="V2660" s="12">
        <v>3001301</v>
      </c>
      <c r="W2660" s="12">
        <v>300150</v>
      </c>
      <c r="X2660" s="40">
        <v>3</v>
      </c>
      <c r="Y2660" s="40">
        <v>3</v>
      </c>
      <c r="Z2660" s="40">
        <v>2</v>
      </c>
      <c r="AA2660" s="12">
        <v>1100901</v>
      </c>
      <c r="AB2660" s="12">
        <v>0</v>
      </c>
      <c r="AC2660" s="12">
        <v>0</v>
      </c>
      <c r="AF2660" s="42" t="s">
        <v>1633</v>
      </c>
      <c r="AH2660" s="12">
        <v>11</v>
      </c>
      <c r="AI2660" s="12">
        <v>10003</v>
      </c>
      <c r="AJ2660" s="12">
        <v>0</v>
      </c>
      <c r="AL2660" s="12">
        <v>2000</v>
      </c>
    </row>
    <row r="2661" spans="1:42">
      <c r="A2661" s="12">
        <v>1000308</v>
      </c>
      <c r="B2661" s="53">
        <v>10003</v>
      </c>
      <c r="C2661" s="53" t="s">
        <v>385</v>
      </c>
      <c r="D2661" s="12">
        <v>8</v>
      </c>
      <c r="E2661" s="12">
        <v>1</v>
      </c>
      <c r="F2661" s="12">
        <v>3</v>
      </c>
      <c r="H2661" s="12">
        <v>0</v>
      </c>
      <c r="I2661" s="12">
        <v>0</v>
      </c>
      <c r="J2661" s="12">
        <v>0</v>
      </c>
      <c r="K2661" s="12">
        <v>3</v>
      </c>
      <c r="L2661" s="12">
        <v>1</v>
      </c>
      <c r="M2661" s="12">
        <v>300110</v>
      </c>
      <c r="N2661" s="12">
        <v>300121</v>
      </c>
      <c r="O2661" s="12">
        <v>300130</v>
      </c>
      <c r="P2661" s="12">
        <v>300141</v>
      </c>
      <c r="R2661" s="12" t="s">
        <v>1082</v>
      </c>
      <c r="T2661" s="12" t="s">
        <v>778</v>
      </c>
      <c r="U2661" s="12">
        <v>3001101</v>
      </c>
      <c r="V2661" s="12">
        <v>3001301</v>
      </c>
      <c r="W2661" s="12">
        <v>300150</v>
      </c>
      <c r="X2661" s="40">
        <v>3</v>
      </c>
      <c r="Y2661" s="40">
        <v>3</v>
      </c>
      <c r="Z2661" s="40">
        <v>2</v>
      </c>
      <c r="AA2661" s="12">
        <v>1100901</v>
      </c>
      <c r="AB2661" s="12">
        <v>0</v>
      </c>
      <c r="AC2661" s="12">
        <v>0</v>
      </c>
      <c r="AF2661" s="42" t="s">
        <v>1633</v>
      </c>
      <c r="AG2661" s="12">
        <v>5</v>
      </c>
      <c r="AH2661" s="12">
        <v>11</v>
      </c>
      <c r="AI2661" s="12">
        <v>10003</v>
      </c>
      <c r="AJ2661" s="12">
        <v>40</v>
      </c>
      <c r="AL2661" s="12">
        <v>0</v>
      </c>
      <c r="AM2661" s="12">
        <v>3</v>
      </c>
      <c r="AN2661" s="12">
        <v>0</v>
      </c>
      <c r="AO2661" s="12">
        <v>1</v>
      </c>
      <c r="AP2661" s="12">
        <v>0</v>
      </c>
    </row>
    <row r="2662" spans="1:38">
      <c r="A2662" s="12">
        <v>1000309</v>
      </c>
      <c r="B2662" s="53">
        <v>10003</v>
      </c>
      <c r="C2662" s="53" t="s">
        <v>385</v>
      </c>
      <c r="D2662" s="12">
        <v>9</v>
      </c>
      <c r="E2662" s="12">
        <v>1</v>
      </c>
      <c r="F2662" s="12">
        <v>3</v>
      </c>
      <c r="H2662" s="12">
        <v>1</v>
      </c>
      <c r="I2662" s="12">
        <v>0</v>
      </c>
      <c r="J2662" s="12">
        <v>0</v>
      </c>
      <c r="K2662" s="12">
        <v>3</v>
      </c>
      <c r="M2662" s="12">
        <v>300110</v>
      </c>
      <c r="N2662" s="12">
        <v>300121</v>
      </c>
      <c r="O2662" s="12">
        <v>300130</v>
      </c>
      <c r="P2662" s="12">
        <v>300141</v>
      </c>
      <c r="U2662" s="12">
        <v>3001101</v>
      </c>
      <c r="V2662" s="12">
        <v>3001301</v>
      </c>
      <c r="W2662" s="12">
        <v>300150</v>
      </c>
      <c r="X2662" s="40">
        <v>3</v>
      </c>
      <c r="Y2662" s="40">
        <v>3</v>
      </c>
      <c r="Z2662" s="40">
        <v>2</v>
      </c>
      <c r="AA2662" s="12">
        <v>1100901</v>
      </c>
      <c r="AB2662" s="12">
        <v>0</v>
      </c>
      <c r="AC2662" s="12">
        <v>0</v>
      </c>
      <c r="AF2662" s="42" t="s">
        <v>1633</v>
      </c>
      <c r="AH2662" s="12">
        <v>11</v>
      </c>
      <c r="AI2662" s="12">
        <v>10003</v>
      </c>
      <c r="AJ2662" s="12">
        <v>40</v>
      </c>
      <c r="AL2662" s="12">
        <v>500</v>
      </c>
    </row>
    <row r="2663" spans="1:38">
      <c r="A2663" s="12">
        <v>1000310</v>
      </c>
      <c r="B2663" s="53">
        <v>10003</v>
      </c>
      <c r="C2663" s="53" t="s">
        <v>385</v>
      </c>
      <c r="D2663" s="12">
        <v>10</v>
      </c>
      <c r="E2663" s="12">
        <v>1</v>
      </c>
      <c r="F2663" s="12">
        <v>3</v>
      </c>
      <c r="H2663" s="12">
        <v>2</v>
      </c>
      <c r="I2663" s="12">
        <v>0</v>
      </c>
      <c r="J2663" s="12">
        <v>0</v>
      </c>
      <c r="K2663" s="12">
        <v>3</v>
      </c>
      <c r="M2663" s="12">
        <v>300110</v>
      </c>
      <c r="N2663" s="12">
        <v>300121</v>
      </c>
      <c r="O2663" s="12">
        <v>300130</v>
      </c>
      <c r="P2663" s="12">
        <v>300141</v>
      </c>
      <c r="U2663" s="12">
        <v>3001101</v>
      </c>
      <c r="V2663" s="12">
        <v>3001301</v>
      </c>
      <c r="W2663" s="12">
        <v>300150</v>
      </c>
      <c r="X2663" s="40">
        <v>3</v>
      </c>
      <c r="Y2663" s="40">
        <v>3</v>
      </c>
      <c r="Z2663" s="40">
        <v>2</v>
      </c>
      <c r="AA2663" s="12">
        <v>1100901</v>
      </c>
      <c r="AB2663" s="12">
        <v>0</v>
      </c>
      <c r="AC2663" s="12">
        <v>0</v>
      </c>
      <c r="AF2663" s="42" t="s">
        <v>1633</v>
      </c>
      <c r="AH2663" s="12">
        <v>11</v>
      </c>
      <c r="AI2663" s="12">
        <v>10003</v>
      </c>
      <c r="AJ2663" s="12">
        <v>40</v>
      </c>
      <c r="AL2663" s="12">
        <v>300</v>
      </c>
    </row>
    <row r="2664" spans="1:38">
      <c r="A2664" s="12">
        <v>1000311</v>
      </c>
      <c r="B2664" s="53">
        <v>10003</v>
      </c>
      <c r="C2664" s="53" t="s">
        <v>385</v>
      </c>
      <c r="D2664" s="12">
        <v>11</v>
      </c>
      <c r="E2664" s="12">
        <v>1</v>
      </c>
      <c r="F2664" s="12">
        <v>3</v>
      </c>
      <c r="H2664" s="12">
        <v>3</v>
      </c>
      <c r="I2664" s="12">
        <v>0</v>
      </c>
      <c r="J2664" s="12">
        <v>0</v>
      </c>
      <c r="K2664" s="12">
        <v>3</v>
      </c>
      <c r="M2664" s="12">
        <v>300110</v>
      </c>
      <c r="N2664" s="12">
        <v>300121</v>
      </c>
      <c r="O2664" s="12">
        <v>300130</v>
      </c>
      <c r="P2664" s="12">
        <v>300141</v>
      </c>
      <c r="U2664" s="12">
        <v>3001101</v>
      </c>
      <c r="V2664" s="12">
        <v>3001301</v>
      </c>
      <c r="W2664" s="12">
        <v>300150</v>
      </c>
      <c r="X2664" s="40">
        <v>3</v>
      </c>
      <c r="Y2664" s="40">
        <v>3</v>
      </c>
      <c r="Z2664" s="40">
        <v>2</v>
      </c>
      <c r="AA2664" s="12">
        <v>1100901</v>
      </c>
      <c r="AB2664" s="12">
        <v>0</v>
      </c>
      <c r="AC2664" s="12">
        <v>0</v>
      </c>
      <c r="AF2664" s="42" t="s">
        <v>1633</v>
      </c>
      <c r="AH2664" s="12">
        <v>11</v>
      </c>
      <c r="AI2664" s="12">
        <v>10003</v>
      </c>
      <c r="AJ2664" s="12">
        <v>0</v>
      </c>
      <c r="AL2664" s="12">
        <v>2000</v>
      </c>
    </row>
    <row r="2665" spans="1:42">
      <c r="A2665" s="12">
        <v>1000312</v>
      </c>
      <c r="B2665" s="53">
        <v>10003</v>
      </c>
      <c r="C2665" s="53" t="s">
        <v>385</v>
      </c>
      <c r="D2665" s="12">
        <v>12</v>
      </c>
      <c r="E2665" s="12">
        <v>1</v>
      </c>
      <c r="F2665" s="12">
        <v>4</v>
      </c>
      <c r="H2665" s="12">
        <v>0</v>
      </c>
      <c r="I2665" s="12">
        <v>0</v>
      </c>
      <c r="J2665" s="12">
        <v>0</v>
      </c>
      <c r="K2665" s="12">
        <v>4</v>
      </c>
      <c r="L2665" s="12">
        <v>12</v>
      </c>
      <c r="M2665" s="12">
        <v>300111</v>
      </c>
      <c r="N2665" s="12">
        <v>300121</v>
      </c>
      <c r="O2665" s="12">
        <v>300131</v>
      </c>
      <c r="P2665" s="12">
        <v>300141</v>
      </c>
      <c r="Q2665" s="12" t="s">
        <v>1202</v>
      </c>
      <c r="S2665" s="12" t="s">
        <v>1221</v>
      </c>
      <c r="U2665" s="12">
        <v>3001111</v>
      </c>
      <c r="V2665" s="12">
        <v>3001311</v>
      </c>
      <c r="W2665" s="12">
        <v>300150</v>
      </c>
      <c r="X2665" s="40">
        <v>3</v>
      </c>
      <c r="Y2665" s="40">
        <v>3</v>
      </c>
      <c r="Z2665" s="40">
        <v>2</v>
      </c>
      <c r="AA2665" s="12">
        <v>1100901</v>
      </c>
      <c r="AB2665" s="12">
        <v>1100902</v>
      </c>
      <c r="AC2665" s="12">
        <v>0</v>
      </c>
      <c r="AF2665" s="42" t="s">
        <v>1633</v>
      </c>
      <c r="AG2665" s="12">
        <v>5</v>
      </c>
      <c r="AH2665" s="12">
        <v>11</v>
      </c>
      <c r="AI2665" s="12">
        <v>10003</v>
      </c>
      <c r="AJ2665" s="12">
        <v>40</v>
      </c>
      <c r="AL2665" s="12">
        <v>0</v>
      </c>
      <c r="AM2665" s="12">
        <v>3</v>
      </c>
      <c r="AN2665" s="12">
        <v>0</v>
      </c>
      <c r="AO2665" s="12">
        <v>1</v>
      </c>
      <c r="AP2665" s="12">
        <v>0</v>
      </c>
    </row>
    <row r="2666" spans="1:38">
      <c r="A2666" s="12">
        <v>1000313</v>
      </c>
      <c r="B2666" s="53">
        <v>10003</v>
      </c>
      <c r="C2666" s="53" t="s">
        <v>385</v>
      </c>
      <c r="D2666" s="12">
        <v>13</v>
      </c>
      <c r="E2666" s="12">
        <v>1</v>
      </c>
      <c r="F2666" s="12">
        <v>4</v>
      </c>
      <c r="H2666" s="12">
        <v>1</v>
      </c>
      <c r="I2666" s="12">
        <v>0</v>
      </c>
      <c r="J2666" s="12">
        <v>0</v>
      </c>
      <c r="K2666" s="12">
        <v>4</v>
      </c>
      <c r="M2666" s="12">
        <v>300111</v>
      </c>
      <c r="N2666" s="12">
        <v>300121</v>
      </c>
      <c r="O2666" s="12">
        <v>300131</v>
      </c>
      <c r="P2666" s="12">
        <v>300141</v>
      </c>
      <c r="U2666" s="12">
        <v>3001111</v>
      </c>
      <c r="V2666" s="12">
        <v>3001311</v>
      </c>
      <c r="W2666" s="12">
        <v>300150</v>
      </c>
      <c r="X2666" s="40">
        <v>3</v>
      </c>
      <c r="Y2666" s="40">
        <v>3</v>
      </c>
      <c r="Z2666" s="40">
        <v>2</v>
      </c>
      <c r="AA2666" s="12">
        <v>1100901</v>
      </c>
      <c r="AB2666" s="12">
        <v>1100902</v>
      </c>
      <c r="AC2666" s="12">
        <v>0</v>
      </c>
      <c r="AF2666" s="42" t="s">
        <v>1633</v>
      </c>
      <c r="AH2666" s="12">
        <v>11</v>
      </c>
      <c r="AI2666" s="12">
        <v>10003</v>
      </c>
      <c r="AJ2666" s="12">
        <v>40</v>
      </c>
      <c r="AL2666" s="12">
        <v>500</v>
      </c>
    </row>
    <row r="2667" spans="1:38">
      <c r="A2667" s="12">
        <v>1000314</v>
      </c>
      <c r="B2667" s="53">
        <v>10003</v>
      </c>
      <c r="C2667" s="53" t="s">
        <v>385</v>
      </c>
      <c r="D2667" s="12">
        <v>14</v>
      </c>
      <c r="E2667" s="12">
        <v>1</v>
      </c>
      <c r="F2667" s="12">
        <v>4</v>
      </c>
      <c r="H2667" s="12">
        <v>2</v>
      </c>
      <c r="I2667" s="12">
        <v>0</v>
      </c>
      <c r="J2667" s="12">
        <v>0</v>
      </c>
      <c r="K2667" s="64">
        <v>4</v>
      </c>
      <c r="L2667" s="64"/>
      <c r="M2667" s="12">
        <v>300111</v>
      </c>
      <c r="N2667" s="12">
        <v>300121</v>
      </c>
      <c r="O2667" s="12">
        <v>300131</v>
      </c>
      <c r="P2667" s="12">
        <v>300141</v>
      </c>
      <c r="U2667" s="12">
        <v>3001111</v>
      </c>
      <c r="V2667" s="12">
        <v>3001311</v>
      </c>
      <c r="W2667" s="12">
        <v>300150</v>
      </c>
      <c r="X2667" s="81">
        <v>3</v>
      </c>
      <c r="Y2667" s="81">
        <v>3</v>
      </c>
      <c r="Z2667" s="81">
        <v>2</v>
      </c>
      <c r="AA2667" s="12">
        <v>1100901</v>
      </c>
      <c r="AB2667" s="64">
        <v>1100902</v>
      </c>
      <c r="AC2667" s="64">
        <v>0</v>
      </c>
      <c r="AF2667" s="42" t="s">
        <v>1633</v>
      </c>
      <c r="AH2667" s="12">
        <v>11</v>
      </c>
      <c r="AI2667" s="12">
        <v>10003</v>
      </c>
      <c r="AJ2667" s="12">
        <v>40</v>
      </c>
      <c r="AL2667" s="12">
        <v>300</v>
      </c>
    </row>
    <row r="2668" spans="1:38">
      <c r="A2668" s="12">
        <v>1000315</v>
      </c>
      <c r="B2668" s="53">
        <v>10003</v>
      </c>
      <c r="C2668" s="53" t="s">
        <v>385</v>
      </c>
      <c r="D2668" s="12">
        <v>15</v>
      </c>
      <c r="E2668" s="12">
        <v>1</v>
      </c>
      <c r="F2668" s="12">
        <v>4</v>
      </c>
      <c r="H2668" s="12">
        <v>3</v>
      </c>
      <c r="I2668" s="12">
        <v>0</v>
      </c>
      <c r="J2668" s="12">
        <v>0</v>
      </c>
      <c r="K2668" s="64">
        <v>4</v>
      </c>
      <c r="L2668" s="64"/>
      <c r="M2668" s="12">
        <v>300111</v>
      </c>
      <c r="N2668" s="12">
        <v>300121</v>
      </c>
      <c r="O2668" s="12">
        <v>300131</v>
      </c>
      <c r="P2668" s="12">
        <v>300141</v>
      </c>
      <c r="U2668" s="12">
        <v>3001111</v>
      </c>
      <c r="V2668" s="12">
        <v>3001311</v>
      </c>
      <c r="W2668" s="12">
        <v>300150</v>
      </c>
      <c r="X2668" s="81">
        <v>3</v>
      </c>
      <c r="Y2668" s="81">
        <v>3</v>
      </c>
      <c r="Z2668" s="81">
        <v>2</v>
      </c>
      <c r="AA2668" s="12">
        <v>1100901</v>
      </c>
      <c r="AB2668" s="64">
        <v>1100902</v>
      </c>
      <c r="AC2668" s="64">
        <v>0</v>
      </c>
      <c r="AF2668" s="42" t="s">
        <v>1633</v>
      </c>
      <c r="AH2668" s="12">
        <v>11</v>
      </c>
      <c r="AI2668" s="12">
        <v>10003</v>
      </c>
      <c r="AJ2668" s="12">
        <v>0</v>
      </c>
      <c r="AL2668" s="12">
        <v>2000</v>
      </c>
    </row>
    <row r="2669" spans="1:42">
      <c r="A2669" s="12">
        <v>1000316</v>
      </c>
      <c r="B2669" s="53">
        <v>10003</v>
      </c>
      <c r="C2669" s="53" t="s">
        <v>385</v>
      </c>
      <c r="D2669" s="12">
        <v>16</v>
      </c>
      <c r="E2669" s="12">
        <v>1</v>
      </c>
      <c r="F2669" s="12">
        <v>5</v>
      </c>
      <c r="H2669" s="12">
        <v>0</v>
      </c>
      <c r="I2669" s="12">
        <v>1</v>
      </c>
      <c r="J2669" s="12" t="s">
        <v>1083</v>
      </c>
      <c r="K2669" s="12">
        <v>5</v>
      </c>
      <c r="L2669" s="12">
        <v>2</v>
      </c>
      <c r="M2669" s="12">
        <v>300111</v>
      </c>
      <c r="N2669" s="12">
        <v>300122</v>
      </c>
      <c r="O2669" s="12">
        <v>300131</v>
      </c>
      <c r="P2669" s="12">
        <v>300142</v>
      </c>
      <c r="Q2669" s="12" t="s">
        <v>1082</v>
      </c>
      <c r="S2669" s="12" t="s">
        <v>931</v>
      </c>
      <c r="U2669" s="12">
        <v>3001111</v>
      </c>
      <c r="V2669" s="12">
        <v>3001311</v>
      </c>
      <c r="W2669" s="12">
        <v>300150</v>
      </c>
      <c r="X2669" s="40">
        <v>3</v>
      </c>
      <c r="Y2669" s="40">
        <v>3</v>
      </c>
      <c r="Z2669" s="40">
        <v>2</v>
      </c>
      <c r="AA2669" s="12">
        <v>1100901</v>
      </c>
      <c r="AB2669" s="12">
        <v>1100902</v>
      </c>
      <c r="AC2669" s="12">
        <v>0</v>
      </c>
      <c r="AF2669" s="42" t="s">
        <v>1633</v>
      </c>
      <c r="AG2669" s="12">
        <v>5</v>
      </c>
      <c r="AH2669" s="12">
        <v>11</v>
      </c>
      <c r="AI2669" s="12">
        <v>10003</v>
      </c>
      <c r="AJ2669" s="12">
        <v>40</v>
      </c>
      <c r="AL2669" s="12">
        <v>0</v>
      </c>
      <c r="AM2669" s="12">
        <v>3</v>
      </c>
      <c r="AN2669" s="12">
        <v>0</v>
      </c>
      <c r="AO2669" s="12">
        <v>1</v>
      </c>
      <c r="AP2669" s="12">
        <v>0</v>
      </c>
    </row>
    <row r="2670" spans="1:38">
      <c r="A2670" s="12">
        <v>1000317</v>
      </c>
      <c r="B2670" s="53">
        <v>10003</v>
      </c>
      <c r="C2670" s="53" t="s">
        <v>385</v>
      </c>
      <c r="D2670" s="12">
        <v>17</v>
      </c>
      <c r="E2670" s="12">
        <v>1</v>
      </c>
      <c r="F2670" s="12">
        <v>5</v>
      </c>
      <c r="H2670" s="12">
        <v>1</v>
      </c>
      <c r="I2670" s="12">
        <v>0</v>
      </c>
      <c r="J2670" s="12">
        <v>0</v>
      </c>
      <c r="K2670" s="12">
        <v>5</v>
      </c>
      <c r="M2670" s="12">
        <v>300111</v>
      </c>
      <c r="N2670" s="12">
        <v>300122</v>
      </c>
      <c r="O2670" s="12">
        <v>300131</v>
      </c>
      <c r="P2670" s="12">
        <v>300142</v>
      </c>
      <c r="U2670" s="12">
        <v>3001111</v>
      </c>
      <c r="V2670" s="12">
        <v>3001311</v>
      </c>
      <c r="W2670" s="12">
        <v>300150</v>
      </c>
      <c r="X2670" s="40">
        <v>3</v>
      </c>
      <c r="Y2670" s="40">
        <v>3</v>
      </c>
      <c r="Z2670" s="40">
        <v>2</v>
      </c>
      <c r="AA2670" s="12">
        <v>1100901</v>
      </c>
      <c r="AB2670" s="12">
        <v>1100902</v>
      </c>
      <c r="AC2670" s="12">
        <v>0</v>
      </c>
      <c r="AF2670" s="42" t="s">
        <v>1633</v>
      </c>
      <c r="AH2670" s="12">
        <v>11</v>
      </c>
      <c r="AI2670" s="12">
        <v>10003</v>
      </c>
      <c r="AJ2670" s="12">
        <v>40</v>
      </c>
      <c r="AL2670" s="12">
        <v>1000</v>
      </c>
    </row>
    <row r="2671" spans="1:38">
      <c r="A2671" s="12">
        <v>1000318</v>
      </c>
      <c r="B2671" s="53">
        <v>10003</v>
      </c>
      <c r="C2671" s="53" t="s">
        <v>385</v>
      </c>
      <c r="D2671" s="12">
        <v>18</v>
      </c>
      <c r="E2671" s="12">
        <v>1</v>
      </c>
      <c r="F2671" s="12">
        <v>5</v>
      </c>
      <c r="H2671" s="12">
        <v>2</v>
      </c>
      <c r="I2671" s="12">
        <v>0</v>
      </c>
      <c r="J2671" s="12">
        <v>0</v>
      </c>
      <c r="K2671" s="12">
        <v>5</v>
      </c>
      <c r="M2671" s="12">
        <v>300111</v>
      </c>
      <c r="N2671" s="12">
        <v>300122</v>
      </c>
      <c r="O2671" s="12">
        <v>300131</v>
      </c>
      <c r="P2671" s="12">
        <v>300142</v>
      </c>
      <c r="U2671" s="12">
        <v>3001111</v>
      </c>
      <c r="V2671" s="12">
        <v>3001311</v>
      </c>
      <c r="W2671" s="12">
        <v>300150</v>
      </c>
      <c r="X2671" s="40">
        <v>3</v>
      </c>
      <c r="Y2671" s="40">
        <v>3</v>
      </c>
      <c r="Z2671" s="40">
        <v>2</v>
      </c>
      <c r="AA2671" s="12">
        <v>1100901</v>
      </c>
      <c r="AB2671" s="12">
        <v>1100902</v>
      </c>
      <c r="AC2671" s="12">
        <v>0</v>
      </c>
      <c r="AF2671" s="42" t="s">
        <v>1633</v>
      </c>
      <c r="AH2671" s="12">
        <v>11</v>
      </c>
      <c r="AI2671" s="12">
        <v>10003</v>
      </c>
      <c r="AJ2671" s="12">
        <v>40</v>
      </c>
      <c r="AL2671" s="12">
        <v>600</v>
      </c>
    </row>
    <row r="2672" spans="1:38">
      <c r="A2672" s="12">
        <v>1000319</v>
      </c>
      <c r="B2672" s="53">
        <v>10003</v>
      </c>
      <c r="C2672" s="53" t="s">
        <v>385</v>
      </c>
      <c r="D2672" s="12">
        <v>19</v>
      </c>
      <c r="E2672" s="12">
        <v>1</v>
      </c>
      <c r="F2672" s="12">
        <v>5</v>
      </c>
      <c r="H2672" s="12">
        <v>3</v>
      </c>
      <c r="I2672" s="12">
        <v>0</v>
      </c>
      <c r="J2672" s="12">
        <v>0</v>
      </c>
      <c r="K2672" s="12">
        <v>5</v>
      </c>
      <c r="M2672" s="12">
        <v>300111</v>
      </c>
      <c r="N2672" s="12">
        <v>300122</v>
      </c>
      <c r="O2672" s="12">
        <v>300131</v>
      </c>
      <c r="P2672" s="12">
        <v>300142</v>
      </c>
      <c r="U2672" s="12">
        <v>3001111</v>
      </c>
      <c r="V2672" s="12">
        <v>3001311</v>
      </c>
      <c r="W2672" s="12">
        <v>300150</v>
      </c>
      <c r="X2672" s="40">
        <v>3</v>
      </c>
      <c r="Y2672" s="40">
        <v>3</v>
      </c>
      <c r="Z2672" s="40">
        <v>2</v>
      </c>
      <c r="AA2672" s="12">
        <v>1100901</v>
      </c>
      <c r="AB2672" s="12">
        <v>1100902</v>
      </c>
      <c r="AC2672" s="12">
        <v>0</v>
      </c>
      <c r="AF2672" s="42" t="s">
        <v>1633</v>
      </c>
      <c r="AH2672" s="12">
        <v>11</v>
      </c>
      <c r="AI2672" s="12">
        <v>10003</v>
      </c>
      <c r="AJ2672" s="12">
        <v>0</v>
      </c>
      <c r="AL2672" s="12">
        <v>4000</v>
      </c>
    </row>
    <row r="2673" spans="1:42">
      <c r="A2673" s="12">
        <v>1000320</v>
      </c>
      <c r="B2673" s="53">
        <v>10003</v>
      </c>
      <c r="C2673" s="53" t="s">
        <v>385</v>
      </c>
      <c r="D2673" s="12">
        <v>20</v>
      </c>
      <c r="E2673" s="12">
        <v>2</v>
      </c>
      <c r="F2673" s="12">
        <v>6</v>
      </c>
      <c r="H2673" s="12">
        <v>0</v>
      </c>
      <c r="I2673" s="12">
        <v>0</v>
      </c>
      <c r="J2673" s="12">
        <v>0</v>
      </c>
      <c r="K2673" s="12">
        <v>5</v>
      </c>
      <c r="L2673" s="12">
        <v>13</v>
      </c>
      <c r="M2673" s="12">
        <v>300111</v>
      </c>
      <c r="N2673" s="12">
        <v>300122</v>
      </c>
      <c r="O2673" s="12">
        <v>300131</v>
      </c>
      <c r="P2673" s="12">
        <v>300142</v>
      </c>
      <c r="U2673" s="12">
        <v>3001111</v>
      </c>
      <c r="V2673" s="12">
        <v>3001311</v>
      </c>
      <c r="W2673" s="12">
        <v>300150</v>
      </c>
      <c r="X2673" s="40">
        <v>3</v>
      </c>
      <c r="Y2673" s="40">
        <v>3</v>
      </c>
      <c r="Z2673" s="40">
        <v>2</v>
      </c>
      <c r="AA2673" s="12">
        <v>1100901</v>
      </c>
      <c r="AB2673" s="12">
        <v>1100902</v>
      </c>
      <c r="AC2673" s="12">
        <v>1100903</v>
      </c>
      <c r="AF2673" s="42" t="s">
        <v>1633</v>
      </c>
      <c r="AG2673" s="12">
        <v>5</v>
      </c>
      <c r="AH2673" s="12">
        <v>11</v>
      </c>
      <c r="AI2673" s="12">
        <v>10003</v>
      </c>
      <c r="AJ2673" s="12">
        <v>80</v>
      </c>
      <c r="AL2673" s="12">
        <v>0</v>
      </c>
      <c r="AM2673" s="12">
        <v>3</v>
      </c>
      <c r="AN2673" s="12">
        <v>0</v>
      </c>
      <c r="AO2673" s="12">
        <v>1</v>
      </c>
      <c r="AP2673" s="12">
        <v>0</v>
      </c>
    </row>
    <row r="2674" spans="1:38">
      <c r="A2674" s="12">
        <v>1000321</v>
      </c>
      <c r="B2674" s="53">
        <v>10003</v>
      </c>
      <c r="C2674" s="53" t="s">
        <v>385</v>
      </c>
      <c r="D2674" s="12">
        <v>21</v>
      </c>
      <c r="E2674" s="12">
        <v>2</v>
      </c>
      <c r="F2674" s="12">
        <v>6</v>
      </c>
      <c r="H2674" s="12">
        <v>1</v>
      </c>
      <c r="I2674" s="12">
        <v>0</v>
      </c>
      <c r="J2674" s="12">
        <v>0</v>
      </c>
      <c r="K2674" s="12">
        <v>5</v>
      </c>
      <c r="M2674" s="12">
        <v>300111</v>
      </c>
      <c r="N2674" s="12">
        <v>300122</v>
      </c>
      <c r="O2674" s="12">
        <v>300131</v>
      </c>
      <c r="P2674" s="12">
        <v>300142</v>
      </c>
      <c r="U2674" s="12">
        <v>3001111</v>
      </c>
      <c r="V2674" s="12">
        <v>3001311</v>
      </c>
      <c r="W2674" s="12">
        <v>300150</v>
      </c>
      <c r="X2674" s="40">
        <v>3</v>
      </c>
      <c r="Y2674" s="40">
        <v>3</v>
      </c>
      <c r="Z2674" s="40">
        <v>2</v>
      </c>
      <c r="AA2674" s="12">
        <v>1100901</v>
      </c>
      <c r="AB2674" s="12">
        <v>1100902</v>
      </c>
      <c r="AC2674" s="12">
        <v>1100903</v>
      </c>
      <c r="AH2674" s="12">
        <v>11</v>
      </c>
      <c r="AI2674" s="12">
        <v>10003</v>
      </c>
      <c r="AJ2674" s="12">
        <v>80</v>
      </c>
      <c r="AL2674" s="12">
        <v>1000</v>
      </c>
    </row>
    <row r="2675" spans="1:38">
      <c r="A2675" s="12">
        <v>1000322</v>
      </c>
      <c r="B2675" s="53">
        <v>10003</v>
      </c>
      <c r="C2675" s="53" t="s">
        <v>385</v>
      </c>
      <c r="D2675" s="12">
        <v>22</v>
      </c>
      <c r="E2675" s="12">
        <v>2</v>
      </c>
      <c r="F2675" s="12">
        <v>6</v>
      </c>
      <c r="H2675" s="12">
        <v>2</v>
      </c>
      <c r="I2675" s="12">
        <v>0</v>
      </c>
      <c r="J2675" s="12">
        <v>0</v>
      </c>
      <c r="K2675" s="12">
        <v>5</v>
      </c>
      <c r="M2675" s="12">
        <v>300111</v>
      </c>
      <c r="N2675" s="12">
        <v>300122</v>
      </c>
      <c r="O2675" s="12">
        <v>300131</v>
      </c>
      <c r="P2675" s="12">
        <v>300142</v>
      </c>
      <c r="U2675" s="12">
        <v>3001111</v>
      </c>
      <c r="V2675" s="12">
        <v>3001311</v>
      </c>
      <c r="W2675" s="12">
        <v>300150</v>
      </c>
      <c r="X2675" s="40">
        <v>3</v>
      </c>
      <c r="Y2675" s="40">
        <v>3</v>
      </c>
      <c r="Z2675" s="40">
        <v>2</v>
      </c>
      <c r="AA2675" s="12">
        <v>1100901</v>
      </c>
      <c r="AB2675" s="12">
        <v>1100902</v>
      </c>
      <c r="AC2675" s="12">
        <v>1100903</v>
      </c>
      <c r="AH2675" s="12">
        <v>11</v>
      </c>
      <c r="AI2675" s="12">
        <v>10003</v>
      </c>
      <c r="AJ2675" s="12">
        <v>80</v>
      </c>
      <c r="AL2675" s="12">
        <v>600</v>
      </c>
    </row>
    <row r="2676" spans="1:38">
      <c r="A2676" s="12">
        <v>1000323</v>
      </c>
      <c r="B2676" s="53">
        <v>10003</v>
      </c>
      <c r="C2676" s="53" t="s">
        <v>385</v>
      </c>
      <c r="D2676" s="12">
        <v>23</v>
      </c>
      <c r="E2676" s="12">
        <v>2</v>
      </c>
      <c r="F2676" s="12">
        <v>6</v>
      </c>
      <c r="H2676" s="12">
        <v>3</v>
      </c>
      <c r="I2676" s="12">
        <v>0</v>
      </c>
      <c r="J2676" s="12">
        <v>0</v>
      </c>
      <c r="K2676" s="12">
        <v>5</v>
      </c>
      <c r="M2676" s="12">
        <v>300111</v>
      </c>
      <c r="N2676" s="12">
        <v>300122</v>
      </c>
      <c r="O2676" s="12">
        <v>300131</v>
      </c>
      <c r="P2676" s="12">
        <v>300142</v>
      </c>
      <c r="U2676" s="12">
        <v>3001111</v>
      </c>
      <c r="V2676" s="12">
        <v>3001311</v>
      </c>
      <c r="W2676" s="12">
        <v>300150</v>
      </c>
      <c r="X2676" s="40">
        <v>3</v>
      </c>
      <c r="Y2676" s="40">
        <v>3</v>
      </c>
      <c r="Z2676" s="40">
        <v>2</v>
      </c>
      <c r="AA2676" s="12">
        <v>1100901</v>
      </c>
      <c r="AB2676" s="12">
        <v>1100902</v>
      </c>
      <c r="AC2676" s="12">
        <v>1100903</v>
      </c>
      <c r="AH2676" s="12">
        <v>11</v>
      </c>
      <c r="AI2676" s="12">
        <v>10003</v>
      </c>
      <c r="AJ2676" s="12">
        <v>0</v>
      </c>
      <c r="AL2676" s="12">
        <v>4000</v>
      </c>
    </row>
    <row r="2677" spans="1:42">
      <c r="A2677" s="12">
        <v>1000324</v>
      </c>
      <c r="B2677" s="53">
        <v>10003</v>
      </c>
      <c r="C2677" s="53" t="s">
        <v>385</v>
      </c>
      <c r="D2677" s="12">
        <v>24</v>
      </c>
      <c r="E2677" s="12">
        <v>2</v>
      </c>
      <c r="F2677" s="12">
        <v>7</v>
      </c>
      <c r="H2677" s="12">
        <v>0</v>
      </c>
      <c r="I2677" s="12">
        <v>0</v>
      </c>
      <c r="J2677" s="12">
        <v>0</v>
      </c>
      <c r="K2677" s="12">
        <v>5</v>
      </c>
      <c r="L2677" s="12">
        <v>1</v>
      </c>
      <c r="M2677" s="12">
        <v>300112</v>
      </c>
      <c r="N2677" s="12">
        <v>300122</v>
      </c>
      <c r="O2677" s="12">
        <v>300132</v>
      </c>
      <c r="P2677" s="12">
        <v>300142</v>
      </c>
      <c r="R2677" s="12" t="s">
        <v>1082</v>
      </c>
      <c r="T2677" s="12" t="s">
        <v>778</v>
      </c>
      <c r="U2677" s="12">
        <v>3001121</v>
      </c>
      <c r="V2677" s="12">
        <v>3001321</v>
      </c>
      <c r="W2677" s="12">
        <v>300150</v>
      </c>
      <c r="X2677" s="40">
        <v>3</v>
      </c>
      <c r="Y2677" s="40">
        <v>3</v>
      </c>
      <c r="Z2677" s="40">
        <v>2</v>
      </c>
      <c r="AA2677" s="12">
        <v>1100901</v>
      </c>
      <c r="AB2677" s="12">
        <v>1100902</v>
      </c>
      <c r="AC2677" s="12">
        <v>1100903</v>
      </c>
      <c r="AG2677" s="12">
        <v>5</v>
      </c>
      <c r="AH2677" s="12">
        <v>11</v>
      </c>
      <c r="AI2677" s="12">
        <v>10003</v>
      </c>
      <c r="AJ2677" s="12">
        <v>80</v>
      </c>
      <c r="AL2677" s="12">
        <v>0</v>
      </c>
      <c r="AM2677" s="12">
        <v>3</v>
      </c>
      <c r="AN2677" s="12">
        <v>0</v>
      </c>
      <c r="AO2677" s="12">
        <v>1</v>
      </c>
      <c r="AP2677" s="12">
        <v>0</v>
      </c>
    </row>
    <row r="2678" spans="1:39">
      <c r="A2678" s="12">
        <v>1000325</v>
      </c>
      <c r="B2678" s="53">
        <v>10003</v>
      </c>
      <c r="C2678" s="53" t="s">
        <v>385</v>
      </c>
      <c r="D2678" s="12">
        <v>25</v>
      </c>
      <c r="E2678" s="12">
        <v>2</v>
      </c>
      <c r="F2678" s="12">
        <v>7</v>
      </c>
      <c r="H2678" s="12">
        <v>1</v>
      </c>
      <c r="I2678" s="12">
        <v>0</v>
      </c>
      <c r="J2678" s="12">
        <v>0</v>
      </c>
      <c r="K2678" s="12">
        <v>5</v>
      </c>
      <c r="M2678" s="12">
        <v>300112</v>
      </c>
      <c r="N2678" s="12">
        <v>300122</v>
      </c>
      <c r="O2678" s="12">
        <v>300132</v>
      </c>
      <c r="P2678" s="12">
        <v>300142</v>
      </c>
      <c r="U2678" s="12">
        <v>3001121</v>
      </c>
      <c r="V2678" s="12">
        <v>3001321</v>
      </c>
      <c r="W2678" s="12">
        <v>300150</v>
      </c>
      <c r="X2678" s="40">
        <v>3</v>
      </c>
      <c r="Y2678" s="40">
        <v>3</v>
      </c>
      <c r="Z2678" s="40">
        <v>2</v>
      </c>
      <c r="AA2678" s="12">
        <v>1100901</v>
      </c>
      <c r="AB2678" s="12">
        <v>1100902</v>
      </c>
      <c r="AC2678" s="12">
        <v>1100903</v>
      </c>
      <c r="AH2678" s="12">
        <v>11</v>
      </c>
      <c r="AI2678" s="12">
        <v>10003</v>
      </c>
      <c r="AJ2678" s="12">
        <v>80</v>
      </c>
      <c r="AL2678" s="12">
        <v>1000</v>
      </c>
      <c r="AM2678" s="12" t="s">
        <v>1633</v>
      </c>
    </row>
    <row r="2679" spans="1:38">
      <c r="A2679" s="12">
        <v>1000326</v>
      </c>
      <c r="B2679" s="53">
        <v>10003</v>
      </c>
      <c r="C2679" s="53" t="s">
        <v>385</v>
      </c>
      <c r="D2679" s="12">
        <v>26</v>
      </c>
      <c r="E2679" s="12">
        <v>2</v>
      </c>
      <c r="F2679" s="12">
        <v>7</v>
      </c>
      <c r="H2679" s="12">
        <v>2</v>
      </c>
      <c r="I2679" s="12">
        <v>0</v>
      </c>
      <c r="J2679" s="12">
        <v>0</v>
      </c>
      <c r="K2679" s="12">
        <v>5</v>
      </c>
      <c r="M2679" s="12">
        <v>300112</v>
      </c>
      <c r="N2679" s="12">
        <v>300122</v>
      </c>
      <c r="O2679" s="12">
        <v>300132</v>
      </c>
      <c r="P2679" s="12">
        <v>300142</v>
      </c>
      <c r="U2679" s="12">
        <v>3001121</v>
      </c>
      <c r="V2679" s="12">
        <v>3001321</v>
      </c>
      <c r="W2679" s="12">
        <v>300150</v>
      </c>
      <c r="X2679" s="40">
        <v>3</v>
      </c>
      <c r="Y2679" s="40">
        <v>3</v>
      </c>
      <c r="Z2679" s="40">
        <v>2</v>
      </c>
      <c r="AA2679" s="12">
        <v>1100901</v>
      </c>
      <c r="AB2679" s="12">
        <v>1100902</v>
      </c>
      <c r="AC2679" s="12">
        <v>1100903</v>
      </c>
      <c r="AH2679" s="12">
        <v>11</v>
      </c>
      <c r="AI2679" s="12">
        <v>10003</v>
      </c>
      <c r="AJ2679" s="12">
        <v>80</v>
      </c>
      <c r="AL2679" s="12">
        <v>600</v>
      </c>
    </row>
    <row r="2680" spans="1:38">
      <c r="A2680" s="12">
        <v>1000327</v>
      </c>
      <c r="B2680" s="53">
        <v>10003</v>
      </c>
      <c r="C2680" s="53" t="s">
        <v>385</v>
      </c>
      <c r="D2680" s="12">
        <v>27</v>
      </c>
      <c r="E2680" s="12">
        <v>2</v>
      </c>
      <c r="F2680" s="12">
        <v>7</v>
      </c>
      <c r="H2680" s="12">
        <v>3</v>
      </c>
      <c r="I2680" s="12">
        <v>0</v>
      </c>
      <c r="J2680" s="12">
        <v>0</v>
      </c>
      <c r="K2680" s="12">
        <v>5</v>
      </c>
      <c r="M2680" s="12">
        <v>300112</v>
      </c>
      <c r="N2680" s="12">
        <v>300122</v>
      </c>
      <c r="O2680" s="12">
        <v>300132</v>
      </c>
      <c r="P2680" s="12">
        <v>300142</v>
      </c>
      <c r="U2680" s="12">
        <v>3001121</v>
      </c>
      <c r="V2680" s="12">
        <v>3001321</v>
      </c>
      <c r="W2680" s="12">
        <v>300150</v>
      </c>
      <c r="X2680" s="40">
        <v>3</v>
      </c>
      <c r="Y2680" s="40">
        <v>3</v>
      </c>
      <c r="Z2680" s="40">
        <v>2</v>
      </c>
      <c r="AA2680" s="12">
        <v>1100901</v>
      </c>
      <c r="AB2680" s="12">
        <v>1100902</v>
      </c>
      <c r="AC2680" s="12">
        <v>1100903</v>
      </c>
      <c r="AH2680" s="12">
        <v>11</v>
      </c>
      <c r="AI2680" s="12">
        <v>10003</v>
      </c>
      <c r="AJ2680" s="12">
        <v>0</v>
      </c>
      <c r="AL2680" s="12">
        <v>4000</v>
      </c>
    </row>
    <row r="2681" spans="1:42">
      <c r="A2681" s="12">
        <v>1000328</v>
      </c>
      <c r="B2681" s="53">
        <v>10003</v>
      </c>
      <c r="C2681" s="53" t="s">
        <v>385</v>
      </c>
      <c r="D2681" s="12">
        <v>28</v>
      </c>
      <c r="E2681" s="12">
        <v>2</v>
      </c>
      <c r="F2681" s="12">
        <v>8</v>
      </c>
      <c r="H2681" s="12">
        <v>0</v>
      </c>
      <c r="I2681" s="12">
        <v>0</v>
      </c>
      <c r="J2681" s="12">
        <v>0</v>
      </c>
      <c r="K2681" s="12">
        <v>5</v>
      </c>
      <c r="L2681" s="12">
        <v>14</v>
      </c>
      <c r="M2681" s="12">
        <v>300112</v>
      </c>
      <c r="N2681" s="12">
        <v>300123</v>
      </c>
      <c r="O2681" s="12">
        <v>300132</v>
      </c>
      <c r="P2681" s="12">
        <v>300143</v>
      </c>
      <c r="R2681" s="12" t="s">
        <v>1202</v>
      </c>
      <c r="T2681" s="12" t="s">
        <v>1208</v>
      </c>
      <c r="U2681" s="12">
        <v>3001121</v>
      </c>
      <c r="V2681" s="12">
        <v>3001321</v>
      </c>
      <c r="W2681" s="12">
        <v>300150</v>
      </c>
      <c r="X2681" s="40">
        <v>3</v>
      </c>
      <c r="Y2681" s="40">
        <v>3</v>
      </c>
      <c r="Z2681" s="40">
        <v>2</v>
      </c>
      <c r="AA2681" s="12">
        <v>1100901</v>
      </c>
      <c r="AB2681" s="12">
        <v>1100902</v>
      </c>
      <c r="AC2681" s="12">
        <v>1100903</v>
      </c>
      <c r="AD2681" s="41">
        <v>801061</v>
      </c>
      <c r="AG2681" s="12">
        <v>5</v>
      </c>
      <c r="AH2681" s="12">
        <v>11</v>
      </c>
      <c r="AI2681" s="12">
        <v>10003</v>
      </c>
      <c r="AJ2681" s="12">
        <v>80</v>
      </c>
      <c r="AL2681" s="12">
        <v>0</v>
      </c>
      <c r="AM2681" s="12">
        <v>3</v>
      </c>
      <c r="AN2681" s="12">
        <v>0</v>
      </c>
      <c r="AO2681" s="12">
        <v>1</v>
      </c>
      <c r="AP2681" s="12">
        <v>0</v>
      </c>
    </row>
    <row r="2682" spans="1:38">
      <c r="A2682" s="12">
        <v>1000329</v>
      </c>
      <c r="B2682" s="53">
        <v>10003</v>
      </c>
      <c r="C2682" s="53" t="s">
        <v>385</v>
      </c>
      <c r="D2682" s="12">
        <v>29</v>
      </c>
      <c r="E2682" s="12">
        <v>2</v>
      </c>
      <c r="F2682" s="12">
        <v>8</v>
      </c>
      <c r="H2682" s="12">
        <v>1</v>
      </c>
      <c r="I2682" s="12">
        <v>0</v>
      </c>
      <c r="J2682" s="12">
        <v>0</v>
      </c>
      <c r="K2682" s="12">
        <v>5</v>
      </c>
      <c r="M2682" s="12">
        <v>300112</v>
      </c>
      <c r="N2682" s="12">
        <v>300123</v>
      </c>
      <c r="O2682" s="12">
        <v>300132</v>
      </c>
      <c r="P2682" s="12">
        <v>300143</v>
      </c>
      <c r="U2682" s="12">
        <v>3001121</v>
      </c>
      <c r="V2682" s="12">
        <v>3001321</v>
      </c>
      <c r="W2682" s="12">
        <v>300150</v>
      </c>
      <c r="X2682" s="40">
        <v>3</v>
      </c>
      <c r="Y2682" s="40">
        <v>3</v>
      </c>
      <c r="Z2682" s="40">
        <v>2</v>
      </c>
      <c r="AA2682" s="12">
        <v>1100901</v>
      </c>
      <c r="AB2682" s="12">
        <v>1100902</v>
      </c>
      <c r="AC2682" s="12">
        <v>1100903</v>
      </c>
      <c r="AD2682" s="41">
        <v>801061</v>
      </c>
      <c r="AH2682" s="12">
        <v>11</v>
      </c>
      <c r="AI2682" s="12">
        <v>10003</v>
      </c>
      <c r="AJ2682" s="12">
        <v>80</v>
      </c>
      <c r="AL2682" s="12">
        <v>1000</v>
      </c>
    </row>
    <row r="2683" spans="1:38">
      <c r="A2683" s="12">
        <v>1000330</v>
      </c>
      <c r="B2683" s="53">
        <v>10003</v>
      </c>
      <c r="C2683" s="53" t="s">
        <v>385</v>
      </c>
      <c r="D2683" s="12">
        <v>30</v>
      </c>
      <c r="E2683" s="12">
        <v>2</v>
      </c>
      <c r="F2683" s="12">
        <v>8</v>
      </c>
      <c r="H2683" s="12">
        <v>2</v>
      </c>
      <c r="I2683" s="12">
        <v>0</v>
      </c>
      <c r="J2683" s="12">
        <v>0</v>
      </c>
      <c r="K2683" s="12">
        <v>5</v>
      </c>
      <c r="L2683" s="64"/>
      <c r="M2683" s="12">
        <v>300112</v>
      </c>
      <c r="N2683" s="12">
        <v>300123</v>
      </c>
      <c r="O2683" s="12">
        <v>300132</v>
      </c>
      <c r="P2683" s="12">
        <v>300143</v>
      </c>
      <c r="U2683" s="12">
        <v>3001121</v>
      </c>
      <c r="V2683" s="12">
        <v>3001321</v>
      </c>
      <c r="W2683" s="12">
        <v>300150</v>
      </c>
      <c r="X2683" s="40">
        <v>3</v>
      </c>
      <c r="Y2683" s="40">
        <v>3</v>
      </c>
      <c r="Z2683" s="40">
        <v>2</v>
      </c>
      <c r="AA2683" s="12">
        <v>1100901</v>
      </c>
      <c r="AB2683" s="12">
        <v>1100902</v>
      </c>
      <c r="AC2683" s="12">
        <v>1100903</v>
      </c>
      <c r="AD2683" s="41">
        <v>801061</v>
      </c>
      <c r="AH2683" s="12">
        <v>11</v>
      </c>
      <c r="AI2683" s="12">
        <v>10003</v>
      </c>
      <c r="AJ2683" s="12">
        <v>80</v>
      </c>
      <c r="AL2683" s="12">
        <v>600</v>
      </c>
    </row>
    <row r="2684" spans="1:38">
      <c r="A2684" s="12">
        <v>1000331</v>
      </c>
      <c r="B2684" s="53">
        <v>10003</v>
      </c>
      <c r="C2684" s="53" t="s">
        <v>385</v>
      </c>
      <c r="D2684" s="12">
        <v>31</v>
      </c>
      <c r="E2684" s="12">
        <v>2</v>
      </c>
      <c r="F2684" s="12">
        <v>8</v>
      </c>
      <c r="H2684" s="12">
        <v>3</v>
      </c>
      <c r="I2684" s="12">
        <v>0</v>
      </c>
      <c r="J2684" s="12">
        <v>0</v>
      </c>
      <c r="K2684" s="12">
        <v>5</v>
      </c>
      <c r="L2684" s="64"/>
      <c r="M2684" s="12">
        <v>300112</v>
      </c>
      <c r="N2684" s="12">
        <v>300123</v>
      </c>
      <c r="O2684" s="12">
        <v>300132</v>
      </c>
      <c r="P2684" s="12">
        <v>300143</v>
      </c>
      <c r="U2684" s="12">
        <v>3001121</v>
      </c>
      <c r="V2684" s="12">
        <v>3001321</v>
      </c>
      <c r="W2684" s="12">
        <v>300150</v>
      </c>
      <c r="X2684" s="40">
        <v>3</v>
      </c>
      <c r="Y2684" s="40">
        <v>3</v>
      </c>
      <c r="Z2684" s="40">
        <v>2</v>
      </c>
      <c r="AA2684" s="12">
        <v>1100901</v>
      </c>
      <c r="AB2684" s="12">
        <v>1100902</v>
      </c>
      <c r="AC2684" s="12">
        <v>1100903</v>
      </c>
      <c r="AD2684" s="41">
        <v>801061</v>
      </c>
      <c r="AH2684" s="12">
        <v>11</v>
      </c>
      <c r="AI2684" s="12">
        <v>10003</v>
      </c>
      <c r="AJ2684" s="12">
        <v>0</v>
      </c>
      <c r="AL2684" s="12">
        <v>4000</v>
      </c>
    </row>
    <row r="2685" spans="1:42">
      <c r="A2685" s="12">
        <v>1000332</v>
      </c>
      <c r="B2685" s="53">
        <v>10003</v>
      </c>
      <c r="C2685" s="53" t="s">
        <v>385</v>
      </c>
      <c r="D2685" s="12">
        <v>32</v>
      </c>
      <c r="E2685" s="12">
        <v>2</v>
      </c>
      <c r="F2685" s="12">
        <v>9</v>
      </c>
      <c r="H2685" s="12">
        <v>0</v>
      </c>
      <c r="I2685" s="12">
        <v>1</v>
      </c>
      <c r="J2685" s="12" t="s">
        <v>1086</v>
      </c>
      <c r="K2685" s="12">
        <v>5</v>
      </c>
      <c r="L2685" s="12">
        <v>2</v>
      </c>
      <c r="M2685" s="12">
        <v>300113</v>
      </c>
      <c r="N2685" s="12">
        <v>300123</v>
      </c>
      <c r="O2685" s="12">
        <v>300133</v>
      </c>
      <c r="P2685" s="12">
        <v>300143</v>
      </c>
      <c r="Q2685" s="12" t="s">
        <v>1082</v>
      </c>
      <c r="S2685" s="12" t="s">
        <v>931</v>
      </c>
      <c r="U2685" s="12">
        <v>3001131</v>
      </c>
      <c r="V2685" s="12">
        <v>3001331</v>
      </c>
      <c r="W2685" s="12">
        <v>300150</v>
      </c>
      <c r="X2685" s="40">
        <v>3</v>
      </c>
      <c r="Y2685" s="40">
        <v>3</v>
      </c>
      <c r="Z2685" s="40">
        <v>2</v>
      </c>
      <c r="AA2685" s="12">
        <v>1100901</v>
      </c>
      <c r="AB2685" s="12">
        <v>1100902</v>
      </c>
      <c r="AC2685" s="12">
        <v>1100903</v>
      </c>
      <c r="AD2685" s="41">
        <v>801061</v>
      </c>
      <c r="AG2685" s="12">
        <v>5</v>
      </c>
      <c r="AH2685" s="12">
        <v>11</v>
      </c>
      <c r="AI2685" s="12">
        <v>10003</v>
      </c>
      <c r="AJ2685" s="12">
        <v>120</v>
      </c>
      <c r="AL2685" s="12">
        <v>0</v>
      </c>
      <c r="AM2685" s="12">
        <v>3</v>
      </c>
      <c r="AN2685" s="12">
        <v>0</v>
      </c>
      <c r="AO2685" s="12">
        <v>1</v>
      </c>
      <c r="AP2685" s="12">
        <v>0</v>
      </c>
    </row>
    <row r="2686" spans="1:38">
      <c r="A2686" s="12">
        <v>1000333</v>
      </c>
      <c r="B2686" s="53">
        <v>10003</v>
      </c>
      <c r="C2686" s="53" t="s">
        <v>385</v>
      </c>
      <c r="D2686" s="12">
        <v>33</v>
      </c>
      <c r="E2686" s="12">
        <v>2</v>
      </c>
      <c r="F2686" s="12">
        <v>9</v>
      </c>
      <c r="H2686" s="12">
        <v>1</v>
      </c>
      <c r="I2686" s="12">
        <v>0</v>
      </c>
      <c r="J2686" s="12">
        <v>0</v>
      </c>
      <c r="K2686" s="12">
        <v>5</v>
      </c>
      <c r="M2686" s="12">
        <v>300113</v>
      </c>
      <c r="N2686" s="12">
        <v>300123</v>
      </c>
      <c r="O2686" s="12">
        <v>300133</v>
      </c>
      <c r="P2686" s="12">
        <v>300143</v>
      </c>
      <c r="U2686" s="12">
        <v>3001131</v>
      </c>
      <c r="V2686" s="12">
        <v>3001331</v>
      </c>
      <c r="W2686" s="12">
        <v>300150</v>
      </c>
      <c r="X2686" s="40">
        <v>3</v>
      </c>
      <c r="Y2686" s="40">
        <v>3</v>
      </c>
      <c r="Z2686" s="40">
        <v>2</v>
      </c>
      <c r="AA2686" s="12">
        <v>1100901</v>
      </c>
      <c r="AB2686" s="12">
        <v>1100902</v>
      </c>
      <c r="AC2686" s="12">
        <v>1100903</v>
      </c>
      <c r="AD2686" s="41">
        <v>801061</v>
      </c>
      <c r="AH2686" s="12">
        <v>11</v>
      </c>
      <c r="AI2686" s="12">
        <v>10003</v>
      </c>
      <c r="AJ2686" s="12">
        <v>120</v>
      </c>
      <c r="AL2686" s="12">
        <v>1500</v>
      </c>
    </row>
    <row r="2687" spans="1:38">
      <c r="A2687" s="12">
        <v>1000334</v>
      </c>
      <c r="B2687" s="53">
        <v>10003</v>
      </c>
      <c r="C2687" s="53" t="s">
        <v>385</v>
      </c>
      <c r="D2687" s="12">
        <v>34</v>
      </c>
      <c r="E2687" s="12">
        <v>2</v>
      </c>
      <c r="F2687" s="12">
        <v>9</v>
      </c>
      <c r="H2687" s="12">
        <v>2</v>
      </c>
      <c r="I2687" s="12">
        <v>0</v>
      </c>
      <c r="J2687" s="12">
        <v>0</v>
      </c>
      <c r="K2687" s="12">
        <v>5</v>
      </c>
      <c r="M2687" s="12">
        <v>300113</v>
      </c>
      <c r="N2687" s="12">
        <v>300123</v>
      </c>
      <c r="O2687" s="12">
        <v>300133</v>
      </c>
      <c r="P2687" s="12">
        <v>300143</v>
      </c>
      <c r="U2687" s="12">
        <v>3001131</v>
      </c>
      <c r="V2687" s="12">
        <v>3001331</v>
      </c>
      <c r="W2687" s="12">
        <v>300150</v>
      </c>
      <c r="X2687" s="40">
        <v>3</v>
      </c>
      <c r="Y2687" s="40">
        <v>3</v>
      </c>
      <c r="Z2687" s="40">
        <v>2</v>
      </c>
      <c r="AA2687" s="12">
        <v>1100901</v>
      </c>
      <c r="AB2687" s="12">
        <v>1100902</v>
      </c>
      <c r="AC2687" s="12">
        <v>1100903</v>
      </c>
      <c r="AD2687" s="41">
        <v>801061</v>
      </c>
      <c r="AH2687" s="12">
        <v>11</v>
      </c>
      <c r="AI2687" s="12">
        <v>10003</v>
      </c>
      <c r="AJ2687" s="12">
        <v>120</v>
      </c>
      <c r="AL2687" s="12">
        <v>900</v>
      </c>
    </row>
    <row r="2688" spans="1:38">
      <c r="A2688" s="12">
        <v>1000335</v>
      </c>
      <c r="B2688" s="53">
        <v>10003</v>
      </c>
      <c r="C2688" s="53" t="s">
        <v>385</v>
      </c>
      <c r="D2688" s="12">
        <v>35</v>
      </c>
      <c r="E2688" s="12">
        <v>2</v>
      </c>
      <c r="F2688" s="12">
        <v>9</v>
      </c>
      <c r="H2688" s="12">
        <v>3</v>
      </c>
      <c r="I2688" s="12">
        <v>0</v>
      </c>
      <c r="J2688" s="12">
        <v>0</v>
      </c>
      <c r="K2688" s="12">
        <v>5</v>
      </c>
      <c r="M2688" s="12">
        <v>300113</v>
      </c>
      <c r="N2688" s="12">
        <v>300123</v>
      </c>
      <c r="O2688" s="12">
        <v>300133</v>
      </c>
      <c r="P2688" s="12">
        <v>300143</v>
      </c>
      <c r="U2688" s="12">
        <v>3001131</v>
      </c>
      <c r="V2688" s="12">
        <v>3001331</v>
      </c>
      <c r="W2688" s="12">
        <v>300150</v>
      </c>
      <c r="X2688" s="40">
        <v>3</v>
      </c>
      <c r="Y2688" s="40">
        <v>3</v>
      </c>
      <c r="Z2688" s="40">
        <v>2</v>
      </c>
      <c r="AA2688" s="12">
        <v>1100901</v>
      </c>
      <c r="AB2688" s="12">
        <v>1100902</v>
      </c>
      <c r="AC2688" s="12">
        <v>1100903</v>
      </c>
      <c r="AD2688" s="41">
        <v>801061</v>
      </c>
      <c r="AH2688" s="12">
        <v>11</v>
      </c>
      <c r="AI2688" s="12">
        <v>10003</v>
      </c>
      <c r="AJ2688" s="12">
        <v>0</v>
      </c>
      <c r="AL2688" s="12">
        <v>6000</v>
      </c>
    </row>
    <row r="2689" ht="14.25" spans="1:42">
      <c r="A2689" s="12">
        <v>1000336</v>
      </c>
      <c r="B2689" s="53">
        <v>10003</v>
      </c>
      <c r="C2689" s="53" t="s">
        <v>385</v>
      </c>
      <c r="D2689" s="12">
        <v>36</v>
      </c>
      <c r="E2689" s="12">
        <v>2</v>
      </c>
      <c r="F2689" s="12">
        <v>10</v>
      </c>
      <c r="H2689" s="12">
        <v>0</v>
      </c>
      <c r="I2689" s="12">
        <v>0</v>
      </c>
      <c r="J2689" s="12">
        <v>0</v>
      </c>
      <c r="K2689" s="12">
        <v>5</v>
      </c>
      <c r="L2689" s="12">
        <v>15</v>
      </c>
      <c r="M2689" s="12">
        <v>300113</v>
      </c>
      <c r="N2689" s="12">
        <v>300123</v>
      </c>
      <c r="O2689" s="12">
        <v>300133</v>
      </c>
      <c r="P2689" s="12">
        <v>300143</v>
      </c>
      <c r="U2689" s="12">
        <v>3001131</v>
      </c>
      <c r="V2689" s="12">
        <v>3001331</v>
      </c>
      <c r="W2689" s="12">
        <v>300150</v>
      </c>
      <c r="X2689" s="40">
        <v>3</v>
      </c>
      <c r="Y2689" s="40">
        <v>3</v>
      </c>
      <c r="Z2689" s="40">
        <v>2</v>
      </c>
      <c r="AA2689" s="12">
        <v>1100901</v>
      </c>
      <c r="AB2689" s="12">
        <v>1100902</v>
      </c>
      <c r="AC2689" s="12">
        <v>1100903</v>
      </c>
      <c r="AD2689" s="41">
        <v>801061</v>
      </c>
      <c r="AE2689" s="12">
        <v>802051</v>
      </c>
      <c r="AG2689" s="12">
        <v>5</v>
      </c>
      <c r="AH2689" s="12">
        <v>11</v>
      </c>
      <c r="AI2689" s="12">
        <v>10003</v>
      </c>
      <c r="AJ2689" s="12">
        <v>0</v>
      </c>
      <c r="AL2689" s="12">
        <v>0</v>
      </c>
      <c r="AM2689" s="12">
        <v>3</v>
      </c>
      <c r="AN2689" s="12">
        <v>0</v>
      </c>
      <c r="AO2689" s="12">
        <v>1</v>
      </c>
      <c r="AP2689" s="12">
        <v>0</v>
      </c>
    </row>
    <row r="2690" ht="14.25" spans="1:55">
      <c r="A2690" s="12">
        <v>1000337</v>
      </c>
      <c r="B2690" s="53">
        <v>10003</v>
      </c>
      <c r="C2690" s="53" t="s">
        <v>385</v>
      </c>
      <c r="D2690" s="14">
        <v>37</v>
      </c>
      <c r="E2690" s="14">
        <v>3</v>
      </c>
      <c r="F2690" s="14">
        <v>11</v>
      </c>
      <c r="G2690" s="14">
        <v>1</v>
      </c>
      <c r="H2690" s="14"/>
      <c r="I2690" s="14"/>
      <c r="J2690" s="14"/>
      <c r="K2690" s="14"/>
      <c r="L2690" s="14"/>
      <c r="M2690" s="12">
        <v>300113</v>
      </c>
      <c r="N2690" s="12">
        <v>300123</v>
      </c>
      <c r="O2690" s="12">
        <v>300133</v>
      </c>
      <c r="P2690" s="12">
        <v>300143</v>
      </c>
      <c r="R2690" s="12" t="s">
        <v>1082</v>
      </c>
      <c r="T2690" s="12" t="s">
        <v>778</v>
      </c>
      <c r="U2690" s="12">
        <v>3001131</v>
      </c>
      <c r="V2690" s="12">
        <v>3001331</v>
      </c>
      <c r="W2690" s="12">
        <v>300150</v>
      </c>
      <c r="X2690" s="40">
        <v>3</v>
      </c>
      <c r="Y2690" s="40">
        <v>3</v>
      </c>
      <c r="Z2690" s="40">
        <v>2</v>
      </c>
      <c r="AA2690" s="12">
        <v>1100901</v>
      </c>
      <c r="AB2690" s="12">
        <v>1100902</v>
      </c>
      <c r="AC2690" s="12">
        <v>1100903</v>
      </c>
      <c r="AD2690" s="41">
        <v>801061</v>
      </c>
      <c r="AE2690" s="12">
        <v>802051</v>
      </c>
      <c r="AG2690" s="12">
        <v>5</v>
      </c>
      <c r="AH2690" s="12">
        <v>11</v>
      </c>
      <c r="AI2690" s="12">
        <v>10003</v>
      </c>
      <c r="AJ2690" s="14"/>
      <c r="AK2690" s="14"/>
      <c r="AL2690" s="14"/>
      <c r="BA2690" s="33"/>
      <c r="BB2690" s="51"/>
      <c r="BC2690" s="51"/>
    </row>
    <row r="2691" ht="14.25" spans="1:55">
      <c r="A2691" s="12">
        <v>1000338</v>
      </c>
      <c r="B2691" s="53">
        <v>10003</v>
      </c>
      <c r="C2691" s="53" t="s">
        <v>385</v>
      </c>
      <c r="D2691" s="14">
        <v>38</v>
      </c>
      <c r="E2691" s="14">
        <v>3</v>
      </c>
      <c r="F2691" s="14">
        <v>12</v>
      </c>
      <c r="G2691" s="14">
        <v>2</v>
      </c>
      <c r="H2691" s="14"/>
      <c r="I2691" s="14"/>
      <c r="J2691" s="14"/>
      <c r="K2691" s="14"/>
      <c r="L2691" s="14"/>
      <c r="M2691" s="12">
        <v>300113</v>
      </c>
      <c r="N2691" s="12">
        <v>300123</v>
      </c>
      <c r="O2691" s="12">
        <v>300133</v>
      </c>
      <c r="P2691" s="12">
        <v>300143</v>
      </c>
      <c r="U2691" s="12">
        <v>3001131</v>
      </c>
      <c r="V2691" s="12">
        <v>3001331</v>
      </c>
      <c r="W2691" s="12">
        <v>300150</v>
      </c>
      <c r="X2691" s="40">
        <v>3</v>
      </c>
      <c r="Y2691" s="40">
        <v>3</v>
      </c>
      <c r="Z2691" s="40">
        <v>2</v>
      </c>
      <c r="AA2691" s="12">
        <v>1100901</v>
      </c>
      <c r="AB2691" s="12">
        <v>1100902</v>
      </c>
      <c r="AC2691" s="12">
        <v>1100903</v>
      </c>
      <c r="AD2691" s="41">
        <v>801061</v>
      </c>
      <c r="AE2691" s="12">
        <v>802051</v>
      </c>
      <c r="AG2691" s="12">
        <v>5</v>
      </c>
      <c r="AH2691" s="12">
        <v>11</v>
      </c>
      <c r="AI2691" s="12">
        <v>10003</v>
      </c>
      <c r="AJ2691" s="14"/>
      <c r="AK2691" s="14"/>
      <c r="AL2691" s="14"/>
      <c r="BA2691" s="33"/>
      <c r="BB2691" s="51"/>
      <c r="BC2691" s="51"/>
    </row>
    <row r="2692" ht="14.25" spans="1:55">
      <c r="A2692" s="12">
        <v>1000339</v>
      </c>
      <c r="B2692" s="53">
        <v>10003</v>
      </c>
      <c r="C2692" s="53" t="s">
        <v>385</v>
      </c>
      <c r="D2692" s="14">
        <v>39</v>
      </c>
      <c r="E2692" s="14">
        <v>3</v>
      </c>
      <c r="F2692" s="14">
        <v>13</v>
      </c>
      <c r="G2692" s="14">
        <v>3</v>
      </c>
      <c r="H2692" s="14"/>
      <c r="I2692" s="14"/>
      <c r="J2692" s="14"/>
      <c r="K2692" s="14"/>
      <c r="L2692" s="14"/>
      <c r="M2692" s="12">
        <v>300113</v>
      </c>
      <c r="N2692" s="12">
        <v>300123</v>
      </c>
      <c r="O2692" s="12">
        <v>300133</v>
      </c>
      <c r="P2692" s="12">
        <v>300143</v>
      </c>
      <c r="Q2692" s="12" t="s">
        <v>1082</v>
      </c>
      <c r="S2692" s="12" t="s">
        <v>931</v>
      </c>
      <c r="U2692" s="12">
        <v>3001131</v>
      </c>
      <c r="V2692" s="12">
        <v>3001331</v>
      </c>
      <c r="W2692" s="12">
        <v>300150</v>
      </c>
      <c r="X2692" s="40">
        <v>3</v>
      </c>
      <c r="Y2692" s="40">
        <v>3</v>
      </c>
      <c r="Z2692" s="40">
        <v>2</v>
      </c>
      <c r="AA2692" s="12">
        <v>1100901</v>
      </c>
      <c r="AB2692" s="12">
        <v>1100902</v>
      </c>
      <c r="AC2692" s="12">
        <v>1100903</v>
      </c>
      <c r="AD2692" s="41">
        <v>801061</v>
      </c>
      <c r="AE2692" s="12">
        <v>802051</v>
      </c>
      <c r="AG2692" s="12">
        <v>5</v>
      </c>
      <c r="AH2692" s="12">
        <v>11</v>
      </c>
      <c r="AI2692" s="12">
        <v>10003</v>
      </c>
      <c r="AJ2692" s="14"/>
      <c r="AK2692" s="14"/>
      <c r="AL2692" s="14"/>
      <c r="BA2692" s="33"/>
      <c r="BB2692" s="51"/>
      <c r="BC2692" s="51"/>
    </row>
    <row r="2693" ht="14.25" spans="1:55">
      <c r="A2693" s="12">
        <v>1000340</v>
      </c>
      <c r="B2693" s="53">
        <v>10003</v>
      </c>
      <c r="C2693" s="53" t="s">
        <v>385</v>
      </c>
      <c r="D2693" s="14">
        <v>40</v>
      </c>
      <c r="E2693" s="14">
        <v>3</v>
      </c>
      <c r="F2693" s="14">
        <v>14</v>
      </c>
      <c r="G2693" s="14">
        <v>4</v>
      </c>
      <c r="H2693" s="14"/>
      <c r="I2693" s="14"/>
      <c r="J2693" s="14"/>
      <c r="K2693" s="14"/>
      <c r="L2693" s="14"/>
      <c r="M2693" s="12">
        <v>300113</v>
      </c>
      <c r="N2693" s="12">
        <v>300123</v>
      </c>
      <c r="O2693" s="12">
        <v>300133</v>
      </c>
      <c r="P2693" s="12">
        <v>300143</v>
      </c>
      <c r="R2693" s="12" t="s">
        <v>1082</v>
      </c>
      <c r="T2693" s="12" t="s">
        <v>778</v>
      </c>
      <c r="U2693" s="12">
        <v>3001131</v>
      </c>
      <c r="V2693" s="12">
        <v>3001331</v>
      </c>
      <c r="W2693" s="12">
        <v>300150</v>
      </c>
      <c r="X2693" s="40">
        <v>3</v>
      </c>
      <c r="Y2693" s="40">
        <v>3</v>
      </c>
      <c r="Z2693" s="40">
        <v>2</v>
      </c>
      <c r="AA2693" s="12">
        <v>1100901</v>
      </c>
      <c r="AB2693" s="12">
        <v>1100902</v>
      </c>
      <c r="AC2693" s="12">
        <v>1100903</v>
      </c>
      <c r="AD2693" s="41">
        <v>801061</v>
      </c>
      <c r="AE2693" s="12">
        <v>802051</v>
      </c>
      <c r="AG2693" s="12">
        <v>5</v>
      </c>
      <c r="AH2693" s="12">
        <v>11</v>
      </c>
      <c r="AI2693" s="12">
        <v>10003</v>
      </c>
      <c r="AJ2693" s="14"/>
      <c r="AK2693" s="14"/>
      <c r="AL2693" s="14"/>
      <c r="BA2693" s="33"/>
      <c r="BB2693" s="51"/>
      <c r="BC2693" s="51"/>
    </row>
    <row r="2694" ht="14.25" spans="1:55">
      <c r="A2694" s="12">
        <v>1000341</v>
      </c>
      <c r="B2694" s="53">
        <v>10003</v>
      </c>
      <c r="C2694" s="53" t="s">
        <v>385</v>
      </c>
      <c r="D2694" s="14">
        <v>41</v>
      </c>
      <c r="E2694" s="14">
        <v>3</v>
      </c>
      <c r="F2694" s="14">
        <v>15</v>
      </c>
      <c r="G2694" s="14">
        <v>5</v>
      </c>
      <c r="H2694" s="14"/>
      <c r="I2694" s="14"/>
      <c r="J2694" s="14"/>
      <c r="K2694" s="14"/>
      <c r="L2694" s="14"/>
      <c r="M2694" s="12">
        <v>300113</v>
      </c>
      <c r="N2694" s="12">
        <v>300123</v>
      </c>
      <c r="O2694" s="12">
        <v>300133</v>
      </c>
      <c r="P2694" s="12">
        <v>300143</v>
      </c>
      <c r="U2694" s="12">
        <v>3001131</v>
      </c>
      <c r="V2694" s="12">
        <v>3001331</v>
      </c>
      <c r="W2694" s="12">
        <v>300150</v>
      </c>
      <c r="X2694" s="40">
        <v>3</v>
      </c>
      <c r="Y2694" s="40">
        <v>3</v>
      </c>
      <c r="Z2694" s="40">
        <v>2</v>
      </c>
      <c r="AA2694" s="12">
        <v>1100901</v>
      </c>
      <c r="AB2694" s="12">
        <v>1100902</v>
      </c>
      <c r="AC2694" s="12">
        <v>1100903</v>
      </c>
      <c r="AD2694" s="41">
        <v>801061</v>
      </c>
      <c r="AE2694" s="12">
        <v>802051</v>
      </c>
      <c r="AG2694" s="12">
        <v>5</v>
      </c>
      <c r="AH2694" s="12">
        <v>11</v>
      </c>
      <c r="AI2694" s="12">
        <v>10003</v>
      </c>
      <c r="AJ2694" s="14"/>
      <c r="AK2694" s="14"/>
      <c r="AL2694" s="14"/>
      <c r="BA2694" s="33"/>
      <c r="BB2694" s="51"/>
      <c r="BC2694" s="51"/>
    </row>
    <row r="2695" s="38" customFormat="1" spans="1:48">
      <c r="A2695" s="12">
        <v>1000400</v>
      </c>
      <c r="B2695" s="53">
        <v>10004</v>
      </c>
      <c r="C2695" s="53" t="s">
        <v>388</v>
      </c>
      <c r="D2695" s="12">
        <v>0</v>
      </c>
      <c r="E2695" s="12">
        <v>1</v>
      </c>
      <c r="F2695" s="12">
        <v>1</v>
      </c>
      <c r="G2695" s="12"/>
      <c r="H2695" s="12">
        <v>0</v>
      </c>
      <c r="I2695" s="12">
        <v>0</v>
      </c>
      <c r="J2695" s="12">
        <v>0</v>
      </c>
      <c r="K2695" s="12">
        <v>1</v>
      </c>
      <c r="L2695" s="51"/>
      <c r="M2695" s="88">
        <v>300210</v>
      </c>
      <c r="N2695" s="88">
        <v>300220</v>
      </c>
      <c r="O2695" s="88">
        <v>300230</v>
      </c>
      <c r="P2695" s="88">
        <v>300240</v>
      </c>
      <c r="Q2695" s="88"/>
      <c r="R2695" s="88"/>
      <c r="S2695" s="88"/>
      <c r="T2695" s="88"/>
      <c r="U2695" s="12">
        <v>3002101</v>
      </c>
      <c r="V2695" s="12">
        <v>3002301</v>
      </c>
      <c r="W2695" s="88">
        <v>300250</v>
      </c>
      <c r="X2695" s="113">
        <v>3</v>
      </c>
      <c r="Y2695" s="113">
        <v>3</v>
      </c>
      <c r="Z2695" s="113">
        <v>2</v>
      </c>
      <c r="AA2695" s="51">
        <v>0</v>
      </c>
      <c r="AB2695" s="51">
        <v>0</v>
      </c>
      <c r="AC2695" s="51">
        <v>0</v>
      </c>
      <c r="AD2695" s="87"/>
      <c r="AE2695" s="51"/>
      <c r="AF2695" s="42" t="s">
        <v>1633</v>
      </c>
      <c r="AG2695" s="51"/>
      <c r="AH2695" s="12">
        <v>11</v>
      </c>
      <c r="AI2695" s="12">
        <v>10004</v>
      </c>
      <c r="AJ2695" s="12">
        <v>40</v>
      </c>
      <c r="AK2695" s="12">
        <v>2</v>
      </c>
      <c r="AL2695" s="12">
        <v>2000000</v>
      </c>
      <c r="AM2695" s="12">
        <v>3</v>
      </c>
      <c r="AN2695" s="12">
        <v>1200000</v>
      </c>
      <c r="AO2695" s="12">
        <v>1</v>
      </c>
      <c r="AP2695" s="12">
        <v>8000000</v>
      </c>
      <c r="AQ2695" s="12">
        <v>58</v>
      </c>
      <c r="AR2695" s="12">
        <v>20</v>
      </c>
      <c r="AS2695" s="12">
        <v>59</v>
      </c>
      <c r="AT2695" s="12">
        <v>12</v>
      </c>
      <c r="AU2695" s="12">
        <v>57</v>
      </c>
      <c r="AV2695" s="12">
        <v>80</v>
      </c>
    </row>
    <row r="2696" spans="1:38">
      <c r="A2696" s="12">
        <v>1000401</v>
      </c>
      <c r="B2696" s="53">
        <v>10004</v>
      </c>
      <c r="C2696" s="53" t="s">
        <v>388</v>
      </c>
      <c r="D2696" s="12">
        <v>1</v>
      </c>
      <c r="E2696" s="12">
        <v>1</v>
      </c>
      <c r="F2696" s="12">
        <v>1</v>
      </c>
      <c r="H2696" s="12">
        <v>1</v>
      </c>
      <c r="I2696" s="12">
        <v>0</v>
      </c>
      <c r="J2696" s="12">
        <v>0</v>
      </c>
      <c r="K2696" s="12">
        <v>1</v>
      </c>
      <c r="M2696" s="12">
        <v>300210</v>
      </c>
      <c r="N2696" s="12">
        <v>300220</v>
      </c>
      <c r="O2696" s="12">
        <v>300230</v>
      </c>
      <c r="P2696" s="12">
        <v>300240</v>
      </c>
      <c r="U2696" s="12">
        <v>3002101</v>
      </c>
      <c r="V2696" s="12">
        <v>3002301</v>
      </c>
      <c r="W2696" s="12">
        <v>300250</v>
      </c>
      <c r="X2696" s="40">
        <v>3</v>
      </c>
      <c r="Y2696" s="40">
        <v>3</v>
      </c>
      <c r="Z2696" s="40">
        <v>2</v>
      </c>
      <c r="AA2696" s="12">
        <v>0</v>
      </c>
      <c r="AB2696" s="12">
        <v>0</v>
      </c>
      <c r="AC2696" s="12">
        <v>0</v>
      </c>
      <c r="AF2696" s="42" t="s">
        <v>1633</v>
      </c>
      <c r="AH2696" s="12">
        <v>11</v>
      </c>
      <c r="AI2696" s="12">
        <v>10004</v>
      </c>
      <c r="AJ2696" s="12">
        <v>40</v>
      </c>
      <c r="AK2696" s="12">
        <v>2</v>
      </c>
      <c r="AL2696" s="12">
        <v>500</v>
      </c>
    </row>
    <row r="2697" spans="1:38">
      <c r="A2697" s="12">
        <v>1000402</v>
      </c>
      <c r="B2697" s="53">
        <v>10004</v>
      </c>
      <c r="C2697" s="53" t="s">
        <v>388</v>
      </c>
      <c r="D2697" s="12">
        <v>2</v>
      </c>
      <c r="E2697" s="12">
        <v>1</v>
      </c>
      <c r="F2697" s="12">
        <v>1</v>
      </c>
      <c r="H2697" s="12">
        <v>2</v>
      </c>
      <c r="I2697" s="12">
        <v>0</v>
      </c>
      <c r="J2697" s="12">
        <v>0</v>
      </c>
      <c r="K2697" s="12">
        <v>1</v>
      </c>
      <c r="M2697" s="12">
        <v>300210</v>
      </c>
      <c r="N2697" s="12">
        <v>300220</v>
      </c>
      <c r="O2697" s="12">
        <v>300230</v>
      </c>
      <c r="P2697" s="12">
        <v>300240</v>
      </c>
      <c r="U2697" s="12">
        <v>3002101</v>
      </c>
      <c r="V2697" s="12">
        <v>3002301</v>
      </c>
      <c r="W2697" s="12">
        <v>300250</v>
      </c>
      <c r="X2697" s="40">
        <v>3</v>
      </c>
      <c r="Y2697" s="40">
        <v>3</v>
      </c>
      <c r="Z2697" s="40">
        <v>2</v>
      </c>
      <c r="AA2697" s="12">
        <v>0</v>
      </c>
      <c r="AB2697" s="12">
        <v>0</v>
      </c>
      <c r="AC2697" s="12">
        <v>0</v>
      </c>
      <c r="AF2697" s="42" t="s">
        <v>1633</v>
      </c>
      <c r="AH2697" s="12">
        <v>11</v>
      </c>
      <c r="AI2697" s="12">
        <v>10004</v>
      </c>
      <c r="AJ2697" s="12">
        <v>40</v>
      </c>
      <c r="AK2697" s="12">
        <v>3</v>
      </c>
      <c r="AL2697" s="12">
        <v>300</v>
      </c>
    </row>
    <row r="2698" spans="1:38">
      <c r="A2698" s="12">
        <v>1000403</v>
      </c>
      <c r="B2698" s="53">
        <v>10004</v>
      </c>
      <c r="C2698" s="53" t="s">
        <v>388</v>
      </c>
      <c r="D2698" s="12">
        <v>3</v>
      </c>
      <c r="E2698" s="12">
        <v>1</v>
      </c>
      <c r="F2698" s="12">
        <v>1</v>
      </c>
      <c r="H2698" s="12">
        <v>3</v>
      </c>
      <c r="I2698" s="12">
        <v>0</v>
      </c>
      <c r="J2698" s="12">
        <v>0</v>
      </c>
      <c r="K2698" s="12">
        <v>1</v>
      </c>
      <c r="M2698" s="12">
        <v>300210</v>
      </c>
      <c r="N2698" s="12">
        <v>300220</v>
      </c>
      <c r="O2698" s="12">
        <v>300230</v>
      </c>
      <c r="P2698" s="12">
        <v>300240</v>
      </c>
      <c r="U2698" s="12">
        <v>3002101</v>
      </c>
      <c r="V2698" s="12">
        <v>3002301</v>
      </c>
      <c r="W2698" s="12">
        <v>300250</v>
      </c>
      <c r="X2698" s="40">
        <v>3</v>
      </c>
      <c r="Y2698" s="40">
        <v>3</v>
      </c>
      <c r="Z2698" s="40">
        <v>2</v>
      </c>
      <c r="AA2698" s="12">
        <v>0</v>
      </c>
      <c r="AB2698" s="12">
        <v>0</v>
      </c>
      <c r="AC2698" s="12">
        <v>0</v>
      </c>
      <c r="AF2698" s="42" t="s">
        <v>1633</v>
      </c>
      <c r="AH2698" s="12">
        <v>11</v>
      </c>
      <c r="AI2698" s="12">
        <v>10004</v>
      </c>
      <c r="AJ2698" s="12">
        <v>0</v>
      </c>
      <c r="AK2698" s="12">
        <v>1</v>
      </c>
      <c r="AL2698" s="12">
        <v>2000</v>
      </c>
    </row>
    <row r="2699" spans="1:42">
      <c r="A2699" s="12">
        <v>1000404</v>
      </c>
      <c r="B2699" s="53">
        <v>10004</v>
      </c>
      <c r="C2699" s="53" t="s">
        <v>388</v>
      </c>
      <c r="D2699" s="12">
        <v>4</v>
      </c>
      <c r="E2699" s="12">
        <v>1</v>
      </c>
      <c r="F2699" s="12">
        <v>2</v>
      </c>
      <c r="H2699" s="12">
        <v>0</v>
      </c>
      <c r="I2699" s="12">
        <v>0</v>
      </c>
      <c r="J2699" s="12">
        <v>0</v>
      </c>
      <c r="K2699" s="12">
        <v>2</v>
      </c>
      <c r="L2699" s="12">
        <v>11</v>
      </c>
      <c r="M2699" s="12">
        <v>300210</v>
      </c>
      <c r="N2699" s="12">
        <v>300220</v>
      </c>
      <c r="O2699" s="12">
        <v>300230</v>
      </c>
      <c r="P2699" s="12">
        <v>300240</v>
      </c>
      <c r="U2699" s="12">
        <v>3002101</v>
      </c>
      <c r="V2699" s="12">
        <v>3002301</v>
      </c>
      <c r="W2699" s="12">
        <v>300250</v>
      </c>
      <c r="X2699" s="40">
        <v>3</v>
      </c>
      <c r="Y2699" s="40">
        <v>3</v>
      </c>
      <c r="Z2699" s="40">
        <v>2</v>
      </c>
      <c r="AA2699" s="12">
        <v>1100901</v>
      </c>
      <c r="AB2699" s="12">
        <v>0</v>
      </c>
      <c r="AC2699" s="12">
        <v>0</v>
      </c>
      <c r="AF2699" s="42" t="s">
        <v>1633</v>
      </c>
      <c r="AG2699" s="12">
        <v>5</v>
      </c>
      <c r="AH2699" s="12">
        <v>11</v>
      </c>
      <c r="AI2699" s="12">
        <v>10004</v>
      </c>
      <c r="AJ2699" s="12">
        <v>40</v>
      </c>
      <c r="AK2699" s="12">
        <v>2</v>
      </c>
      <c r="AL2699" s="12">
        <v>0</v>
      </c>
      <c r="AM2699" s="12">
        <v>3</v>
      </c>
      <c r="AN2699" s="12">
        <v>0</v>
      </c>
      <c r="AO2699" s="12">
        <v>1</v>
      </c>
      <c r="AP2699" s="12">
        <v>0</v>
      </c>
    </row>
    <row r="2700" spans="1:38">
      <c r="A2700" s="12">
        <v>1000405</v>
      </c>
      <c r="B2700" s="53">
        <v>10004</v>
      </c>
      <c r="C2700" s="53" t="s">
        <v>388</v>
      </c>
      <c r="D2700" s="12">
        <v>5</v>
      </c>
      <c r="E2700" s="12">
        <v>1</v>
      </c>
      <c r="F2700" s="12">
        <v>2</v>
      </c>
      <c r="H2700" s="12">
        <v>1</v>
      </c>
      <c r="I2700" s="12">
        <v>0</v>
      </c>
      <c r="J2700" s="12">
        <v>0</v>
      </c>
      <c r="K2700" s="12">
        <v>2</v>
      </c>
      <c r="M2700" s="12">
        <v>300210</v>
      </c>
      <c r="N2700" s="12">
        <v>300220</v>
      </c>
      <c r="O2700" s="12">
        <v>300230</v>
      </c>
      <c r="P2700" s="12">
        <v>300240</v>
      </c>
      <c r="U2700" s="12">
        <v>3002101</v>
      </c>
      <c r="V2700" s="12">
        <v>3002301</v>
      </c>
      <c r="W2700" s="12">
        <v>300250</v>
      </c>
      <c r="X2700" s="40">
        <v>3</v>
      </c>
      <c r="Y2700" s="40">
        <v>3</v>
      </c>
      <c r="Z2700" s="40">
        <v>2</v>
      </c>
      <c r="AA2700" s="12">
        <v>1100901</v>
      </c>
      <c r="AB2700" s="12">
        <v>0</v>
      </c>
      <c r="AC2700" s="12">
        <v>0</v>
      </c>
      <c r="AF2700" s="42" t="s">
        <v>1633</v>
      </c>
      <c r="AH2700" s="12">
        <v>11</v>
      </c>
      <c r="AI2700" s="12">
        <v>10004</v>
      </c>
      <c r="AJ2700" s="12">
        <v>40</v>
      </c>
      <c r="AK2700" s="12">
        <v>2</v>
      </c>
      <c r="AL2700" s="12">
        <v>500</v>
      </c>
    </row>
    <row r="2701" spans="1:38">
      <c r="A2701" s="12">
        <v>1000406</v>
      </c>
      <c r="B2701" s="53">
        <v>10004</v>
      </c>
      <c r="C2701" s="53" t="s">
        <v>388</v>
      </c>
      <c r="D2701" s="12">
        <v>6</v>
      </c>
      <c r="E2701" s="12">
        <v>1</v>
      </c>
      <c r="F2701" s="12">
        <v>2</v>
      </c>
      <c r="H2701" s="12">
        <v>2</v>
      </c>
      <c r="I2701" s="12">
        <v>0</v>
      </c>
      <c r="J2701" s="12">
        <v>0</v>
      </c>
      <c r="K2701" s="12">
        <v>2</v>
      </c>
      <c r="M2701" s="12">
        <v>300210</v>
      </c>
      <c r="N2701" s="12">
        <v>300220</v>
      </c>
      <c r="O2701" s="12">
        <v>300230</v>
      </c>
      <c r="P2701" s="12">
        <v>300240</v>
      </c>
      <c r="U2701" s="12">
        <v>3002101</v>
      </c>
      <c r="V2701" s="12">
        <v>3002301</v>
      </c>
      <c r="W2701" s="12">
        <v>300250</v>
      </c>
      <c r="X2701" s="40">
        <v>3</v>
      </c>
      <c r="Y2701" s="40">
        <v>3</v>
      </c>
      <c r="Z2701" s="40">
        <v>2</v>
      </c>
      <c r="AA2701" s="12">
        <v>1100901</v>
      </c>
      <c r="AB2701" s="12">
        <v>0</v>
      </c>
      <c r="AC2701" s="12">
        <v>0</v>
      </c>
      <c r="AF2701" s="42" t="s">
        <v>1633</v>
      </c>
      <c r="AH2701" s="12">
        <v>11</v>
      </c>
      <c r="AI2701" s="12">
        <v>10004</v>
      </c>
      <c r="AJ2701" s="12">
        <v>40</v>
      </c>
      <c r="AK2701" s="12">
        <v>3</v>
      </c>
      <c r="AL2701" s="12">
        <v>300</v>
      </c>
    </row>
    <row r="2702" spans="1:38">
      <c r="A2702" s="12">
        <v>1000407</v>
      </c>
      <c r="B2702" s="53">
        <v>10004</v>
      </c>
      <c r="C2702" s="53" t="s">
        <v>388</v>
      </c>
      <c r="D2702" s="12">
        <v>7</v>
      </c>
      <c r="E2702" s="12">
        <v>1</v>
      </c>
      <c r="F2702" s="12">
        <v>2</v>
      </c>
      <c r="H2702" s="12">
        <v>3</v>
      </c>
      <c r="I2702" s="12">
        <v>0</v>
      </c>
      <c r="J2702" s="12">
        <v>0</v>
      </c>
      <c r="K2702" s="12">
        <v>2</v>
      </c>
      <c r="M2702" s="12">
        <v>300210</v>
      </c>
      <c r="N2702" s="12">
        <v>300220</v>
      </c>
      <c r="O2702" s="12">
        <v>300230</v>
      </c>
      <c r="P2702" s="12">
        <v>300240</v>
      </c>
      <c r="U2702" s="12">
        <v>3002101</v>
      </c>
      <c r="V2702" s="12">
        <v>3002301</v>
      </c>
      <c r="W2702" s="12">
        <v>300250</v>
      </c>
      <c r="X2702" s="40">
        <v>3</v>
      </c>
      <c r="Y2702" s="40">
        <v>3</v>
      </c>
      <c r="Z2702" s="40">
        <v>2</v>
      </c>
      <c r="AA2702" s="12">
        <v>1100901</v>
      </c>
      <c r="AB2702" s="12">
        <v>0</v>
      </c>
      <c r="AC2702" s="12">
        <v>0</v>
      </c>
      <c r="AF2702" s="42" t="s">
        <v>1633</v>
      </c>
      <c r="AH2702" s="12">
        <v>11</v>
      </c>
      <c r="AI2702" s="12">
        <v>10004</v>
      </c>
      <c r="AJ2702" s="12">
        <v>0</v>
      </c>
      <c r="AK2702" s="12">
        <v>1</v>
      </c>
      <c r="AL2702" s="12">
        <v>2000</v>
      </c>
    </row>
    <row r="2703" spans="1:42">
      <c r="A2703" s="12">
        <v>1000408</v>
      </c>
      <c r="B2703" s="53">
        <v>10004</v>
      </c>
      <c r="C2703" s="53" t="s">
        <v>388</v>
      </c>
      <c r="D2703" s="12">
        <v>8</v>
      </c>
      <c r="E2703" s="12">
        <v>1</v>
      </c>
      <c r="F2703" s="12">
        <v>3</v>
      </c>
      <c r="H2703" s="12">
        <v>0</v>
      </c>
      <c r="I2703" s="12">
        <v>0</v>
      </c>
      <c r="J2703" s="12">
        <v>0</v>
      </c>
      <c r="K2703" s="12">
        <v>3</v>
      </c>
      <c r="L2703" s="12">
        <v>1</v>
      </c>
      <c r="M2703" s="12">
        <v>300210</v>
      </c>
      <c r="N2703" s="12">
        <v>300221</v>
      </c>
      <c r="O2703" s="12">
        <v>300230</v>
      </c>
      <c r="P2703" s="12">
        <v>300241</v>
      </c>
      <c r="R2703" s="12" t="s">
        <v>931</v>
      </c>
      <c r="T2703" s="12" t="s">
        <v>1095</v>
      </c>
      <c r="U2703" s="12">
        <v>3002101</v>
      </c>
      <c r="V2703" s="12">
        <v>3002301</v>
      </c>
      <c r="W2703" s="12">
        <v>300250</v>
      </c>
      <c r="X2703" s="40">
        <v>3</v>
      </c>
      <c r="Y2703" s="40">
        <v>3</v>
      </c>
      <c r="Z2703" s="40">
        <v>2</v>
      </c>
      <c r="AA2703" s="12">
        <v>1100901</v>
      </c>
      <c r="AB2703" s="12">
        <v>0</v>
      </c>
      <c r="AC2703" s="12">
        <v>0</v>
      </c>
      <c r="AF2703" s="42" t="s">
        <v>1633</v>
      </c>
      <c r="AG2703" s="12">
        <v>5</v>
      </c>
      <c r="AH2703" s="12">
        <v>11</v>
      </c>
      <c r="AI2703" s="12">
        <v>10004</v>
      </c>
      <c r="AJ2703" s="12">
        <v>40</v>
      </c>
      <c r="AK2703" s="12">
        <v>2</v>
      </c>
      <c r="AL2703" s="12">
        <v>0</v>
      </c>
      <c r="AM2703" s="12">
        <v>3</v>
      </c>
      <c r="AN2703" s="12">
        <v>0</v>
      </c>
      <c r="AO2703" s="12">
        <v>1</v>
      </c>
      <c r="AP2703" s="12">
        <v>0</v>
      </c>
    </row>
    <row r="2704" spans="1:38">
      <c r="A2704" s="12">
        <v>1000409</v>
      </c>
      <c r="B2704" s="53">
        <v>10004</v>
      </c>
      <c r="C2704" s="53" t="s">
        <v>388</v>
      </c>
      <c r="D2704" s="12">
        <v>9</v>
      </c>
      <c r="E2704" s="12">
        <v>1</v>
      </c>
      <c r="F2704" s="12">
        <v>3</v>
      </c>
      <c r="H2704" s="12">
        <v>1</v>
      </c>
      <c r="I2704" s="12">
        <v>0</v>
      </c>
      <c r="J2704" s="12">
        <v>0</v>
      </c>
      <c r="K2704" s="12">
        <v>3</v>
      </c>
      <c r="M2704" s="12">
        <v>300210</v>
      </c>
      <c r="N2704" s="12">
        <v>300221</v>
      </c>
      <c r="O2704" s="12">
        <v>300230</v>
      </c>
      <c r="P2704" s="12">
        <v>300241</v>
      </c>
      <c r="U2704" s="12">
        <v>3002101</v>
      </c>
      <c r="V2704" s="12">
        <v>3002301</v>
      </c>
      <c r="W2704" s="12">
        <v>300250</v>
      </c>
      <c r="X2704" s="40">
        <v>3</v>
      </c>
      <c r="Y2704" s="40">
        <v>3</v>
      </c>
      <c r="Z2704" s="40">
        <v>2</v>
      </c>
      <c r="AA2704" s="12">
        <v>1100901</v>
      </c>
      <c r="AB2704" s="12">
        <v>0</v>
      </c>
      <c r="AC2704" s="12">
        <v>0</v>
      </c>
      <c r="AF2704" s="42" t="s">
        <v>1633</v>
      </c>
      <c r="AH2704" s="12">
        <v>11</v>
      </c>
      <c r="AI2704" s="12">
        <v>10004</v>
      </c>
      <c r="AJ2704" s="12">
        <v>40</v>
      </c>
      <c r="AK2704" s="12">
        <v>2</v>
      </c>
      <c r="AL2704" s="12">
        <v>500</v>
      </c>
    </row>
    <row r="2705" spans="1:38">
      <c r="A2705" s="12">
        <v>1000410</v>
      </c>
      <c r="B2705" s="53">
        <v>10004</v>
      </c>
      <c r="C2705" s="53" t="s">
        <v>388</v>
      </c>
      <c r="D2705" s="12">
        <v>10</v>
      </c>
      <c r="E2705" s="12">
        <v>1</v>
      </c>
      <c r="F2705" s="12">
        <v>3</v>
      </c>
      <c r="H2705" s="12">
        <v>2</v>
      </c>
      <c r="I2705" s="12">
        <v>0</v>
      </c>
      <c r="J2705" s="12">
        <v>0</v>
      </c>
      <c r="K2705" s="12">
        <v>3</v>
      </c>
      <c r="M2705" s="12">
        <v>300210</v>
      </c>
      <c r="N2705" s="12">
        <v>300221</v>
      </c>
      <c r="O2705" s="12">
        <v>300230</v>
      </c>
      <c r="P2705" s="12">
        <v>300241</v>
      </c>
      <c r="U2705" s="12">
        <v>3002101</v>
      </c>
      <c r="V2705" s="12">
        <v>3002301</v>
      </c>
      <c r="W2705" s="12">
        <v>300250</v>
      </c>
      <c r="X2705" s="40">
        <v>3</v>
      </c>
      <c r="Y2705" s="40">
        <v>3</v>
      </c>
      <c r="Z2705" s="40">
        <v>2</v>
      </c>
      <c r="AA2705" s="12">
        <v>1100901</v>
      </c>
      <c r="AB2705" s="12">
        <v>0</v>
      </c>
      <c r="AC2705" s="12">
        <v>0</v>
      </c>
      <c r="AF2705" s="42" t="s">
        <v>1633</v>
      </c>
      <c r="AH2705" s="12">
        <v>11</v>
      </c>
      <c r="AI2705" s="12">
        <v>10004</v>
      </c>
      <c r="AJ2705" s="12">
        <v>40</v>
      </c>
      <c r="AK2705" s="12">
        <v>3</v>
      </c>
      <c r="AL2705" s="12">
        <v>300</v>
      </c>
    </row>
    <row r="2706" spans="1:38">
      <c r="A2706" s="12">
        <v>1000411</v>
      </c>
      <c r="B2706" s="53">
        <v>10004</v>
      </c>
      <c r="C2706" s="53" t="s">
        <v>388</v>
      </c>
      <c r="D2706" s="12">
        <v>11</v>
      </c>
      <c r="E2706" s="12">
        <v>1</v>
      </c>
      <c r="F2706" s="12">
        <v>3</v>
      </c>
      <c r="H2706" s="12">
        <v>3</v>
      </c>
      <c r="I2706" s="12">
        <v>0</v>
      </c>
      <c r="J2706" s="12">
        <v>0</v>
      </c>
      <c r="K2706" s="12">
        <v>3</v>
      </c>
      <c r="M2706" s="12">
        <v>300210</v>
      </c>
      <c r="N2706" s="12">
        <v>300221</v>
      </c>
      <c r="O2706" s="12">
        <v>300230</v>
      </c>
      <c r="P2706" s="12">
        <v>300241</v>
      </c>
      <c r="U2706" s="12">
        <v>3002101</v>
      </c>
      <c r="V2706" s="12">
        <v>3002301</v>
      </c>
      <c r="W2706" s="12">
        <v>300250</v>
      </c>
      <c r="X2706" s="40">
        <v>3</v>
      </c>
      <c r="Y2706" s="40">
        <v>3</v>
      </c>
      <c r="Z2706" s="40">
        <v>2</v>
      </c>
      <c r="AA2706" s="12">
        <v>1100901</v>
      </c>
      <c r="AB2706" s="12">
        <v>0</v>
      </c>
      <c r="AC2706" s="12">
        <v>0</v>
      </c>
      <c r="AF2706" s="42" t="s">
        <v>1633</v>
      </c>
      <c r="AH2706" s="12">
        <v>11</v>
      </c>
      <c r="AI2706" s="12">
        <v>10004</v>
      </c>
      <c r="AJ2706" s="12">
        <v>0</v>
      </c>
      <c r="AK2706" s="12">
        <v>1</v>
      </c>
      <c r="AL2706" s="12">
        <v>2000</v>
      </c>
    </row>
    <row r="2707" spans="1:42">
      <c r="A2707" s="12">
        <v>1000412</v>
      </c>
      <c r="B2707" s="53">
        <v>10004</v>
      </c>
      <c r="C2707" s="53" t="s">
        <v>388</v>
      </c>
      <c r="D2707" s="12">
        <v>12</v>
      </c>
      <c r="E2707" s="12">
        <v>1</v>
      </c>
      <c r="F2707" s="12">
        <v>4</v>
      </c>
      <c r="H2707" s="12">
        <v>0</v>
      </c>
      <c r="I2707" s="12">
        <v>0</v>
      </c>
      <c r="J2707" s="12">
        <v>0</v>
      </c>
      <c r="K2707" s="12">
        <v>4</v>
      </c>
      <c r="L2707" s="12">
        <v>12</v>
      </c>
      <c r="M2707" s="12">
        <v>300211</v>
      </c>
      <c r="N2707" s="12">
        <v>300221</v>
      </c>
      <c r="O2707" s="12">
        <v>300231</v>
      </c>
      <c r="P2707" s="12">
        <v>300241</v>
      </c>
      <c r="Q2707" s="12" t="s">
        <v>1202</v>
      </c>
      <c r="S2707" s="12" t="s">
        <v>1221</v>
      </c>
      <c r="U2707" s="12">
        <v>3002111</v>
      </c>
      <c r="V2707" s="12">
        <v>3002311</v>
      </c>
      <c r="W2707" s="12">
        <v>300250</v>
      </c>
      <c r="X2707" s="40">
        <v>3</v>
      </c>
      <c r="Y2707" s="40">
        <v>3</v>
      </c>
      <c r="Z2707" s="40">
        <v>2</v>
      </c>
      <c r="AA2707" s="12">
        <v>1100901</v>
      </c>
      <c r="AB2707" s="12">
        <v>1100902</v>
      </c>
      <c r="AC2707" s="12">
        <v>0</v>
      </c>
      <c r="AF2707" s="42" t="s">
        <v>1633</v>
      </c>
      <c r="AG2707" s="12">
        <v>5</v>
      </c>
      <c r="AH2707" s="12">
        <v>11</v>
      </c>
      <c r="AI2707" s="12">
        <v>10004</v>
      </c>
      <c r="AJ2707" s="12">
        <v>40</v>
      </c>
      <c r="AK2707" s="12">
        <v>2</v>
      </c>
      <c r="AL2707" s="12">
        <v>0</v>
      </c>
      <c r="AM2707" s="12">
        <v>3</v>
      </c>
      <c r="AN2707" s="12">
        <v>0</v>
      </c>
      <c r="AO2707" s="12">
        <v>1</v>
      </c>
      <c r="AP2707" s="12">
        <v>0</v>
      </c>
    </row>
    <row r="2708" spans="1:38">
      <c r="A2708" s="12">
        <v>1000413</v>
      </c>
      <c r="B2708" s="53">
        <v>10004</v>
      </c>
      <c r="C2708" s="53" t="s">
        <v>388</v>
      </c>
      <c r="D2708" s="12">
        <v>13</v>
      </c>
      <c r="E2708" s="12">
        <v>1</v>
      </c>
      <c r="F2708" s="12">
        <v>4</v>
      </c>
      <c r="H2708" s="12">
        <v>1</v>
      </c>
      <c r="I2708" s="12">
        <v>0</v>
      </c>
      <c r="J2708" s="12">
        <v>0</v>
      </c>
      <c r="K2708" s="12">
        <v>4</v>
      </c>
      <c r="M2708" s="12">
        <v>300211</v>
      </c>
      <c r="N2708" s="12">
        <v>300221</v>
      </c>
      <c r="O2708" s="12">
        <v>300231</v>
      </c>
      <c r="P2708" s="12">
        <v>300241</v>
      </c>
      <c r="U2708" s="12">
        <v>3002111</v>
      </c>
      <c r="V2708" s="12">
        <v>3002311</v>
      </c>
      <c r="W2708" s="12">
        <v>300250</v>
      </c>
      <c r="X2708" s="40">
        <v>3</v>
      </c>
      <c r="Y2708" s="40">
        <v>3</v>
      </c>
      <c r="Z2708" s="40">
        <v>2</v>
      </c>
      <c r="AA2708" s="12">
        <v>1100901</v>
      </c>
      <c r="AB2708" s="12">
        <v>1100902</v>
      </c>
      <c r="AC2708" s="12">
        <v>0</v>
      </c>
      <c r="AF2708" s="42" t="s">
        <v>1633</v>
      </c>
      <c r="AH2708" s="12">
        <v>11</v>
      </c>
      <c r="AI2708" s="12">
        <v>10004</v>
      </c>
      <c r="AJ2708" s="12">
        <v>40</v>
      </c>
      <c r="AK2708" s="12">
        <v>2</v>
      </c>
      <c r="AL2708" s="12">
        <v>500</v>
      </c>
    </row>
    <row r="2709" spans="1:38">
      <c r="A2709" s="12">
        <v>1000414</v>
      </c>
      <c r="B2709" s="53">
        <v>10004</v>
      </c>
      <c r="C2709" s="53" t="s">
        <v>388</v>
      </c>
      <c r="D2709" s="12">
        <v>14</v>
      </c>
      <c r="E2709" s="12">
        <v>1</v>
      </c>
      <c r="F2709" s="12">
        <v>4</v>
      </c>
      <c r="H2709" s="12">
        <v>2</v>
      </c>
      <c r="I2709" s="12">
        <v>0</v>
      </c>
      <c r="J2709" s="12">
        <v>0</v>
      </c>
      <c r="K2709" s="64">
        <v>4</v>
      </c>
      <c r="L2709" s="64"/>
      <c r="M2709" s="12">
        <v>300211</v>
      </c>
      <c r="N2709" s="12">
        <v>300221</v>
      </c>
      <c r="O2709" s="12">
        <v>300231</v>
      </c>
      <c r="P2709" s="12">
        <v>300241</v>
      </c>
      <c r="U2709" s="12">
        <v>3002111</v>
      </c>
      <c r="V2709" s="12">
        <v>3002311</v>
      </c>
      <c r="W2709" s="64">
        <v>300250</v>
      </c>
      <c r="X2709" s="81">
        <v>3</v>
      </c>
      <c r="Y2709" s="81">
        <v>3</v>
      </c>
      <c r="Z2709" s="81">
        <v>2</v>
      </c>
      <c r="AA2709" s="12">
        <v>1100901</v>
      </c>
      <c r="AB2709" s="64">
        <v>1100902</v>
      </c>
      <c r="AC2709" s="64">
        <v>0</v>
      </c>
      <c r="AF2709" s="42" t="s">
        <v>1633</v>
      </c>
      <c r="AH2709" s="12">
        <v>11</v>
      </c>
      <c r="AI2709" s="12">
        <v>10004</v>
      </c>
      <c r="AJ2709" s="12">
        <v>40</v>
      </c>
      <c r="AK2709" s="12">
        <v>3</v>
      </c>
      <c r="AL2709" s="12">
        <v>300</v>
      </c>
    </row>
    <row r="2710" spans="1:38">
      <c r="A2710" s="12">
        <v>1000415</v>
      </c>
      <c r="B2710" s="53">
        <v>10004</v>
      </c>
      <c r="C2710" s="53" t="s">
        <v>388</v>
      </c>
      <c r="D2710" s="12">
        <v>15</v>
      </c>
      <c r="E2710" s="12">
        <v>1</v>
      </c>
      <c r="F2710" s="12">
        <v>4</v>
      </c>
      <c r="H2710" s="12">
        <v>3</v>
      </c>
      <c r="I2710" s="12">
        <v>0</v>
      </c>
      <c r="J2710" s="12">
        <v>0</v>
      </c>
      <c r="K2710" s="64">
        <v>4</v>
      </c>
      <c r="L2710" s="64"/>
      <c r="M2710" s="12">
        <v>300211</v>
      </c>
      <c r="N2710" s="12">
        <v>300221</v>
      </c>
      <c r="O2710" s="12">
        <v>300231</v>
      </c>
      <c r="P2710" s="12">
        <v>300241</v>
      </c>
      <c r="U2710" s="12">
        <v>3002111</v>
      </c>
      <c r="V2710" s="12">
        <v>3002311</v>
      </c>
      <c r="W2710" s="64">
        <v>300250</v>
      </c>
      <c r="X2710" s="81">
        <v>3</v>
      </c>
      <c r="Y2710" s="81">
        <v>3</v>
      </c>
      <c r="Z2710" s="81">
        <v>2</v>
      </c>
      <c r="AA2710" s="12">
        <v>1100901</v>
      </c>
      <c r="AB2710" s="64">
        <v>1100902</v>
      </c>
      <c r="AC2710" s="64">
        <v>0</v>
      </c>
      <c r="AF2710" s="42" t="s">
        <v>1633</v>
      </c>
      <c r="AH2710" s="12">
        <v>11</v>
      </c>
      <c r="AI2710" s="12">
        <v>10004</v>
      </c>
      <c r="AJ2710" s="12">
        <v>0</v>
      </c>
      <c r="AK2710" s="12">
        <v>1</v>
      </c>
      <c r="AL2710" s="12">
        <v>2000</v>
      </c>
    </row>
    <row r="2711" spans="1:42">
      <c r="A2711" s="12">
        <v>1000416</v>
      </c>
      <c r="B2711" s="53">
        <v>10004</v>
      </c>
      <c r="C2711" s="53" t="s">
        <v>388</v>
      </c>
      <c r="D2711" s="12">
        <v>16</v>
      </c>
      <c r="E2711" s="12">
        <v>1</v>
      </c>
      <c r="F2711" s="12">
        <v>5</v>
      </c>
      <c r="H2711" s="12">
        <v>0</v>
      </c>
      <c r="I2711" s="12">
        <v>1</v>
      </c>
      <c r="J2711" s="12" t="s">
        <v>1083</v>
      </c>
      <c r="K2711" s="12">
        <v>5</v>
      </c>
      <c r="L2711" s="12">
        <v>2</v>
      </c>
      <c r="M2711" s="12">
        <v>300211</v>
      </c>
      <c r="N2711" s="12">
        <v>300222</v>
      </c>
      <c r="O2711" s="12">
        <v>300231</v>
      </c>
      <c r="P2711" s="12">
        <v>300242</v>
      </c>
      <c r="Q2711" s="12" t="s">
        <v>1082</v>
      </c>
      <c r="S2711" s="12" t="s">
        <v>931</v>
      </c>
      <c r="U2711" s="12">
        <v>3002111</v>
      </c>
      <c r="V2711" s="12">
        <v>3002311</v>
      </c>
      <c r="W2711" s="12">
        <v>300250</v>
      </c>
      <c r="X2711" s="40">
        <v>3</v>
      </c>
      <c r="Y2711" s="40">
        <v>3</v>
      </c>
      <c r="Z2711" s="40">
        <v>2</v>
      </c>
      <c r="AA2711" s="12">
        <v>1100901</v>
      </c>
      <c r="AB2711" s="12">
        <v>1100902</v>
      </c>
      <c r="AC2711" s="12">
        <v>0</v>
      </c>
      <c r="AF2711" s="42" t="s">
        <v>1633</v>
      </c>
      <c r="AG2711" s="12">
        <v>5</v>
      </c>
      <c r="AH2711" s="12">
        <v>11</v>
      </c>
      <c r="AI2711" s="12">
        <v>10004</v>
      </c>
      <c r="AJ2711" s="12">
        <v>40</v>
      </c>
      <c r="AK2711" s="12">
        <v>2</v>
      </c>
      <c r="AL2711" s="12">
        <v>0</v>
      </c>
      <c r="AM2711" s="12">
        <v>3</v>
      </c>
      <c r="AN2711" s="12">
        <v>0</v>
      </c>
      <c r="AO2711" s="12">
        <v>1</v>
      </c>
      <c r="AP2711" s="12">
        <v>0</v>
      </c>
    </row>
    <row r="2712" spans="1:38">
      <c r="A2712" s="12">
        <v>1000417</v>
      </c>
      <c r="B2712" s="53">
        <v>10004</v>
      </c>
      <c r="C2712" s="53" t="s">
        <v>388</v>
      </c>
      <c r="D2712" s="12">
        <v>17</v>
      </c>
      <c r="E2712" s="12">
        <v>1</v>
      </c>
      <c r="F2712" s="12">
        <v>5</v>
      </c>
      <c r="H2712" s="12">
        <v>1</v>
      </c>
      <c r="I2712" s="12">
        <v>0</v>
      </c>
      <c r="J2712" s="12">
        <v>0</v>
      </c>
      <c r="K2712" s="12">
        <v>5</v>
      </c>
      <c r="M2712" s="12">
        <v>300211</v>
      </c>
      <c r="N2712" s="12">
        <v>300222</v>
      </c>
      <c r="O2712" s="12">
        <v>300231</v>
      </c>
      <c r="P2712" s="12">
        <v>300242</v>
      </c>
      <c r="U2712" s="12">
        <v>3002111</v>
      </c>
      <c r="V2712" s="12">
        <v>3002311</v>
      </c>
      <c r="W2712" s="12">
        <v>300250</v>
      </c>
      <c r="X2712" s="40">
        <v>3</v>
      </c>
      <c r="Y2712" s="40">
        <v>3</v>
      </c>
      <c r="Z2712" s="40">
        <v>2</v>
      </c>
      <c r="AA2712" s="12">
        <v>1100901</v>
      </c>
      <c r="AB2712" s="12">
        <v>1100902</v>
      </c>
      <c r="AC2712" s="12">
        <v>0</v>
      </c>
      <c r="AF2712" s="42" t="s">
        <v>1633</v>
      </c>
      <c r="AH2712" s="12">
        <v>11</v>
      </c>
      <c r="AI2712" s="12">
        <v>10004</v>
      </c>
      <c r="AJ2712" s="12">
        <v>40</v>
      </c>
      <c r="AK2712" s="12">
        <v>2</v>
      </c>
      <c r="AL2712" s="12">
        <v>1000</v>
      </c>
    </row>
    <row r="2713" spans="1:38">
      <c r="A2713" s="12">
        <v>1000418</v>
      </c>
      <c r="B2713" s="53">
        <v>10004</v>
      </c>
      <c r="C2713" s="53" t="s">
        <v>388</v>
      </c>
      <c r="D2713" s="12">
        <v>18</v>
      </c>
      <c r="E2713" s="12">
        <v>1</v>
      </c>
      <c r="F2713" s="12">
        <v>5</v>
      </c>
      <c r="H2713" s="12">
        <v>2</v>
      </c>
      <c r="I2713" s="12">
        <v>0</v>
      </c>
      <c r="J2713" s="12">
        <v>0</v>
      </c>
      <c r="K2713" s="12">
        <v>5</v>
      </c>
      <c r="M2713" s="12">
        <v>300211</v>
      </c>
      <c r="N2713" s="12">
        <v>300222</v>
      </c>
      <c r="O2713" s="12">
        <v>300231</v>
      </c>
      <c r="P2713" s="12">
        <v>300242</v>
      </c>
      <c r="U2713" s="12">
        <v>3002111</v>
      </c>
      <c r="V2713" s="12">
        <v>3002311</v>
      </c>
      <c r="W2713" s="12">
        <v>300250</v>
      </c>
      <c r="X2713" s="40">
        <v>3</v>
      </c>
      <c r="Y2713" s="40">
        <v>3</v>
      </c>
      <c r="Z2713" s="40">
        <v>2</v>
      </c>
      <c r="AA2713" s="12">
        <v>1100901</v>
      </c>
      <c r="AB2713" s="12">
        <v>1100902</v>
      </c>
      <c r="AC2713" s="12">
        <v>0</v>
      </c>
      <c r="AF2713" s="42" t="s">
        <v>1633</v>
      </c>
      <c r="AH2713" s="12">
        <v>11</v>
      </c>
      <c r="AI2713" s="12">
        <v>10004</v>
      </c>
      <c r="AJ2713" s="12">
        <v>40</v>
      </c>
      <c r="AK2713" s="12">
        <v>3</v>
      </c>
      <c r="AL2713" s="12">
        <v>600</v>
      </c>
    </row>
    <row r="2714" spans="1:38">
      <c r="A2714" s="12">
        <v>1000419</v>
      </c>
      <c r="B2714" s="53">
        <v>10004</v>
      </c>
      <c r="C2714" s="53" t="s">
        <v>388</v>
      </c>
      <c r="D2714" s="12">
        <v>19</v>
      </c>
      <c r="E2714" s="12">
        <v>1</v>
      </c>
      <c r="F2714" s="12">
        <v>5</v>
      </c>
      <c r="H2714" s="12">
        <v>3</v>
      </c>
      <c r="I2714" s="12">
        <v>0</v>
      </c>
      <c r="J2714" s="12">
        <v>0</v>
      </c>
      <c r="K2714" s="12">
        <v>5</v>
      </c>
      <c r="M2714" s="12">
        <v>300211</v>
      </c>
      <c r="N2714" s="12">
        <v>300222</v>
      </c>
      <c r="O2714" s="12">
        <v>300231</v>
      </c>
      <c r="P2714" s="12">
        <v>300242</v>
      </c>
      <c r="U2714" s="12">
        <v>3002111</v>
      </c>
      <c r="V2714" s="12">
        <v>3002311</v>
      </c>
      <c r="W2714" s="12">
        <v>300250</v>
      </c>
      <c r="X2714" s="40">
        <v>3</v>
      </c>
      <c r="Y2714" s="40">
        <v>3</v>
      </c>
      <c r="Z2714" s="40">
        <v>2</v>
      </c>
      <c r="AA2714" s="12">
        <v>1100901</v>
      </c>
      <c r="AB2714" s="12">
        <v>1100902</v>
      </c>
      <c r="AC2714" s="12">
        <v>0</v>
      </c>
      <c r="AF2714" s="42" t="s">
        <v>1633</v>
      </c>
      <c r="AH2714" s="12">
        <v>11</v>
      </c>
      <c r="AI2714" s="12">
        <v>10004</v>
      </c>
      <c r="AJ2714" s="12">
        <v>0</v>
      </c>
      <c r="AK2714" s="12">
        <v>1</v>
      </c>
      <c r="AL2714" s="12">
        <v>4000</v>
      </c>
    </row>
    <row r="2715" spans="1:42">
      <c r="A2715" s="12">
        <v>1000420</v>
      </c>
      <c r="B2715" s="53">
        <v>10004</v>
      </c>
      <c r="C2715" s="53" t="s">
        <v>388</v>
      </c>
      <c r="D2715" s="12">
        <v>20</v>
      </c>
      <c r="E2715" s="12">
        <v>2</v>
      </c>
      <c r="F2715" s="12">
        <v>6</v>
      </c>
      <c r="H2715" s="12">
        <v>0</v>
      </c>
      <c r="I2715" s="12">
        <v>0</v>
      </c>
      <c r="J2715" s="12">
        <v>0</v>
      </c>
      <c r="K2715" s="12">
        <v>5</v>
      </c>
      <c r="L2715" s="12">
        <v>13</v>
      </c>
      <c r="M2715" s="12">
        <v>300211</v>
      </c>
      <c r="N2715" s="12">
        <v>300222</v>
      </c>
      <c r="O2715" s="12">
        <v>300231</v>
      </c>
      <c r="P2715" s="12">
        <v>300242</v>
      </c>
      <c r="U2715" s="12">
        <v>3002111</v>
      </c>
      <c r="V2715" s="12">
        <v>3002311</v>
      </c>
      <c r="W2715" s="12">
        <v>300250</v>
      </c>
      <c r="X2715" s="40">
        <v>3</v>
      </c>
      <c r="Y2715" s="40">
        <v>3</v>
      </c>
      <c r="Z2715" s="40">
        <v>2</v>
      </c>
      <c r="AA2715" s="12">
        <v>1100901</v>
      </c>
      <c r="AB2715" s="12">
        <v>1100902</v>
      </c>
      <c r="AC2715" s="12">
        <v>1100903</v>
      </c>
      <c r="AF2715" s="42" t="s">
        <v>1633</v>
      </c>
      <c r="AG2715" s="12">
        <v>5</v>
      </c>
      <c r="AH2715" s="12">
        <v>11</v>
      </c>
      <c r="AI2715" s="12">
        <v>10004</v>
      </c>
      <c r="AJ2715" s="12">
        <v>80</v>
      </c>
      <c r="AK2715" s="12">
        <v>2</v>
      </c>
      <c r="AL2715" s="12">
        <v>0</v>
      </c>
      <c r="AM2715" s="12">
        <v>3</v>
      </c>
      <c r="AN2715" s="12">
        <v>0</v>
      </c>
      <c r="AO2715" s="12">
        <v>1</v>
      </c>
      <c r="AP2715" s="12">
        <v>0</v>
      </c>
    </row>
    <row r="2716" spans="1:38">
      <c r="A2716" s="12">
        <v>1000421</v>
      </c>
      <c r="B2716" s="53">
        <v>10004</v>
      </c>
      <c r="C2716" s="53" t="s">
        <v>388</v>
      </c>
      <c r="D2716" s="12">
        <v>21</v>
      </c>
      <c r="E2716" s="12">
        <v>2</v>
      </c>
      <c r="F2716" s="12">
        <v>6</v>
      </c>
      <c r="H2716" s="12">
        <v>1</v>
      </c>
      <c r="I2716" s="12">
        <v>0</v>
      </c>
      <c r="J2716" s="12">
        <v>0</v>
      </c>
      <c r="K2716" s="12">
        <v>5</v>
      </c>
      <c r="M2716" s="12">
        <v>300211</v>
      </c>
      <c r="N2716" s="12">
        <v>300222</v>
      </c>
      <c r="O2716" s="12">
        <v>300231</v>
      </c>
      <c r="P2716" s="12">
        <v>300242</v>
      </c>
      <c r="U2716" s="12">
        <v>3002111</v>
      </c>
      <c r="V2716" s="12">
        <v>3002311</v>
      </c>
      <c r="W2716" s="12">
        <v>300250</v>
      </c>
      <c r="X2716" s="40">
        <v>3</v>
      </c>
      <c r="Y2716" s="40">
        <v>3</v>
      </c>
      <c r="Z2716" s="40">
        <v>2</v>
      </c>
      <c r="AA2716" s="12">
        <v>1100901</v>
      </c>
      <c r="AB2716" s="12">
        <v>1100902</v>
      </c>
      <c r="AC2716" s="12">
        <v>1100903</v>
      </c>
      <c r="AH2716" s="12">
        <v>11</v>
      </c>
      <c r="AI2716" s="12">
        <v>10004</v>
      </c>
      <c r="AJ2716" s="12">
        <v>80</v>
      </c>
      <c r="AK2716" s="12">
        <v>2</v>
      </c>
      <c r="AL2716" s="12">
        <v>1000</v>
      </c>
    </row>
    <row r="2717" spans="1:38">
      <c r="A2717" s="12">
        <v>1000422</v>
      </c>
      <c r="B2717" s="53">
        <v>10004</v>
      </c>
      <c r="C2717" s="53" t="s">
        <v>388</v>
      </c>
      <c r="D2717" s="12">
        <v>22</v>
      </c>
      <c r="E2717" s="12">
        <v>2</v>
      </c>
      <c r="F2717" s="12">
        <v>6</v>
      </c>
      <c r="H2717" s="12">
        <v>2</v>
      </c>
      <c r="I2717" s="12">
        <v>0</v>
      </c>
      <c r="J2717" s="12">
        <v>0</v>
      </c>
      <c r="K2717" s="12">
        <v>5</v>
      </c>
      <c r="M2717" s="12">
        <v>300211</v>
      </c>
      <c r="N2717" s="12">
        <v>300222</v>
      </c>
      <c r="O2717" s="12">
        <v>300231</v>
      </c>
      <c r="P2717" s="12">
        <v>300242</v>
      </c>
      <c r="U2717" s="12">
        <v>3002111</v>
      </c>
      <c r="V2717" s="12">
        <v>3002311</v>
      </c>
      <c r="W2717" s="12">
        <v>300250</v>
      </c>
      <c r="X2717" s="40">
        <v>3</v>
      </c>
      <c r="Y2717" s="40">
        <v>3</v>
      </c>
      <c r="Z2717" s="40">
        <v>2</v>
      </c>
      <c r="AA2717" s="12">
        <v>1100901</v>
      </c>
      <c r="AB2717" s="12">
        <v>1100902</v>
      </c>
      <c r="AC2717" s="12">
        <v>1100903</v>
      </c>
      <c r="AH2717" s="12">
        <v>11</v>
      </c>
      <c r="AI2717" s="12">
        <v>10004</v>
      </c>
      <c r="AJ2717" s="12">
        <v>80</v>
      </c>
      <c r="AK2717" s="12">
        <v>3</v>
      </c>
      <c r="AL2717" s="12">
        <v>600</v>
      </c>
    </row>
    <row r="2718" spans="1:38">
      <c r="A2718" s="12">
        <v>1000423</v>
      </c>
      <c r="B2718" s="53">
        <v>10004</v>
      </c>
      <c r="C2718" s="53" t="s">
        <v>388</v>
      </c>
      <c r="D2718" s="12">
        <v>23</v>
      </c>
      <c r="E2718" s="12">
        <v>2</v>
      </c>
      <c r="F2718" s="12">
        <v>6</v>
      </c>
      <c r="H2718" s="12">
        <v>3</v>
      </c>
      <c r="I2718" s="12">
        <v>0</v>
      </c>
      <c r="J2718" s="12">
        <v>0</v>
      </c>
      <c r="K2718" s="12">
        <v>5</v>
      </c>
      <c r="M2718" s="12">
        <v>300211</v>
      </c>
      <c r="N2718" s="12">
        <v>300222</v>
      </c>
      <c r="O2718" s="12">
        <v>300231</v>
      </c>
      <c r="P2718" s="12">
        <v>300242</v>
      </c>
      <c r="U2718" s="12">
        <v>3002111</v>
      </c>
      <c r="V2718" s="12">
        <v>3002311</v>
      </c>
      <c r="W2718" s="12">
        <v>300250</v>
      </c>
      <c r="X2718" s="40">
        <v>3</v>
      </c>
      <c r="Y2718" s="40">
        <v>3</v>
      </c>
      <c r="Z2718" s="40">
        <v>2</v>
      </c>
      <c r="AA2718" s="12">
        <v>1100901</v>
      </c>
      <c r="AB2718" s="12">
        <v>1100902</v>
      </c>
      <c r="AC2718" s="12">
        <v>1100903</v>
      </c>
      <c r="AH2718" s="12">
        <v>11</v>
      </c>
      <c r="AI2718" s="12">
        <v>10004</v>
      </c>
      <c r="AJ2718" s="12">
        <v>0</v>
      </c>
      <c r="AK2718" s="12">
        <v>1</v>
      </c>
      <c r="AL2718" s="12">
        <v>4000</v>
      </c>
    </row>
    <row r="2719" spans="1:42">
      <c r="A2719" s="12">
        <v>1000424</v>
      </c>
      <c r="B2719" s="53">
        <v>10004</v>
      </c>
      <c r="C2719" s="53" t="s">
        <v>388</v>
      </c>
      <c r="D2719" s="12">
        <v>24</v>
      </c>
      <c r="E2719" s="12">
        <v>2</v>
      </c>
      <c r="F2719" s="12">
        <v>7</v>
      </c>
      <c r="H2719" s="12">
        <v>0</v>
      </c>
      <c r="I2719" s="12">
        <v>0</v>
      </c>
      <c r="J2719" s="12">
        <v>0</v>
      </c>
      <c r="K2719" s="12">
        <v>5</v>
      </c>
      <c r="L2719" s="12">
        <v>1</v>
      </c>
      <c r="M2719" s="12">
        <v>300212</v>
      </c>
      <c r="N2719" s="12">
        <v>300222</v>
      </c>
      <c r="O2719" s="12">
        <v>300232</v>
      </c>
      <c r="P2719" s="12">
        <v>300242</v>
      </c>
      <c r="R2719" s="12" t="s">
        <v>931</v>
      </c>
      <c r="T2719" s="12" t="s">
        <v>1095</v>
      </c>
      <c r="U2719" s="12">
        <v>3002121</v>
      </c>
      <c r="V2719" s="12">
        <v>3002321</v>
      </c>
      <c r="W2719" s="12">
        <v>300250</v>
      </c>
      <c r="X2719" s="40">
        <v>3</v>
      </c>
      <c r="Y2719" s="40">
        <v>3</v>
      </c>
      <c r="Z2719" s="40">
        <v>2</v>
      </c>
      <c r="AA2719" s="12">
        <v>1100901</v>
      </c>
      <c r="AB2719" s="12">
        <v>1100902</v>
      </c>
      <c r="AC2719" s="12">
        <v>1100903</v>
      </c>
      <c r="AG2719" s="12">
        <v>5</v>
      </c>
      <c r="AH2719" s="12">
        <v>11</v>
      </c>
      <c r="AI2719" s="12">
        <v>10004</v>
      </c>
      <c r="AJ2719" s="12">
        <v>80</v>
      </c>
      <c r="AK2719" s="12">
        <v>2</v>
      </c>
      <c r="AL2719" s="12">
        <v>0</v>
      </c>
      <c r="AM2719" s="12">
        <v>3</v>
      </c>
      <c r="AN2719" s="12">
        <v>0</v>
      </c>
      <c r="AO2719" s="12">
        <v>1</v>
      </c>
      <c r="AP2719" s="12">
        <v>0</v>
      </c>
    </row>
    <row r="2720" spans="1:39">
      <c r="A2720" s="12">
        <v>1000425</v>
      </c>
      <c r="B2720" s="53">
        <v>10004</v>
      </c>
      <c r="C2720" s="53" t="s">
        <v>388</v>
      </c>
      <c r="D2720" s="12">
        <v>25</v>
      </c>
      <c r="E2720" s="12">
        <v>2</v>
      </c>
      <c r="F2720" s="12">
        <v>7</v>
      </c>
      <c r="H2720" s="12">
        <v>1</v>
      </c>
      <c r="I2720" s="12">
        <v>0</v>
      </c>
      <c r="J2720" s="12">
        <v>0</v>
      </c>
      <c r="K2720" s="12">
        <v>5</v>
      </c>
      <c r="M2720" s="12">
        <v>300212</v>
      </c>
      <c r="N2720" s="12">
        <v>300222</v>
      </c>
      <c r="O2720" s="12">
        <v>300232</v>
      </c>
      <c r="P2720" s="12">
        <v>300242</v>
      </c>
      <c r="U2720" s="12">
        <v>3002121</v>
      </c>
      <c r="V2720" s="12">
        <v>3002321</v>
      </c>
      <c r="W2720" s="12">
        <v>300250</v>
      </c>
      <c r="X2720" s="40">
        <v>3</v>
      </c>
      <c r="Y2720" s="40">
        <v>3</v>
      </c>
      <c r="Z2720" s="40">
        <v>2</v>
      </c>
      <c r="AA2720" s="12">
        <v>1100901</v>
      </c>
      <c r="AB2720" s="12">
        <v>1100902</v>
      </c>
      <c r="AC2720" s="12">
        <v>1100903</v>
      </c>
      <c r="AH2720" s="12">
        <v>11</v>
      </c>
      <c r="AI2720" s="12">
        <v>10004</v>
      </c>
      <c r="AJ2720" s="12">
        <v>80</v>
      </c>
      <c r="AK2720" s="12">
        <v>2</v>
      </c>
      <c r="AL2720" s="12">
        <v>1000</v>
      </c>
      <c r="AM2720" s="12" t="s">
        <v>1633</v>
      </c>
    </row>
    <row r="2721" spans="1:38">
      <c r="A2721" s="12">
        <v>1000426</v>
      </c>
      <c r="B2721" s="53">
        <v>10004</v>
      </c>
      <c r="C2721" s="53" t="s">
        <v>388</v>
      </c>
      <c r="D2721" s="12">
        <v>26</v>
      </c>
      <c r="E2721" s="12">
        <v>2</v>
      </c>
      <c r="F2721" s="12">
        <v>7</v>
      </c>
      <c r="H2721" s="12">
        <v>2</v>
      </c>
      <c r="I2721" s="12">
        <v>0</v>
      </c>
      <c r="J2721" s="12">
        <v>0</v>
      </c>
      <c r="K2721" s="12">
        <v>5</v>
      </c>
      <c r="M2721" s="12">
        <v>300212</v>
      </c>
      <c r="N2721" s="12">
        <v>300222</v>
      </c>
      <c r="O2721" s="12">
        <v>300232</v>
      </c>
      <c r="P2721" s="12">
        <v>300242</v>
      </c>
      <c r="U2721" s="12">
        <v>3002121</v>
      </c>
      <c r="V2721" s="12">
        <v>3002321</v>
      </c>
      <c r="W2721" s="12">
        <v>300250</v>
      </c>
      <c r="X2721" s="40">
        <v>3</v>
      </c>
      <c r="Y2721" s="40">
        <v>3</v>
      </c>
      <c r="Z2721" s="40">
        <v>2</v>
      </c>
      <c r="AA2721" s="12">
        <v>1100901</v>
      </c>
      <c r="AB2721" s="12">
        <v>1100902</v>
      </c>
      <c r="AC2721" s="12">
        <v>1100903</v>
      </c>
      <c r="AH2721" s="12">
        <v>11</v>
      </c>
      <c r="AI2721" s="12">
        <v>10004</v>
      </c>
      <c r="AJ2721" s="12">
        <v>80</v>
      </c>
      <c r="AK2721" s="12">
        <v>3</v>
      </c>
      <c r="AL2721" s="12">
        <v>600</v>
      </c>
    </row>
    <row r="2722" spans="1:38">
      <c r="A2722" s="12">
        <v>1000427</v>
      </c>
      <c r="B2722" s="53">
        <v>10004</v>
      </c>
      <c r="C2722" s="53" t="s">
        <v>388</v>
      </c>
      <c r="D2722" s="12">
        <v>27</v>
      </c>
      <c r="E2722" s="12">
        <v>2</v>
      </c>
      <c r="F2722" s="12">
        <v>7</v>
      </c>
      <c r="H2722" s="12">
        <v>3</v>
      </c>
      <c r="I2722" s="12">
        <v>0</v>
      </c>
      <c r="J2722" s="12">
        <v>0</v>
      </c>
      <c r="K2722" s="12">
        <v>5</v>
      </c>
      <c r="M2722" s="12">
        <v>300212</v>
      </c>
      <c r="N2722" s="12">
        <v>300222</v>
      </c>
      <c r="O2722" s="12">
        <v>300232</v>
      </c>
      <c r="P2722" s="12">
        <v>300242</v>
      </c>
      <c r="U2722" s="12">
        <v>3002121</v>
      </c>
      <c r="V2722" s="12">
        <v>3002321</v>
      </c>
      <c r="W2722" s="12">
        <v>300250</v>
      </c>
      <c r="X2722" s="40">
        <v>3</v>
      </c>
      <c r="Y2722" s="40">
        <v>3</v>
      </c>
      <c r="Z2722" s="40">
        <v>2</v>
      </c>
      <c r="AA2722" s="12">
        <v>1100901</v>
      </c>
      <c r="AB2722" s="12">
        <v>1100902</v>
      </c>
      <c r="AC2722" s="12">
        <v>1100903</v>
      </c>
      <c r="AH2722" s="12">
        <v>11</v>
      </c>
      <c r="AI2722" s="12">
        <v>10004</v>
      </c>
      <c r="AJ2722" s="12">
        <v>0</v>
      </c>
      <c r="AK2722" s="12">
        <v>1</v>
      </c>
      <c r="AL2722" s="12">
        <v>4000</v>
      </c>
    </row>
    <row r="2723" spans="1:42">
      <c r="A2723" s="12">
        <v>1000428</v>
      </c>
      <c r="B2723" s="53">
        <v>10004</v>
      </c>
      <c r="C2723" s="53" t="s">
        <v>388</v>
      </c>
      <c r="D2723" s="12">
        <v>28</v>
      </c>
      <c r="E2723" s="12">
        <v>2</v>
      </c>
      <c r="F2723" s="12">
        <v>8</v>
      </c>
      <c r="H2723" s="12">
        <v>0</v>
      </c>
      <c r="I2723" s="12">
        <v>0</v>
      </c>
      <c r="J2723" s="12">
        <v>0</v>
      </c>
      <c r="K2723" s="12">
        <v>5</v>
      </c>
      <c r="L2723" s="12">
        <v>14</v>
      </c>
      <c r="M2723" s="12">
        <v>300212</v>
      </c>
      <c r="N2723" s="12">
        <v>300223</v>
      </c>
      <c r="O2723" s="12">
        <v>300232</v>
      </c>
      <c r="P2723" s="12">
        <v>300243</v>
      </c>
      <c r="R2723" s="12" t="s">
        <v>1221</v>
      </c>
      <c r="T2723" s="12" t="s">
        <v>1228</v>
      </c>
      <c r="U2723" s="12">
        <v>3002121</v>
      </c>
      <c r="V2723" s="12">
        <v>3002321</v>
      </c>
      <c r="W2723" s="12">
        <v>300250</v>
      </c>
      <c r="X2723" s="40">
        <v>3</v>
      </c>
      <c r="Y2723" s="40">
        <v>3</v>
      </c>
      <c r="Z2723" s="40">
        <v>2</v>
      </c>
      <c r="AA2723" s="12">
        <v>1100901</v>
      </c>
      <c r="AB2723" s="12">
        <v>1100902</v>
      </c>
      <c r="AC2723" s="12">
        <v>1100903</v>
      </c>
      <c r="AD2723" s="41">
        <v>801061</v>
      </c>
      <c r="AG2723" s="12">
        <v>5</v>
      </c>
      <c r="AH2723" s="12">
        <v>11</v>
      </c>
      <c r="AI2723" s="12">
        <v>10004</v>
      </c>
      <c r="AJ2723" s="12">
        <v>80</v>
      </c>
      <c r="AK2723" s="12">
        <v>2</v>
      </c>
      <c r="AL2723" s="12">
        <v>0</v>
      </c>
      <c r="AM2723" s="12">
        <v>3</v>
      </c>
      <c r="AN2723" s="12">
        <v>0</v>
      </c>
      <c r="AO2723" s="12">
        <v>1</v>
      </c>
      <c r="AP2723" s="12">
        <v>0</v>
      </c>
    </row>
    <row r="2724" spans="1:38">
      <c r="A2724" s="12">
        <v>1000429</v>
      </c>
      <c r="B2724" s="53">
        <v>10004</v>
      </c>
      <c r="C2724" s="53" t="s">
        <v>388</v>
      </c>
      <c r="D2724" s="12">
        <v>29</v>
      </c>
      <c r="E2724" s="12">
        <v>2</v>
      </c>
      <c r="F2724" s="12">
        <v>8</v>
      </c>
      <c r="H2724" s="12">
        <v>1</v>
      </c>
      <c r="I2724" s="12">
        <v>0</v>
      </c>
      <c r="J2724" s="12">
        <v>0</v>
      </c>
      <c r="K2724" s="12">
        <v>5</v>
      </c>
      <c r="M2724" s="12">
        <v>300212</v>
      </c>
      <c r="N2724" s="12">
        <v>300223</v>
      </c>
      <c r="O2724" s="12">
        <v>300232</v>
      </c>
      <c r="P2724" s="12">
        <v>300243</v>
      </c>
      <c r="U2724" s="12">
        <v>3002121</v>
      </c>
      <c r="V2724" s="12">
        <v>3002321</v>
      </c>
      <c r="W2724" s="12">
        <v>300250</v>
      </c>
      <c r="X2724" s="40">
        <v>3</v>
      </c>
      <c r="Y2724" s="40">
        <v>3</v>
      </c>
      <c r="Z2724" s="40">
        <v>2</v>
      </c>
      <c r="AA2724" s="12">
        <v>1100901</v>
      </c>
      <c r="AB2724" s="12">
        <v>1100902</v>
      </c>
      <c r="AC2724" s="12">
        <v>1100903</v>
      </c>
      <c r="AD2724" s="41">
        <v>801061</v>
      </c>
      <c r="AH2724" s="12">
        <v>11</v>
      </c>
      <c r="AI2724" s="12">
        <v>10004</v>
      </c>
      <c r="AJ2724" s="12">
        <v>80</v>
      </c>
      <c r="AK2724" s="12">
        <v>2</v>
      </c>
      <c r="AL2724" s="12">
        <v>1000</v>
      </c>
    </row>
    <row r="2725" spans="1:38">
      <c r="A2725" s="12">
        <v>1000430</v>
      </c>
      <c r="B2725" s="53">
        <v>10004</v>
      </c>
      <c r="C2725" s="53" t="s">
        <v>388</v>
      </c>
      <c r="D2725" s="12">
        <v>30</v>
      </c>
      <c r="E2725" s="12">
        <v>2</v>
      </c>
      <c r="F2725" s="12">
        <v>8</v>
      </c>
      <c r="H2725" s="12">
        <v>2</v>
      </c>
      <c r="I2725" s="12">
        <v>0</v>
      </c>
      <c r="J2725" s="12">
        <v>0</v>
      </c>
      <c r="K2725" s="12">
        <v>5</v>
      </c>
      <c r="L2725" s="64"/>
      <c r="M2725" s="12">
        <v>300212</v>
      </c>
      <c r="N2725" s="12">
        <v>300223</v>
      </c>
      <c r="O2725" s="12">
        <v>300232</v>
      </c>
      <c r="P2725" s="12">
        <v>300243</v>
      </c>
      <c r="U2725" s="12">
        <v>3002121</v>
      </c>
      <c r="V2725" s="12">
        <v>3002321</v>
      </c>
      <c r="W2725" s="12">
        <v>300250</v>
      </c>
      <c r="X2725" s="40">
        <v>3</v>
      </c>
      <c r="Y2725" s="40">
        <v>3</v>
      </c>
      <c r="Z2725" s="40">
        <v>2</v>
      </c>
      <c r="AA2725" s="12">
        <v>1100901</v>
      </c>
      <c r="AB2725" s="12">
        <v>1100902</v>
      </c>
      <c r="AC2725" s="12">
        <v>1100903</v>
      </c>
      <c r="AD2725" s="41">
        <v>801061</v>
      </c>
      <c r="AH2725" s="12">
        <v>11</v>
      </c>
      <c r="AI2725" s="12">
        <v>10004</v>
      </c>
      <c r="AJ2725" s="12">
        <v>80</v>
      </c>
      <c r="AK2725" s="12">
        <v>3</v>
      </c>
      <c r="AL2725" s="12">
        <v>600</v>
      </c>
    </row>
    <row r="2726" spans="1:38">
      <c r="A2726" s="12">
        <v>1000431</v>
      </c>
      <c r="B2726" s="53">
        <v>10004</v>
      </c>
      <c r="C2726" s="53" t="s">
        <v>388</v>
      </c>
      <c r="D2726" s="12">
        <v>31</v>
      </c>
      <c r="E2726" s="12">
        <v>2</v>
      </c>
      <c r="F2726" s="12">
        <v>8</v>
      </c>
      <c r="H2726" s="12">
        <v>3</v>
      </c>
      <c r="I2726" s="12">
        <v>0</v>
      </c>
      <c r="J2726" s="12">
        <v>0</v>
      </c>
      <c r="K2726" s="12">
        <v>5</v>
      </c>
      <c r="L2726" s="64"/>
      <c r="M2726" s="12">
        <v>300212</v>
      </c>
      <c r="N2726" s="12">
        <v>300223</v>
      </c>
      <c r="O2726" s="12">
        <v>300232</v>
      </c>
      <c r="P2726" s="12">
        <v>300243</v>
      </c>
      <c r="U2726" s="12">
        <v>3002121</v>
      </c>
      <c r="V2726" s="12">
        <v>3002321</v>
      </c>
      <c r="W2726" s="12">
        <v>300250</v>
      </c>
      <c r="X2726" s="40">
        <v>3</v>
      </c>
      <c r="Y2726" s="40">
        <v>3</v>
      </c>
      <c r="Z2726" s="40">
        <v>2</v>
      </c>
      <c r="AA2726" s="12">
        <v>1100901</v>
      </c>
      <c r="AB2726" s="12">
        <v>1100902</v>
      </c>
      <c r="AC2726" s="12">
        <v>1100903</v>
      </c>
      <c r="AD2726" s="41">
        <v>801061</v>
      </c>
      <c r="AH2726" s="12">
        <v>11</v>
      </c>
      <c r="AI2726" s="12">
        <v>10004</v>
      </c>
      <c r="AJ2726" s="12">
        <v>0</v>
      </c>
      <c r="AK2726" s="12">
        <v>1</v>
      </c>
      <c r="AL2726" s="12">
        <v>4000</v>
      </c>
    </row>
    <row r="2727" spans="1:42">
      <c r="A2727" s="12">
        <v>1000432</v>
      </c>
      <c r="B2727" s="53">
        <v>10004</v>
      </c>
      <c r="C2727" s="53" t="s">
        <v>388</v>
      </c>
      <c r="D2727" s="12">
        <v>32</v>
      </c>
      <c r="E2727" s="12">
        <v>2</v>
      </c>
      <c r="F2727" s="12">
        <v>9</v>
      </c>
      <c r="H2727" s="12">
        <v>0</v>
      </c>
      <c r="I2727" s="12">
        <v>1</v>
      </c>
      <c r="J2727" s="12" t="s">
        <v>1086</v>
      </c>
      <c r="K2727" s="12">
        <v>5</v>
      </c>
      <c r="L2727" s="12">
        <v>2</v>
      </c>
      <c r="M2727" s="12">
        <v>300213</v>
      </c>
      <c r="N2727" s="12">
        <v>300223</v>
      </c>
      <c r="O2727" s="12">
        <v>300233</v>
      </c>
      <c r="P2727" s="12">
        <v>300243</v>
      </c>
      <c r="Q2727" s="12" t="s">
        <v>1082</v>
      </c>
      <c r="S2727" s="12" t="s">
        <v>931</v>
      </c>
      <c r="U2727" s="12">
        <v>3002131</v>
      </c>
      <c r="V2727" s="12">
        <v>3002331</v>
      </c>
      <c r="W2727" s="12">
        <v>300250</v>
      </c>
      <c r="X2727" s="40">
        <v>3</v>
      </c>
      <c r="Y2727" s="40">
        <v>3</v>
      </c>
      <c r="Z2727" s="40">
        <v>2</v>
      </c>
      <c r="AA2727" s="12">
        <v>1100901</v>
      </c>
      <c r="AB2727" s="12">
        <v>1100902</v>
      </c>
      <c r="AC2727" s="12">
        <v>1100903</v>
      </c>
      <c r="AD2727" s="41">
        <v>801061</v>
      </c>
      <c r="AG2727" s="12">
        <v>5</v>
      </c>
      <c r="AH2727" s="12">
        <v>11</v>
      </c>
      <c r="AI2727" s="12">
        <v>10004</v>
      </c>
      <c r="AJ2727" s="12">
        <v>120</v>
      </c>
      <c r="AK2727" s="12">
        <v>2</v>
      </c>
      <c r="AL2727" s="12">
        <v>0</v>
      </c>
      <c r="AM2727" s="12">
        <v>3</v>
      </c>
      <c r="AN2727" s="12">
        <v>0</v>
      </c>
      <c r="AO2727" s="12">
        <v>1</v>
      </c>
      <c r="AP2727" s="12">
        <v>0</v>
      </c>
    </row>
    <row r="2728" spans="1:38">
      <c r="A2728" s="12">
        <v>1000433</v>
      </c>
      <c r="B2728" s="53">
        <v>10004</v>
      </c>
      <c r="C2728" s="53" t="s">
        <v>388</v>
      </c>
      <c r="D2728" s="12">
        <v>33</v>
      </c>
      <c r="E2728" s="12">
        <v>2</v>
      </c>
      <c r="F2728" s="12">
        <v>9</v>
      </c>
      <c r="H2728" s="12">
        <v>1</v>
      </c>
      <c r="I2728" s="12">
        <v>0</v>
      </c>
      <c r="J2728" s="12">
        <v>0</v>
      </c>
      <c r="K2728" s="12">
        <v>5</v>
      </c>
      <c r="M2728" s="12">
        <v>300213</v>
      </c>
      <c r="N2728" s="12">
        <v>300223</v>
      </c>
      <c r="O2728" s="12">
        <v>300233</v>
      </c>
      <c r="P2728" s="12">
        <v>300243</v>
      </c>
      <c r="U2728" s="12">
        <v>3002131</v>
      </c>
      <c r="V2728" s="12">
        <v>3002331</v>
      </c>
      <c r="W2728" s="12">
        <v>300250</v>
      </c>
      <c r="X2728" s="40">
        <v>3</v>
      </c>
      <c r="Y2728" s="40">
        <v>3</v>
      </c>
      <c r="Z2728" s="40">
        <v>2</v>
      </c>
      <c r="AA2728" s="12">
        <v>1100901</v>
      </c>
      <c r="AB2728" s="12">
        <v>1100902</v>
      </c>
      <c r="AC2728" s="12">
        <v>1100903</v>
      </c>
      <c r="AD2728" s="41">
        <v>801061</v>
      </c>
      <c r="AH2728" s="12">
        <v>11</v>
      </c>
      <c r="AI2728" s="12">
        <v>10004</v>
      </c>
      <c r="AJ2728" s="12">
        <v>120</v>
      </c>
      <c r="AK2728" s="12">
        <v>2</v>
      </c>
      <c r="AL2728" s="12">
        <v>1500</v>
      </c>
    </row>
    <row r="2729" spans="1:38">
      <c r="A2729" s="12">
        <v>1000434</v>
      </c>
      <c r="B2729" s="53">
        <v>10004</v>
      </c>
      <c r="C2729" s="53" t="s">
        <v>388</v>
      </c>
      <c r="D2729" s="12">
        <v>34</v>
      </c>
      <c r="E2729" s="12">
        <v>2</v>
      </c>
      <c r="F2729" s="12">
        <v>9</v>
      </c>
      <c r="H2729" s="12">
        <v>2</v>
      </c>
      <c r="I2729" s="12">
        <v>0</v>
      </c>
      <c r="J2729" s="12">
        <v>0</v>
      </c>
      <c r="K2729" s="12">
        <v>5</v>
      </c>
      <c r="M2729" s="12">
        <v>300213</v>
      </c>
      <c r="N2729" s="12">
        <v>300223</v>
      </c>
      <c r="O2729" s="12">
        <v>300233</v>
      </c>
      <c r="P2729" s="12">
        <v>300243</v>
      </c>
      <c r="U2729" s="12">
        <v>3002131</v>
      </c>
      <c r="V2729" s="12">
        <v>3002331</v>
      </c>
      <c r="W2729" s="12">
        <v>300250</v>
      </c>
      <c r="X2729" s="40">
        <v>3</v>
      </c>
      <c r="Y2729" s="40">
        <v>3</v>
      </c>
      <c r="Z2729" s="40">
        <v>2</v>
      </c>
      <c r="AA2729" s="12">
        <v>1100901</v>
      </c>
      <c r="AB2729" s="12">
        <v>1100902</v>
      </c>
      <c r="AC2729" s="12">
        <v>1100903</v>
      </c>
      <c r="AD2729" s="41">
        <v>801061</v>
      </c>
      <c r="AH2729" s="12">
        <v>11</v>
      </c>
      <c r="AI2729" s="12">
        <v>10004</v>
      </c>
      <c r="AJ2729" s="12">
        <v>120</v>
      </c>
      <c r="AK2729" s="12">
        <v>3</v>
      </c>
      <c r="AL2729" s="12">
        <v>900</v>
      </c>
    </row>
    <row r="2730" spans="1:38">
      <c r="A2730" s="12">
        <v>1000435</v>
      </c>
      <c r="B2730" s="53">
        <v>10004</v>
      </c>
      <c r="C2730" s="53" t="s">
        <v>388</v>
      </c>
      <c r="D2730" s="12">
        <v>35</v>
      </c>
      <c r="E2730" s="12">
        <v>2</v>
      </c>
      <c r="F2730" s="12">
        <v>9</v>
      </c>
      <c r="H2730" s="12">
        <v>3</v>
      </c>
      <c r="I2730" s="12">
        <v>0</v>
      </c>
      <c r="J2730" s="12">
        <v>0</v>
      </c>
      <c r="K2730" s="12">
        <v>5</v>
      </c>
      <c r="M2730" s="12">
        <v>300213</v>
      </c>
      <c r="N2730" s="12">
        <v>300223</v>
      </c>
      <c r="O2730" s="12">
        <v>300233</v>
      </c>
      <c r="P2730" s="12">
        <v>300243</v>
      </c>
      <c r="U2730" s="12">
        <v>3002131</v>
      </c>
      <c r="V2730" s="12">
        <v>3002331</v>
      </c>
      <c r="W2730" s="12">
        <v>300250</v>
      </c>
      <c r="X2730" s="40">
        <v>3</v>
      </c>
      <c r="Y2730" s="40">
        <v>3</v>
      </c>
      <c r="Z2730" s="40">
        <v>2</v>
      </c>
      <c r="AA2730" s="12">
        <v>1100901</v>
      </c>
      <c r="AB2730" s="12">
        <v>1100902</v>
      </c>
      <c r="AC2730" s="12">
        <v>1100903</v>
      </c>
      <c r="AD2730" s="41">
        <v>801061</v>
      </c>
      <c r="AH2730" s="12">
        <v>11</v>
      </c>
      <c r="AI2730" s="12">
        <v>10004</v>
      </c>
      <c r="AJ2730" s="12">
        <v>0</v>
      </c>
      <c r="AK2730" s="12">
        <v>1</v>
      </c>
      <c r="AL2730" s="12">
        <v>6000</v>
      </c>
    </row>
    <row r="2731" ht="14.25" spans="1:42">
      <c r="A2731" s="12">
        <v>1000436</v>
      </c>
      <c r="B2731" s="53">
        <v>10004</v>
      </c>
      <c r="C2731" s="53" t="s">
        <v>388</v>
      </c>
      <c r="D2731" s="12">
        <v>36</v>
      </c>
      <c r="E2731" s="12">
        <v>2</v>
      </c>
      <c r="F2731" s="12">
        <v>10</v>
      </c>
      <c r="H2731" s="12">
        <v>0</v>
      </c>
      <c r="I2731" s="12">
        <v>0</v>
      </c>
      <c r="J2731" s="12">
        <v>0</v>
      </c>
      <c r="K2731" s="12">
        <v>5</v>
      </c>
      <c r="L2731" s="12">
        <v>15</v>
      </c>
      <c r="M2731" s="12">
        <v>300213</v>
      </c>
      <c r="N2731" s="54">
        <v>300224</v>
      </c>
      <c r="O2731" s="12">
        <v>300233</v>
      </c>
      <c r="P2731" s="54">
        <v>300244</v>
      </c>
      <c r="U2731" s="12">
        <v>3002131</v>
      </c>
      <c r="V2731" s="12">
        <v>3002331</v>
      </c>
      <c r="W2731" s="12">
        <v>300250</v>
      </c>
      <c r="X2731" s="40">
        <v>3</v>
      </c>
      <c r="Y2731" s="40">
        <v>3</v>
      </c>
      <c r="Z2731" s="40">
        <v>2</v>
      </c>
      <c r="AA2731" s="12">
        <v>1100901</v>
      </c>
      <c r="AB2731" s="12">
        <v>1100902</v>
      </c>
      <c r="AC2731" s="12">
        <v>1100903</v>
      </c>
      <c r="AD2731" s="41">
        <v>801061</v>
      </c>
      <c r="AE2731" s="12">
        <v>802051</v>
      </c>
      <c r="AG2731" s="12">
        <v>5</v>
      </c>
      <c r="AH2731" s="12">
        <v>11</v>
      </c>
      <c r="AI2731" s="12">
        <v>10004</v>
      </c>
      <c r="AJ2731" s="12">
        <v>0</v>
      </c>
      <c r="AK2731" s="12">
        <v>2</v>
      </c>
      <c r="AL2731" s="12">
        <v>0</v>
      </c>
      <c r="AM2731" s="12">
        <v>3</v>
      </c>
      <c r="AN2731" s="12">
        <v>0</v>
      </c>
      <c r="AO2731" s="12">
        <v>1</v>
      </c>
      <c r="AP2731" s="12">
        <v>0</v>
      </c>
    </row>
    <row r="2732" ht="14.25" spans="1:55">
      <c r="A2732" s="12">
        <v>1000437</v>
      </c>
      <c r="B2732" s="53">
        <v>10004</v>
      </c>
      <c r="C2732" s="53" t="s">
        <v>388</v>
      </c>
      <c r="D2732" s="14">
        <v>37</v>
      </c>
      <c r="E2732" s="14">
        <v>3</v>
      </c>
      <c r="F2732" s="14">
        <v>11</v>
      </c>
      <c r="G2732" s="14">
        <v>1</v>
      </c>
      <c r="H2732" s="14"/>
      <c r="I2732" s="14"/>
      <c r="J2732" s="14"/>
      <c r="K2732" s="14"/>
      <c r="L2732" s="14"/>
      <c r="M2732" s="12">
        <v>300213</v>
      </c>
      <c r="N2732" s="54">
        <v>300224</v>
      </c>
      <c r="O2732" s="12">
        <v>300233</v>
      </c>
      <c r="P2732" s="54">
        <v>300244</v>
      </c>
      <c r="R2732" s="12" t="s">
        <v>931</v>
      </c>
      <c r="T2732" s="12" t="s">
        <v>1095</v>
      </c>
      <c r="U2732" s="12">
        <v>3002131</v>
      </c>
      <c r="V2732" s="12">
        <v>3002331</v>
      </c>
      <c r="W2732" s="12">
        <v>300250</v>
      </c>
      <c r="X2732" s="40">
        <v>3</v>
      </c>
      <c r="Y2732" s="40">
        <v>3</v>
      </c>
      <c r="Z2732" s="40">
        <v>2</v>
      </c>
      <c r="AA2732" s="12">
        <v>1100901</v>
      </c>
      <c r="AB2732" s="12">
        <v>1100902</v>
      </c>
      <c r="AC2732" s="12">
        <v>1100903</v>
      </c>
      <c r="AD2732" s="41">
        <v>801061</v>
      </c>
      <c r="AE2732" s="12">
        <v>802051</v>
      </c>
      <c r="AG2732" s="12">
        <v>5</v>
      </c>
      <c r="AH2732" s="12">
        <v>11</v>
      </c>
      <c r="AI2732" s="12">
        <v>10004</v>
      </c>
      <c r="AJ2732" s="14"/>
      <c r="AK2732" s="14"/>
      <c r="AL2732" s="14"/>
      <c r="BA2732" s="33"/>
      <c r="BB2732" s="51"/>
      <c r="BC2732" s="51"/>
    </row>
    <row r="2733" ht="14.25" spans="1:55">
      <c r="A2733" s="12">
        <v>1000438</v>
      </c>
      <c r="B2733" s="53">
        <v>10004</v>
      </c>
      <c r="C2733" s="53" t="s">
        <v>388</v>
      </c>
      <c r="D2733" s="14">
        <v>38</v>
      </c>
      <c r="E2733" s="14">
        <v>3</v>
      </c>
      <c r="F2733" s="14">
        <v>12</v>
      </c>
      <c r="G2733" s="14">
        <v>2</v>
      </c>
      <c r="H2733" s="14"/>
      <c r="I2733" s="14"/>
      <c r="J2733" s="14"/>
      <c r="K2733" s="14"/>
      <c r="L2733" s="14"/>
      <c r="M2733" s="12">
        <v>300213</v>
      </c>
      <c r="N2733" s="54">
        <v>300224</v>
      </c>
      <c r="O2733" s="12">
        <v>300233</v>
      </c>
      <c r="P2733" s="54">
        <v>300244</v>
      </c>
      <c r="U2733" s="12">
        <v>3002131</v>
      </c>
      <c r="V2733" s="12">
        <v>3002331</v>
      </c>
      <c r="W2733" s="12">
        <v>300250</v>
      </c>
      <c r="X2733" s="40">
        <v>3</v>
      </c>
      <c r="Y2733" s="40">
        <v>3</v>
      </c>
      <c r="Z2733" s="40">
        <v>2</v>
      </c>
      <c r="AA2733" s="12">
        <v>1100901</v>
      </c>
      <c r="AB2733" s="12">
        <v>1100902</v>
      </c>
      <c r="AC2733" s="12">
        <v>1100903</v>
      </c>
      <c r="AD2733" s="41">
        <v>801061</v>
      </c>
      <c r="AE2733" s="12">
        <v>802051</v>
      </c>
      <c r="AG2733" s="12">
        <v>5</v>
      </c>
      <c r="AH2733" s="12">
        <v>11</v>
      </c>
      <c r="AI2733" s="12">
        <v>10004</v>
      </c>
      <c r="AJ2733" s="14"/>
      <c r="AK2733" s="14"/>
      <c r="AL2733" s="14"/>
      <c r="BA2733" s="33"/>
      <c r="BB2733" s="51"/>
      <c r="BC2733" s="51"/>
    </row>
    <row r="2734" ht="14.25" spans="1:55">
      <c r="A2734" s="12">
        <v>1000439</v>
      </c>
      <c r="B2734" s="53">
        <v>10004</v>
      </c>
      <c r="C2734" s="53" t="s">
        <v>388</v>
      </c>
      <c r="D2734" s="14">
        <v>39</v>
      </c>
      <c r="E2734" s="14">
        <v>3</v>
      </c>
      <c r="F2734" s="14">
        <v>13</v>
      </c>
      <c r="G2734" s="14">
        <v>3</v>
      </c>
      <c r="H2734" s="14"/>
      <c r="I2734" s="14"/>
      <c r="J2734" s="14"/>
      <c r="K2734" s="14"/>
      <c r="L2734" s="14"/>
      <c r="M2734" s="12">
        <v>300213</v>
      </c>
      <c r="N2734" s="54">
        <v>300224</v>
      </c>
      <c r="O2734" s="12">
        <v>300233</v>
      </c>
      <c r="P2734" s="54">
        <v>300244</v>
      </c>
      <c r="Q2734" s="12" t="s">
        <v>1082</v>
      </c>
      <c r="S2734" s="12" t="s">
        <v>931</v>
      </c>
      <c r="U2734" s="12">
        <v>3002131</v>
      </c>
      <c r="V2734" s="12">
        <v>3002331</v>
      </c>
      <c r="W2734" s="12">
        <v>300250</v>
      </c>
      <c r="X2734" s="40">
        <v>3</v>
      </c>
      <c r="Y2734" s="40">
        <v>3</v>
      </c>
      <c r="Z2734" s="40">
        <v>2</v>
      </c>
      <c r="AA2734" s="12">
        <v>1100901</v>
      </c>
      <c r="AB2734" s="12">
        <v>1100902</v>
      </c>
      <c r="AC2734" s="12">
        <v>1100903</v>
      </c>
      <c r="AD2734" s="41">
        <v>801061</v>
      </c>
      <c r="AE2734" s="12">
        <v>802051</v>
      </c>
      <c r="AG2734" s="12">
        <v>5</v>
      </c>
      <c r="AH2734" s="12">
        <v>11</v>
      </c>
      <c r="AI2734" s="12">
        <v>10004</v>
      </c>
      <c r="AJ2734" s="14"/>
      <c r="AK2734" s="14"/>
      <c r="AL2734" s="14"/>
      <c r="BA2734" s="33"/>
      <c r="BB2734" s="51"/>
      <c r="BC2734" s="51"/>
    </row>
    <row r="2735" ht="14.25" spans="1:55">
      <c r="A2735" s="12">
        <v>1000440</v>
      </c>
      <c r="B2735" s="53">
        <v>10004</v>
      </c>
      <c r="C2735" s="53" t="s">
        <v>388</v>
      </c>
      <c r="D2735" s="14">
        <v>40</v>
      </c>
      <c r="E2735" s="14">
        <v>3</v>
      </c>
      <c r="F2735" s="14">
        <v>14</v>
      </c>
      <c r="G2735" s="14">
        <v>4</v>
      </c>
      <c r="H2735" s="14"/>
      <c r="I2735" s="14"/>
      <c r="J2735" s="14"/>
      <c r="K2735" s="14"/>
      <c r="L2735" s="14"/>
      <c r="M2735" s="12">
        <v>300213</v>
      </c>
      <c r="N2735" s="54">
        <v>300224</v>
      </c>
      <c r="O2735" s="12">
        <v>300233</v>
      </c>
      <c r="P2735" s="54">
        <v>300244</v>
      </c>
      <c r="R2735" s="12" t="s">
        <v>931</v>
      </c>
      <c r="T2735" s="12" t="s">
        <v>1095</v>
      </c>
      <c r="U2735" s="12">
        <v>3002131</v>
      </c>
      <c r="V2735" s="12">
        <v>3002331</v>
      </c>
      <c r="W2735" s="12">
        <v>300250</v>
      </c>
      <c r="X2735" s="40">
        <v>3</v>
      </c>
      <c r="Y2735" s="40">
        <v>3</v>
      </c>
      <c r="Z2735" s="40">
        <v>2</v>
      </c>
      <c r="AA2735" s="12">
        <v>1100901</v>
      </c>
      <c r="AB2735" s="12">
        <v>1100902</v>
      </c>
      <c r="AC2735" s="12">
        <v>1100903</v>
      </c>
      <c r="AD2735" s="41">
        <v>801061</v>
      </c>
      <c r="AE2735" s="12">
        <v>802051</v>
      </c>
      <c r="AG2735" s="12">
        <v>5</v>
      </c>
      <c r="AH2735" s="12">
        <v>11</v>
      </c>
      <c r="AI2735" s="12">
        <v>10004</v>
      </c>
      <c r="AJ2735" s="14"/>
      <c r="AK2735" s="14"/>
      <c r="AL2735" s="14"/>
      <c r="BA2735" s="33"/>
      <c r="BB2735" s="51"/>
      <c r="BC2735" s="51"/>
    </row>
    <row r="2736" ht="14.25" spans="1:55">
      <c r="A2736" s="12">
        <v>1000441</v>
      </c>
      <c r="B2736" s="53">
        <v>10004</v>
      </c>
      <c r="C2736" s="53" t="s">
        <v>388</v>
      </c>
      <c r="D2736" s="14">
        <v>41</v>
      </c>
      <c r="E2736" s="14">
        <v>3</v>
      </c>
      <c r="F2736" s="14">
        <v>15</v>
      </c>
      <c r="G2736" s="14">
        <v>5</v>
      </c>
      <c r="H2736" s="14"/>
      <c r="I2736" s="14"/>
      <c r="J2736" s="14"/>
      <c r="K2736" s="14"/>
      <c r="L2736" s="14"/>
      <c r="M2736" s="12">
        <v>300213</v>
      </c>
      <c r="N2736" s="54">
        <v>300224</v>
      </c>
      <c r="O2736" s="12">
        <v>300233</v>
      </c>
      <c r="P2736" s="54">
        <v>300244</v>
      </c>
      <c r="U2736" s="12">
        <v>3002131</v>
      </c>
      <c r="V2736" s="12">
        <v>3002331</v>
      </c>
      <c r="W2736" s="12">
        <v>300250</v>
      </c>
      <c r="X2736" s="40">
        <v>3</v>
      </c>
      <c r="Y2736" s="40">
        <v>3</v>
      </c>
      <c r="Z2736" s="40">
        <v>2</v>
      </c>
      <c r="AA2736" s="12">
        <v>1100901</v>
      </c>
      <c r="AB2736" s="12">
        <v>1100902</v>
      </c>
      <c r="AC2736" s="12">
        <v>1100903</v>
      </c>
      <c r="AD2736" s="41">
        <v>801061</v>
      </c>
      <c r="AE2736" s="12">
        <v>802051</v>
      </c>
      <c r="AG2736" s="12">
        <v>5</v>
      </c>
      <c r="AH2736" s="12">
        <v>11</v>
      </c>
      <c r="AI2736" s="12">
        <v>10004</v>
      </c>
      <c r="AJ2736" s="14"/>
      <c r="AK2736" s="14"/>
      <c r="AL2736" s="14"/>
      <c r="BA2736" s="33"/>
      <c r="BB2736" s="51"/>
      <c r="BC2736" s="51"/>
    </row>
    <row r="2737" s="35" customFormat="1" spans="1:48">
      <c r="A2737" s="34">
        <v>1000500</v>
      </c>
      <c r="B2737" s="82">
        <v>10005</v>
      </c>
      <c r="C2737" s="82" t="s">
        <v>391</v>
      </c>
      <c r="D2737" s="34">
        <v>0</v>
      </c>
      <c r="E2737" s="34">
        <v>1</v>
      </c>
      <c r="F2737" s="34">
        <v>1</v>
      </c>
      <c r="G2737" s="34"/>
      <c r="H2737" s="34">
        <v>0</v>
      </c>
      <c r="I2737" s="12">
        <v>0</v>
      </c>
      <c r="J2737" s="12">
        <v>0</v>
      </c>
      <c r="K2737" s="34">
        <v>1</v>
      </c>
      <c r="L2737" s="51"/>
      <c r="M2737" s="34">
        <v>302810</v>
      </c>
      <c r="N2737" s="34">
        <v>302820</v>
      </c>
      <c r="O2737" s="34">
        <v>302830</v>
      </c>
      <c r="P2737" s="34">
        <v>302840</v>
      </c>
      <c r="Q2737" s="34"/>
      <c r="R2737" s="34"/>
      <c r="S2737" s="34"/>
      <c r="T2737" s="34"/>
      <c r="U2737" s="12">
        <v>3028101</v>
      </c>
      <c r="V2737" s="12">
        <v>3028301</v>
      </c>
      <c r="W2737" s="34">
        <v>302850</v>
      </c>
      <c r="X2737" s="96">
        <v>3</v>
      </c>
      <c r="Y2737" s="96">
        <v>3</v>
      </c>
      <c r="Z2737" s="96">
        <v>2</v>
      </c>
      <c r="AA2737" s="51">
        <v>0</v>
      </c>
      <c r="AB2737" s="51">
        <v>0</v>
      </c>
      <c r="AC2737" s="51">
        <v>0</v>
      </c>
      <c r="AD2737" s="87"/>
      <c r="AE2737" s="51"/>
      <c r="AF2737" s="95" t="s">
        <v>1633</v>
      </c>
      <c r="AG2737" s="51"/>
      <c r="AH2737" s="34">
        <v>11</v>
      </c>
      <c r="AI2737" s="34">
        <v>10005</v>
      </c>
      <c r="AJ2737" s="34">
        <v>40</v>
      </c>
      <c r="AK2737" s="34">
        <v>2</v>
      </c>
      <c r="AL2737" s="12">
        <v>2000000</v>
      </c>
      <c r="AM2737" s="12">
        <v>3</v>
      </c>
      <c r="AN2737" s="12">
        <v>1200000</v>
      </c>
      <c r="AO2737" s="12">
        <v>1</v>
      </c>
      <c r="AP2737" s="12">
        <v>8000000</v>
      </c>
      <c r="AQ2737" s="34">
        <v>58</v>
      </c>
      <c r="AR2737" s="34">
        <v>20</v>
      </c>
      <c r="AS2737" s="34">
        <v>59</v>
      </c>
      <c r="AT2737" s="34">
        <v>12</v>
      </c>
      <c r="AU2737" s="34">
        <v>57</v>
      </c>
      <c r="AV2737" s="34">
        <v>80</v>
      </c>
    </row>
    <row r="2738" spans="1:38">
      <c r="A2738" s="12">
        <v>1000501</v>
      </c>
      <c r="B2738" s="53">
        <v>10005</v>
      </c>
      <c r="C2738" s="53" t="s">
        <v>391</v>
      </c>
      <c r="D2738" s="12">
        <v>1</v>
      </c>
      <c r="E2738" s="12">
        <v>1</v>
      </c>
      <c r="F2738" s="12">
        <v>1</v>
      </c>
      <c r="H2738" s="12">
        <v>1</v>
      </c>
      <c r="I2738" s="12">
        <v>0</v>
      </c>
      <c r="J2738" s="12">
        <v>0</v>
      </c>
      <c r="K2738" s="12">
        <v>1</v>
      </c>
      <c r="M2738" s="12">
        <v>302810</v>
      </c>
      <c r="N2738" s="12">
        <v>302820</v>
      </c>
      <c r="O2738" s="12">
        <v>302830</v>
      </c>
      <c r="P2738" s="12">
        <v>302840</v>
      </c>
      <c r="U2738" s="12">
        <v>3028101</v>
      </c>
      <c r="V2738" s="12">
        <v>3028301</v>
      </c>
      <c r="W2738" s="12">
        <v>302850</v>
      </c>
      <c r="X2738" s="40">
        <v>3</v>
      </c>
      <c r="Y2738" s="40">
        <v>3</v>
      </c>
      <c r="Z2738" s="40">
        <v>2</v>
      </c>
      <c r="AA2738" s="12">
        <v>0</v>
      </c>
      <c r="AB2738" s="12">
        <v>0</v>
      </c>
      <c r="AC2738" s="12">
        <v>0</v>
      </c>
      <c r="AF2738" s="42" t="s">
        <v>1633</v>
      </c>
      <c r="AH2738" s="12">
        <v>11</v>
      </c>
      <c r="AI2738" s="12">
        <v>10005</v>
      </c>
      <c r="AJ2738" s="12">
        <v>40</v>
      </c>
      <c r="AK2738" s="12">
        <v>2</v>
      </c>
      <c r="AL2738" s="12">
        <v>500</v>
      </c>
    </row>
    <row r="2739" spans="1:38">
      <c r="A2739" s="12">
        <v>1000502</v>
      </c>
      <c r="B2739" s="53">
        <v>10005</v>
      </c>
      <c r="C2739" s="53" t="s">
        <v>391</v>
      </c>
      <c r="D2739" s="12">
        <v>2</v>
      </c>
      <c r="E2739" s="12">
        <v>1</v>
      </c>
      <c r="F2739" s="12">
        <v>1</v>
      </c>
      <c r="H2739" s="12">
        <v>2</v>
      </c>
      <c r="I2739" s="12">
        <v>0</v>
      </c>
      <c r="J2739" s="12">
        <v>0</v>
      </c>
      <c r="K2739" s="12">
        <v>1</v>
      </c>
      <c r="M2739" s="12">
        <v>302810</v>
      </c>
      <c r="N2739" s="12">
        <v>302820</v>
      </c>
      <c r="O2739" s="12">
        <v>302830</v>
      </c>
      <c r="P2739" s="12">
        <v>302840</v>
      </c>
      <c r="U2739" s="12">
        <v>3028101</v>
      </c>
      <c r="V2739" s="12">
        <v>3028301</v>
      </c>
      <c r="W2739" s="12">
        <v>302850</v>
      </c>
      <c r="X2739" s="40">
        <v>3</v>
      </c>
      <c r="Y2739" s="40">
        <v>3</v>
      </c>
      <c r="Z2739" s="40">
        <v>2</v>
      </c>
      <c r="AA2739" s="12">
        <v>0</v>
      </c>
      <c r="AB2739" s="12">
        <v>0</v>
      </c>
      <c r="AC2739" s="12">
        <v>0</v>
      </c>
      <c r="AF2739" s="42" t="s">
        <v>1633</v>
      </c>
      <c r="AH2739" s="12">
        <v>11</v>
      </c>
      <c r="AI2739" s="12">
        <v>10005</v>
      </c>
      <c r="AJ2739" s="12">
        <v>40</v>
      </c>
      <c r="AK2739" s="12">
        <v>3</v>
      </c>
      <c r="AL2739" s="12">
        <v>300</v>
      </c>
    </row>
    <row r="2740" spans="1:38">
      <c r="A2740" s="12">
        <v>1000503</v>
      </c>
      <c r="B2740" s="53">
        <v>10005</v>
      </c>
      <c r="C2740" s="53" t="s">
        <v>391</v>
      </c>
      <c r="D2740" s="12">
        <v>3</v>
      </c>
      <c r="E2740" s="12">
        <v>1</v>
      </c>
      <c r="F2740" s="12">
        <v>1</v>
      </c>
      <c r="H2740" s="12">
        <v>3</v>
      </c>
      <c r="I2740" s="12">
        <v>0</v>
      </c>
      <c r="J2740" s="12">
        <v>0</v>
      </c>
      <c r="K2740" s="12">
        <v>1</v>
      </c>
      <c r="M2740" s="12">
        <v>302810</v>
      </c>
      <c r="N2740" s="12">
        <v>302820</v>
      </c>
      <c r="O2740" s="12">
        <v>302830</v>
      </c>
      <c r="P2740" s="12">
        <v>302840</v>
      </c>
      <c r="U2740" s="12">
        <v>3028101</v>
      </c>
      <c r="V2740" s="12">
        <v>3028301</v>
      </c>
      <c r="W2740" s="12">
        <v>302850</v>
      </c>
      <c r="X2740" s="40">
        <v>3</v>
      </c>
      <c r="Y2740" s="40">
        <v>3</v>
      </c>
      <c r="Z2740" s="40">
        <v>2</v>
      </c>
      <c r="AA2740" s="12">
        <v>0</v>
      </c>
      <c r="AB2740" s="12">
        <v>0</v>
      </c>
      <c r="AC2740" s="12">
        <v>0</v>
      </c>
      <c r="AF2740" s="42" t="s">
        <v>1633</v>
      </c>
      <c r="AH2740" s="12">
        <v>11</v>
      </c>
      <c r="AI2740" s="12">
        <v>10005</v>
      </c>
      <c r="AJ2740" s="12">
        <v>0</v>
      </c>
      <c r="AK2740" s="12">
        <v>1</v>
      </c>
      <c r="AL2740" s="12">
        <v>2000</v>
      </c>
    </row>
    <row r="2741" spans="1:42">
      <c r="A2741" s="12">
        <v>1000504</v>
      </c>
      <c r="B2741" s="53">
        <v>10005</v>
      </c>
      <c r="C2741" s="53" t="s">
        <v>391</v>
      </c>
      <c r="D2741" s="12">
        <v>4</v>
      </c>
      <c r="E2741" s="12">
        <v>1</v>
      </c>
      <c r="F2741" s="12">
        <v>2</v>
      </c>
      <c r="H2741" s="12">
        <v>0</v>
      </c>
      <c r="I2741" s="12">
        <v>0</v>
      </c>
      <c r="J2741" s="12">
        <v>0</v>
      </c>
      <c r="K2741" s="12">
        <v>2</v>
      </c>
      <c r="L2741" s="12">
        <v>11</v>
      </c>
      <c r="M2741" s="12">
        <v>302810</v>
      </c>
      <c r="N2741" s="12">
        <v>302820</v>
      </c>
      <c r="O2741" s="12">
        <v>302831</v>
      </c>
      <c r="P2741" s="12">
        <v>302840</v>
      </c>
      <c r="U2741" s="12">
        <v>3028101</v>
      </c>
      <c r="V2741" s="12">
        <v>3028311</v>
      </c>
      <c r="W2741" s="12">
        <v>302851</v>
      </c>
      <c r="X2741" s="40">
        <v>3</v>
      </c>
      <c r="Y2741" s="40">
        <v>3</v>
      </c>
      <c r="Z2741" s="40">
        <v>2</v>
      </c>
      <c r="AA2741" s="12">
        <v>1100901</v>
      </c>
      <c r="AB2741" s="12">
        <v>0</v>
      </c>
      <c r="AC2741" s="12">
        <v>0</v>
      </c>
      <c r="AF2741" s="42" t="s">
        <v>1633</v>
      </c>
      <c r="AG2741" s="12">
        <v>5</v>
      </c>
      <c r="AH2741" s="12">
        <v>11</v>
      </c>
      <c r="AI2741" s="12">
        <v>10005</v>
      </c>
      <c r="AJ2741" s="12">
        <v>40</v>
      </c>
      <c r="AK2741" s="12">
        <v>2</v>
      </c>
      <c r="AL2741" s="12">
        <v>0</v>
      </c>
      <c r="AM2741" s="12">
        <v>3</v>
      </c>
      <c r="AN2741" s="12">
        <v>0</v>
      </c>
      <c r="AO2741" s="12">
        <v>1</v>
      </c>
      <c r="AP2741" s="12">
        <v>0</v>
      </c>
    </row>
    <row r="2742" spans="1:38">
      <c r="A2742" s="12">
        <v>1000505</v>
      </c>
      <c r="B2742" s="53">
        <v>10005</v>
      </c>
      <c r="C2742" s="53" t="s">
        <v>391</v>
      </c>
      <c r="D2742" s="12">
        <v>5</v>
      </c>
      <c r="E2742" s="12">
        <v>1</v>
      </c>
      <c r="F2742" s="12">
        <v>2</v>
      </c>
      <c r="H2742" s="12">
        <v>1</v>
      </c>
      <c r="I2742" s="12">
        <v>0</v>
      </c>
      <c r="J2742" s="12">
        <v>0</v>
      </c>
      <c r="K2742" s="12">
        <v>2</v>
      </c>
      <c r="M2742" s="12">
        <v>302810</v>
      </c>
      <c r="N2742" s="12">
        <v>302820</v>
      </c>
      <c r="O2742" s="12">
        <v>302831</v>
      </c>
      <c r="P2742" s="12">
        <v>302840</v>
      </c>
      <c r="U2742" s="12">
        <v>3028101</v>
      </c>
      <c r="V2742" s="12">
        <v>3028311</v>
      </c>
      <c r="W2742" s="12">
        <v>302851</v>
      </c>
      <c r="X2742" s="40">
        <v>3</v>
      </c>
      <c r="Y2742" s="40">
        <v>3</v>
      </c>
      <c r="Z2742" s="40">
        <v>2</v>
      </c>
      <c r="AA2742" s="12">
        <v>1100901</v>
      </c>
      <c r="AB2742" s="12">
        <v>0</v>
      </c>
      <c r="AC2742" s="12">
        <v>0</v>
      </c>
      <c r="AF2742" s="42" t="s">
        <v>1633</v>
      </c>
      <c r="AH2742" s="12">
        <v>11</v>
      </c>
      <c r="AI2742" s="12">
        <v>10005</v>
      </c>
      <c r="AJ2742" s="12">
        <v>40</v>
      </c>
      <c r="AK2742" s="12">
        <v>2</v>
      </c>
      <c r="AL2742" s="12">
        <v>500</v>
      </c>
    </row>
    <row r="2743" spans="1:38">
      <c r="A2743" s="12">
        <v>1000506</v>
      </c>
      <c r="B2743" s="53">
        <v>10005</v>
      </c>
      <c r="C2743" s="53" t="s">
        <v>391</v>
      </c>
      <c r="D2743" s="12">
        <v>6</v>
      </c>
      <c r="E2743" s="12">
        <v>1</v>
      </c>
      <c r="F2743" s="12">
        <v>2</v>
      </c>
      <c r="H2743" s="12">
        <v>2</v>
      </c>
      <c r="I2743" s="12">
        <v>0</v>
      </c>
      <c r="J2743" s="12">
        <v>0</v>
      </c>
      <c r="K2743" s="12">
        <v>2</v>
      </c>
      <c r="M2743" s="12">
        <v>302810</v>
      </c>
      <c r="N2743" s="12">
        <v>302820</v>
      </c>
      <c r="O2743" s="12">
        <v>302831</v>
      </c>
      <c r="P2743" s="12">
        <v>302840</v>
      </c>
      <c r="U2743" s="12">
        <v>3028101</v>
      </c>
      <c r="V2743" s="12">
        <v>3028311</v>
      </c>
      <c r="W2743" s="12">
        <v>302851</v>
      </c>
      <c r="X2743" s="40">
        <v>3</v>
      </c>
      <c r="Y2743" s="40">
        <v>3</v>
      </c>
      <c r="Z2743" s="40">
        <v>2</v>
      </c>
      <c r="AA2743" s="12">
        <v>1100901</v>
      </c>
      <c r="AB2743" s="12">
        <v>0</v>
      </c>
      <c r="AC2743" s="12">
        <v>0</v>
      </c>
      <c r="AF2743" s="42" t="s">
        <v>1633</v>
      </c>
      <c r="AH2743" s="12">
        <v>11</v>
      </c>
      <c r="AI2743" s="12">
        <v>10005</v>
      </c>
      <c r="AJ2743" s="12">
        <v>40</v>
      </c>
      <c r="AK2743" s="12">
        <v>3</v>
      </c>
      <c r="AL2743" s="12">
        <v>300</v>
      </c>
    </row>
    <row r="2744" spans="1:38">
      <c r="A2744" s="12">
        <v>1000507</v>
      </c>
      <c r="B2744" s="53">
        <v>10005</v>
      </c>
      <c r="C2744" s="53" t="s">
        <v>391</v>
      </c>
      <c r="D2744" s="12">
        <v>7</v>
      </c>
      <c r="E2744" s="12">
        <v>1</v>
      </c>
      <c r="F2744" s="12">
        <v>2</v>
      </c>
      <c r="H2744" s="12">
        <v>3</v>
      </c>
      <c r="I2744" s="12">
        <v>0</v>
      </c>
      <c r="J2744" s="12">
        <v>0</v>
      </c>
      <c r="K2744" s="12">
        <v>2</v>
      </c>
      <c r="M2744" s="12">
        <v>302810</v>
      </c>
      <c r="N2744" s="12">
        <v>302820</v>
      </c>
      <c r="O2744" s="12">
        <v>302831</v>
      </c>
      <c r="P2744" s="12">
        <v>302840</v>
      </c>
      <c r="U2744" s="12">
        <v>3028101</v>
      </c>
      <c r="V2744" s="12">
        <v>3028311</v>
      </c>
      <c r="W2744" s="12">
        <v>302851</v>
      </c>
      <c r="X2744" s="40">
        <v>3</v>
      </c>
      <c r="Y2744" s="40">
        <v>3</v>
      </c>
      <c r="Z2744" s="40">
        <v>2</v>
      </c>
      <c r="AA2744" s="12">
        <v>1100901</v>
      </c>
      <c r="AB2744" s="12">
        <v>0</v>
      </c>
      <c r="AC2744" s="12">
        <v>0</v>
      </c>
      <c r="AF2744" s="42" t="s">
        <v>1633</v>
      </c>
      <c r="AH2744" s="12">
        <v>11</v>
      </c>
      <c r="AI2744" s="12">
        <v>10005</v>
      </c>
      <c r="AJ2744" s="12">
        <v>0</v>
      </c>
      <c r="AK2744" s="12">
        <v>1</v>
      </c>
      <c r="AL2744" s="12">
        <v>2000</v>
      </c>
    </row>
    <row r="2745" spans="1:42">
      <c r="A2745" s="12">
        <v>1000508</v>
      </c>
      <c r="B2745" s="53">
        <v>10005</v>
      </c>
      <c r="C2745" s="53" t="s">
        <v>391</v>
      </c>
      <c r="D2745" s="12">
        <v>8</v>
      </c>
      <c r="E2745" s="12">
        <v>1</v>
      </c>
      <c r="F2745" s="12">
        <v>3</v>
      </c>
      <c r="H2745" s="12">
        <v>0</v>
      </c>
      <c r="I2745" s="12">
        <v>0</v>
      </c>
      <c r="J2745" s="12">
        <v>0</v>
      </c>
      <c r="K2745" s="12">
        <v>3</v>
      </c>
      <c r="L2745" s="12">
        <v>1</v>
      </c>
      <c r="M2745" s="12">
        <v>302810</v>
      </c>
      <c r="N2745" s="12">
        <v>302821</v>
      </c>
      <c r="O2745" s="12">
        <v>302831</v>
      </c>
      <c r="P2745" s="12">
        <v>302841</v>
      </c>
      <c r="R2745" s="12" t="s">
        <v>931</v>
      </c>
      <c r="T2745" s="12" t="s">
        <v>1095</v>
      </c>
      <c r="U2745" s="12">
        <v>3028101</v>
      </c>
      <c r="V2745" s="12">
        <v>3028311</v>
      </c>
      <c r="W2745" s="12">
        <v>302851</v>
      </c>
      <c r="X2745" s="40">
        <v>3</v>
      </c>
      <c r="Y2745" s="40">
        <v>3</v>
      </c>
      <c r="Z2745" s="40">
        <v>2</v>
      </c>
      <c r="AA2745" s="12">
        <v>1100901</v>
      </c>
      <c r="AB2745" s="12">
        <v>0</v>
      </c>
      <c r="AC2745" s="12">
        <v>0</v>
      </c>
      <c r="AF2745" s="42" t="s">
        <v>1633</v>
      </c>
      <c r="AG2745" s="12">
        <v>5</v>
      </c>
      <c r="AH2745" s="12">
        <v>11</v>
      </c>
      <c r="AI2745" s="12">
        <v>10005</v>
      </c>
      <c r="AJ2745" s="12">
        <v>40</v>
      </c>
      <c r="AK2745" s="12">
        <v>2</v>
      </c>
      <c r="AL2745" s="12">
        <v>0</v>
      </c>
      <c r="AM2745" s="12">
        <v>3</v>
      </c>
      <c r="AN2745" s="12">
        <v>0</v>
      </c>
      <c r="AO2745" s="12">
        <v>1</v>
      </c>
      <c r="AP2745" s="12">
        <v>0</v>
      </c>
    </row>
    <row r="2746" spans="1:38">
      <c r="A2746" s="12">
        <v>1000509</v>
      </c>
      <c r="B2746" s="53">
        <v>10005</v>
      </c>
      <c r="C2746" s="53" t="s">
        <v>391</v>
      </c>
      <c r="D2746" s="12">
        <v>9</v>
      </c>
      <c r="E2746" s="12">
        <v>1</v>
      </c>
      <c r="F2746" s="12">
        <v>3</v>
      </c>
      <c r="H2746" s="12">
        <v>1</v>
      </c>
      <c r="I2746" s="12">
        <v>0</v>
      </c>
      <c r="J2746" s="12">
        <v>0</v>
      </c>
      <c r="K2746" s="12">
        <v>3</v>
      </c>
      <c r="M2746" s="12">
        <v>302810</v>
      </c>
      <c r="N2746" s="12">
        <v>302821</v>
      </c>
      <c r="O2746" s="12">
        <v>302831</v>
      </c>
      <c r="P2746" s="12">
        <v>302841</v>
      </c>
      <c r="U2746" s="12">
        <v>3028101</v>
      </c>
      <c r="V2746" s="12">
        <v>3028311</v>
      </c>
      <c r="W2746" s="12">
        <v>302851</v>
      </c>
      <c r="X2746" s="40">
        <v>3</v>
      </c>
      <c r="Y2746" s="40">
        <v>3</v>
      </c>
      <c r="Z2746" s="40">
        <v>2</v>
      </c>
      <c r="AA2746" s="12">
        <v>1100901</v>
      </c>
      <c r="AB2746" s="12">
        <v>0</v>
      </c>
      <c r="AC2746" s="12">
        <v>0</v>
      </c>
      <c r="AF2746" s="42" t="s">
        <v>1633</v>
      </c>
      <c r="AH2746" s="12">
        <v>11</v>
      </c>
      <c r="AI2746" s="12">
        <v>10005</v>
      </c>
      <c r="AJ2746" s="12">
        <v>40</v>
      </c>
      <c r="AK2746" s="12">
        <v>2</v>
      </c>
      <c r="AL2746" s="12">
        <v>500</v>
      </c>
    </row>
    <row r="2747" spans="1:38">
      <c r="A2747" s="12">
        <v>1000510</v>
      </c>
      <c r="B2747" s="53">
        <v>10005</v>
      </c>
      <c r="C2747" s="53" t="s">
        <v>391</v>
      </c>
      <c r="D2747" s="12">
        <v>10</v>
      </c>
      <c r="E2747" s="12">
        <v>1</v>
      </c>
      <c r="F2747" s="12">
        <v>3</v>
      </c>
      <c r="H2747" s="12">
        <v>2</v>
      </c>
      <c r="I2747" s="12">
        <v>0</v>
      </c>
      <c r="J2747" s="12">
        <v>0</v>
      </c>
      <c r="K2747" s="12">
        <v>3</v>
      </c>
      <c r="M2747" s="12">
        <v>302810</v>
      </c>
      <c r="N2747" s="12">
        <v>302821</v>
      </c>
      <c r="O2747" s="12">
        <v>302831</v>
      </c>
      <c r="P2747" s="12">
        <v>302841</v>
      </c>
      <c r="U2747" s="12">
        <v>3028101</v>
      </c>
      <c r="V2747" s="12">
        <v>3028311</v>
      </c>
      <c r="W2747" s="12">
        <v>302851</v>
      </c>
      <c r="X2747" s="40">
        <v>3</v>
      </c>
      <c r="Y2747" s="40">
        <v>3</v>
      </c>
      <c r="Z2747" s="40">
        <v>2</v>
      </c>
      <c r="AA2747" s="12">
        <v>1100901</v>
      </c>
      <c r="AB2747" s="12">
        <v>0</v>
      </c>
      <c r="AC2747" s="12">
        <v>0</v>
      </c>
      <c r="AF2747" s="42" t="s">
        <v>1633</v>
      </c>
      <c r="AH2747" s="12">
        <v>11</v>
      </c>
      <c r="AI2747" s="12">
        <v>10005</v>
      </c>
      <c r="AJ2747" s="12">
        <v>40</v>
      </c>
      <c r="AK2747" s="12">
        <v>3</v>
      </c>
      <c r="AL2747" s="12">
        <v>300</v>
      </c>
    </row>
    <row r="2748" spans="1:38">
      <c r="A2748" s="12">
        <v>1000511</v>
      </c>
      <c r="B2748" s="53">
        <v>10005</v>
      </c>
      <c r="C2748" s="53" t="s">
        <v>391</v>
      </c>
      <c r="D2748" s="12">
        <v>11</v>
      </c>
      <c r="E2748" s="12">
        <v>1</v>
      </c>
      <c r="F2748" s="12">
        <v>3</v>
      </c>
      <c r="H2748" s="12">
        <v>3</v>
      </c>
      <c r="I2748" s="12">
        <v>0</v>
      </c>
      <c r="J2748" s="12">
        <v>0</v>
      </c>
      <c r="K2748" s="12">
        <v>3</v>
      </c>
      <c r="M2748" s="12">
        <v>302810</v>
      </c>
      <c r="N2748" s="12">
        <v>302821</v>
      </c>
      <c r="O2748" s="12">
        <v>302831</v>
      </c>
      <c r="P2748" s="12">
        <v>302841</v>
      </c>
      <c r="U2748" s="12">
        <v>3028101</v>
      </c>
      <c r="V2748" s="12">
        <v>3028311</v>
      </c>
      <c r="W2748" s="12">
        <v>302851</v>
      </c>
      <c r="X2748" s="40">
        <v>3</v>
      </c>
      <c r="Y2748" s="40">
        <v>3</v>
      </c>
      <c r="Z2748" s="40">
        <v>2</v>
      </c>
      <c r="AA2748" s="12">
        <v>1100901</v>
      </c>
      <c r="AB2748" s="12">
        <v>0</v>
      </c>
      <c r="AC2748" s="12">
        <v>0</v>
      </c>
      <c r="AF2748" s="42" t="s">
        <v>1633</v>
      </c>
      <c r="AH2748" s="12">
        <v>11</v>
      </c>
      <c r="AI2748" s="12">
        <v>10005</v>
      </c>
      <c r="AJ2748" s="12">
        <v>0</v>
      </c>
      <c r="AK2748" s="12">
        <v>1</v>
      </c>
      <c r="AL2748" s="12">
        <v>2000</v>
      </c>
    </row>
    <row r="2749" spans="1:42">
      <c r="A2749" s="12">
        <v>1000512</v>
      </c>
      <c r="B2749" s="53">
        <v>10005</v>
      </c>
      <c r="C2749" s="53" t="s">
        <v>391</v>
      </c>
      <c r="D2749" s="12">
        <v>12</v>
      </c>
      <c r="E2749" s="12">
        <v>1</v>
      </c>
      <c r="F2749" s="12">
        <v>4</v>
      </c>
      <c r="H2749" s="12">
        <v>0</v>
      </c>
      <c r="I2749" s="12">
        <v>0</v>
      </c>
      <c r="J2749" s="12">
        <v>0</v>
      </c>
      <c r="K2749" s="12">
        <v>4</v>
      </c>
      <c r="L2749" s="12">
        <v>12</v>
      </c>
      <c r="M2749" s="12">
        <v>302811</v>
      </c>
      <c r="N2749" s="12">
        <v>302821</v>
      </c>
      <c r="O2749" s="12">
        <v>302832</v>
      </c>
      <c r="P2749" s="12">
        <v>302841</v>
      </c>
      <c r="Q2749" s="12" t="s">
        <v>1202</v>
      </c>
      <c r="S2749" s="12" t="s">
        <v>1221</v>
      </c>
      <c r="U2749" s="12">
        <v>3028111</v>
      </c>
      <c r="V2749" s="12">
        <v>3028321</v>
      </c>
      <c r="W2749" s="12">
        <v>302851</v>
      </c>
      <c r="X2749" s="40">
        <v>3</v>
      </c>
      <c r="Y2749" s="40">
        <v>3</v>
      </c>
      <c r="Z2749" s="40">
        <v>2</v>
      </c>
      <c r="AA2749" s="12">
        <v>1100901</v>
      </c>
      <c r="AB2749" s="12">
        <v>1100902</v>
      </c>
      <c r="AC2749" s="12">
        <v>0</v>
      </c>
      <c r="AF2749" s="42" t="s">
        <v>1633</v>
      </c>
      <c r="AG2749" s="12">
        <v>5</v>
      </c>
      <c r="AH2749" s="12">
        <v>11</v>
      </c>
      <c r="AI2749" s="12">
        <v>10005</v>
      </c>
      <c r="AJ2749" s="12">
        <v>40</v>
      </c>
      <c r="AK2749" s="12">
        <v>2</v>
      </c>
      <c r="AL2749" s="12">
        <v>0</v>
      </c>
      <c r="AM2749" s="12">
        <v>3</v>
      </c>
      <c r="AN2749" s="12">
        <v>0</v>
      </c>
      <c r="AO2749" s="12">
        <v>1</v>
      </c>
      <c r="AP2749" s="12">
        <v>0</v>
      </c>
    </row>
    <row r="2750" spans="1:38">
      <c r="A2750" s="12">
        <v>1000513</v>
      </c>
      <c r="B2750" s="53">
        <v>10005</v>
      </c>
      <c r="C2750" s="53" t="s">
        <v>391</v>
      </c>
      <c r="D2750" s="12">
        <v>13</v>
      </c>
      <c r="E2750" s="12">
        <v>1</v>
      </c>
      <c r="F2750" s="12">
        <v>4</v>
      </c>
      <c r="H2750" s="12">
        <v>1</v>
      </c>
      <c r="I2750" s="12">
        <v>0</v>
      </c>
      <c r="J2750" s="12">
        <v>0</v>
      </c>
      <c r="K2750" s="12">
        <v>4</v>
      </c>
      <c r="M2750" s="12">
        <v>302811</v>
      </c>
      <c r="N2750" s="12">
        <v>302821</v>
      </c>
      <c r="O2750" s="12">
        <v>302832</v>
      </c>
      <c r="P2750" s="12">
        <v>302841</v>
      </c>
      <c r="U2750" s="12">
        <v>3028111</v>
      </c>
      <c r="V2750" s="12">
        <v>3028321</v>
      </c>
      <c r="W2750" s="12">
        <v>302851</v>
      </c>
      <c r="X2750" s="40">
        <v>3</v>
      </c>
      <c r="Y2750" s="40">
        <v>3</v>
      </c>
      <c r="Z2750" s="40">
        <v>2</v>
      </c>
      <c r="AA2750" s="12">
        <v>1100901</v>
      </c>
      <c r="AB2750" s="12">
        <v>1100902</v>
      </c>
      <c r="AC2750" s="12">
        <v>0</v>
      </c>
      <c r="AF2750" s="42" t="s">
        <v>1633</v>
      </c>
      <c r="AH2750" s="12">
        <v>11</v>
      </c>
      <c r="AI2750" s="12">
        <v>10005</v>
      </c>
      <c r="AJ2750" s="12">
        <v>40</v>
      </c>
      <c r="AK2750" s="12">
        <v>2</v>
      </c>
      <c r="AL2750" s="12">
        <v>500</v>
      </c>
    </row>
    <row r="2751" spans="1:38">
      <c r="A2751" s="12">
        <v>1000514</v>
      </c>
      <c r="B2751" s="53">
        <v>10005</v>
      </c>
      <c r="C2751" s="53" t="s">
        <v>391</v>
      </c>
      <c r="D2751" s="12">
        <v>14</v>
      </c>
      <c r="E2751" s="12">
        <v>1</v>
      </c>
      <c r="F2751" s="12">
        <v>4</v>
      </c>
      <c r="H2751" s="12">
        <v>2</v>
      </c>
      <c r="I2751" s="12">
        <v>0</v>
      </c>
      <c r="J2751" s="12">
        <v>0</v>
      </c>
      <c r="K2751" s="64">
        <v>4</v>
      </c>
      <c r="L2751" s="64"/>
      <c r="M2751" s="64">
        <v>302811</v>
      </c>
      <c r="N2751" s="64">
        <v>302821</v>
      </c>
      <c r="O2751" s="64">
        <v>302832</v>
      </c>
      <c r="P2751" s="64">
        <v>302841</v>
      </c>
      <c r="Q2751" s="64"/>
      <c r="U2751" s="12">
        <v>3028111</v>
      </c>
      <c r="V2751" s="12">
        <v>3028321</v>
      </c>
      <c r="W2751" s="12">
        <v>302851</v>
      </c>
      <c r="X2751" s="81">
        <v>3</v>
      </c>
      <c r="Y2751" s="81">
        <v>3</v>
      </c>
      <c r="Z2751" s="81">
        <v>2</v>
      </c>
      <c r="AA2751" s="12">
        <v>1100901</v>
      </c>
      <c r="AB2751" s="64">
        <v>1100902</v>
      </c>
      <c r="AC2751" s="64">
        <v>0</v>
      </c>
      <c r="AF2751" s="42" t="s">
        <v>1633</v>
      </c>
      <c r="AH2751" s="12">
        <v>11</v>
      </c>
      <c r="AI2751" s="12">
        <v>10005</v>
      </c>
      <c r="AJ2751" s="12">
        <v>40</v>
      </c>
      <c r="AK2751" s="12">
        <v>3</v>
      </c>
      <c r="AL2751" s="12">
        <v>300</v>
      </c>
    </row>
    <row r="2752" spans="1:38">
      <c r="A2752" s="12">
        <v>1000515</v>
      </c>
      <c r="B2752" s="53">
        <v>10005</v>
      </c>
      <c r="C2752" s="53" t="s">
        <v>391</v>
      </c>
      <c r="D2752" s="12">
        <v>15</v>
      </c>
      <c r="E2752" s="12">
        <v>1</v>
      </c>
      <c r="F2752" s="12">
        <v>4</v>
      </c>
      <c r="H2752" s="12">
        <v>3</v>
      </c>
      <c r="I2752" s="12">
        <v>0</v>
      </c>
      <c r="J2752" s="12">
        <v>0</v>
      </c>
      <c r="K2752" s="64">
        <v>4</v>
      </c>
      <c r="L2752" s="64"/>
      <c r="M2752" s="64">
        <v>302811</v>
      </c>
      <c r="N2752" s="64">
        <v>302821</v>
      </c>
      <c r="O2752" s="64">
        <v>302832</v>
      </c>
      <c r="P2752" s="64">
        <v>302841</v>
      </c>
      <c r="Q2752" s="64"/>
      <c r="U2752" s="12">
        <v>3028111</v>
      </c>
      <c r="V2752" s="12">
        <v>3028321</v>
      </c>
      <c r="W2752" s="12">
        <v>302851</v>
      </c>
      <c r="X2752" s="81">
        <v>3</v>
      </c>
      <c r="Y2752" s="81">
        <v>3</v>
      </c>
      <c r="Z2752" s="81">
        <v>2</v>
      </c>
      <c r="AA2752" s="12">
        <v>1100901</v>
      </c>
      <c r="AB2752" s="64">
        <v>1100902</v>
      </c>
      <c r="AC2752" s="64">
        <v>0</v>
      </c>
      <c r="AF2752" s="42" t="s">
        <v>1633</v>
      </c>
      <c r="AH2752" s="12">
        <v>11</v>
      </c>
      <c r="AI2752" s="12">
        <v>10005</v>
      </c>
      <c r="AJ2752" s="12">
        <v>0</v>
      </c>
      <c r="AK2752" s="12">
        <v>1</v>
      </c>
      <c r="AL2752" s="12">
        <v>2000</v>
      </c>
    </row>
    <row r="2753" spans="1:42">
      <c r="A2753" s="12">
        <v>1000516</v>
      </c>
      <c r="B2753" s="53">
        <v>10005</v>
      </c>
      <c r="C2753" s="53" t="s">
        <v>391</v>
      </c>
      <c r="D2753" s="12">
        <v>16</v>
      </c>
      <c r="E2753" s="12">
        <v>1</v>
      </c>
      <c r="F2753" s="12">
        <v>5</v>
      </c>
      <c r="H2753" s="12">
        <v>0</v>
      </c>
      <c r="I2753" s="12">
        <v>1</v>
      </c>
      <c r="J2753" s="12" t="s">
        <v>1083</v>
      </c>
      <c r="K2753" s="12">
        <v>5</v>
      </c>
      <c r="L2753" s="12">
        <v>2</v>
      </c>
      <c r="M2753" s="12">
        <v>302811</v>
      </c>
      <c r="N2753" s="12">
        <v>302822</v>
      </c>
      <c r="O2753" s="12">
        <v>302833</v>
      </c>
      <c r="P2753" s="12">
        <v>302842</v>
      </c>
      <c r="Q2753" s="12" t="s">
        <v>1082</v>
      </c>
      <c r="S2753" s="12" t="s">
        <v>931</v>
      </c>
      <c r="U2753" s="12">
        <v>3028111</v>
      </c>
      <c r="V2753" s="12">
        <v>3028331</v>
      </c>
      <c r="W2753" s="12">
        <v>302851</v>
      </c>
      <c r="X2753" s="40">
        <v>3</v>
      </c>
      <c r="Y2753" s="40">
        <v>3</v>
      </c>
      <c r="Z2753" s="40">
        <v>2</v>
      </c>
      <c r="AA2753" s="12">
        <v>1100901</v>
      </c>
      <c r="AB2753" s="12">
        <v>1100902</v>
      </c>
      <c r="AC2753" s="12">
        <v>0</v>
      </c>
      <c r="AF2753" s="42" t="s">
        <v>1633</v>
      </c>
      <c r="AG2753" s="12">
        <v>5</v>
      </c>
      <c r="AH2753" s="12">
        <v>11</v>
      </c>
      <c r="AI2753" s="12">
        <v>10005</v>
      </c>
      <c r="AJ2753" s="12">
        <v>40</v>
      </c>
      <c r="AK2753" s="12">
        <v>2</v>
      </c>
      <c r="AL2753" s="12">
        <v>0</v>
      </c>
      <c r="AM2753" s="12">
        <v>3</v>
      </c>
      <c r="AN2753" s="12">
        <v>0</v>
      </c>
      <c r="AO2753" s="12">
        <v>1</v>
      </c>
      <c r="AP2753" s="12">
        <v>0</v>
      </c>
    </row>
    <row r="2754" spans="1:38">
      <c r="A2754" s="12">
        <v>1000517</v>
      </c>
      <c r="B2754" s="53">
        <v>10005</v>
      </c>
      <c r="C2754" s="53" t="s">
        <v>391</v>
      </c>
      <c r="D2754" s="12">
        <v>17</v>
      </c>
      <c r="E2754" s="12">
        <v>1</v>
      </c>
      <c r="F2754" s="12">
        <v>5</v>
      </c>
      <c r="H2754" s="12">
        <v>1</v>
      </c>
      <c r="I2754" s="12">
        <v>0</v>
      </c>
      <c r="J2754" s="12">
        <v>0</v>
      </c>
      <c r="K2754" s="12">
        <v>5</v>
      </c>
      <c r="M2754" s="12">
        <v>302811</v>
      </c>
      <c r="N2754" s="12">
        <v>302822</v>
      </c>
      <c r="O2754" s="12">
        <v>302833</v>
      </c>
      <c r="P2754" s="12">
        <v>302842</v>
      </c>
      <c r="U2754" s="12">
        <v>3028111</v>
      </c>
      <c r="V2754" s="12">
        <v>3028331</v>
      </c>
      <c r="W2754" s="12">
        <v>302851</v>
      </c>
      <c r="X2754" s="40">
        <v>3</v>
      </c>
      <c r="Y2754" s="40">
        <v>3</v>
      </c>
      <c r="Z2754" s="40">
        <v>2</v>
      </c>
      <c r="AA2754" s="12">
        <v>1100901</v>
      </c>
      <c r="AB2754" s="12">
        <v>1100902</v>
      </c>
      <c r="AC2754" s="12">
        <v>0</v>
      </c>
      <c r="AF2754" s="42" t="s">
        <v>1633</v>
      </c>
      <c r="AH2754" s="12">
        <v>11</v>
      </c>
      <c r="AI2754" s="12">
        <v>10005</v>
      </c>
      <c r="AJ2754" s="12">
        <v>40</v>
      </c>
      <c r="AK2754" s="12">
        <v>2</v>
      </c>
      <c r="AL2754" s="12">
        <v>1000</v>
      </c>
    </row>
    <row r="2755" spans="1:38">
      <c r="A2755" s="12">
        <v>1000518</v>
      </c>
      <c r="B2755" s="53">
        <v>10005</v>
      </c>
      <c r="C2755" s="53" t="s">
        <v>391</v>
      </c>
      <c r="D2755" s="12">
        <v>18</v>
      </c>
      <c r="E2755" s="12">
        <v>1</v>
      </c>
      <c r="F2755" s="12">
        <v>5</v>
      </c>
      <c r="H2755" s="12">
        <v>2</v>
      </c>
      <c r="I2755" s="12">
        <v>0</v>
      </c>
      <c r="J2755" s="12">
        <v>0</v>
      </c>
      <c r="K2755" s="12">
        <v>5</v>
      </c>
      <c r="M2755" s="12">
        <v>302811</v>
      </c>
      <c r="N2755" s="12">
        <v>302822</v>
      </c>
      <c r="O2755" s="12">
        <v>302833</v>
      </c>
      <c r="P2755" s="12">
        <v>302842</v>
      </c>
      <c r="U2755" s="12">
        <v>3028111</v>
      </c>
      <c r="V2755" s="12">
        <v>3028331</v>
      </c>
      <c r="W2755" s="12">
        <v>302851</v>
      </c>
      <c r="X2755" s="40">
        <v>3</v>
      </c>
      <c r="Y2755" s="40">
        <v>3</v>
      </c>
      <c r="Z2755" s="40">
        <v>2</v>
      </c>
      <c r="AA2755" s="12">
        <v>1100901</v>
      </c>
      <c r="AB2755" s="12">
        <v>1100902</v>
      </c>
      <c r="AC2755" s="12">
        <v>0</v>
      </c>
      <c r="AF2755" s="42" t="s">
        <v>1633</v>
      </c>
      <c r="AH2755" s="12">
        <v>11</v>
      </c>
      <c r="AI2755" s="12">
        <v>10005</v>
      </c>
      <c r="AJ2755" s="12">
        <v>40</v>
      </c>
      <c r="AK2755" s="12">
        <v>3</v>
      </c>
      <c r="AL2755" s="12">
        <v>600</v>
      </c>
    </row>
    <row r="2756" spans="1:38">
      <c r="A2756" s="12">
        <v>1000519</v>
      </c>
      <c r="B2756" s="53">
        <v>10005</v>
      </c>
      <c r="C2756" s="53" t="s">
        <v>391</v>
      </c>
      <c r="D2756" s="12">
        <v>19</v>
      </c>
      <c r="E2756" s="12">
        <v>1</v>
      </c>
      <c r="F2756" s="12">
        <v>5</v>
      </c>
      <c r="H2756" s="12">
        <v>3</v>
      </c>
      <c r="I2756" s="12">
        <v>0</v>
      </c>
      <c r="J2756" s="12">
        <v>0</v>
      </c>
      <c r="K2756" s="12">
        <v>5</v>
      </c>
      <c r="M2756" s="12">
        <v>302811</v>
      </c>
      <c r="N2756" s="12">
        <v>302822</v>
      </c>
      <c r="O2756" s="12">
        <v>302833</v>
      </c>
      <c r="P2756" s="12">
        <v>302842</v>
      </c>
      <c r="U2756" s="12">
        <v>3028111</v>
      </c>
      <c r="V2756" s="12">
        <v>3028331</v>
      </c>
      <c r="W2756" s="12">
        <v>302851</v>
      </c>
      <c r="X2756" s="40">
        <v>3</v>
      </c>
      <c r="Y2756" s="40">
        <v>3</v>
      </c>
      <c r="Z2756" s="40">
        <v>2</v>
      </c>
      <c r="AA2756" s="12">
        <v>1100901</v>
      </c>
      <c r="AB2756" s="12">
        <v>1100902</v>
      </c>
      <c r="AC2756" s="12">
        <v>0</v>
      </c>
      <c r="AF2756" s="42" t="s">
        <v>1633</v>
      </c>
      <c r="AH2756" s="12">
        <v>11</v>
      </c>
      <c r="AI2756" s="12">
        <v>10005</v>
      </c>
      <c r="AJ2756" s="12">
        <v>0</v>
      </c>
      <c r="AK2756" s="12">
        <v>1</v>
      </c>
      <c r="AL2756" s="12">
        <v>4000</v>
      </c>
    </row>
    <row r="2757" spans="1:42">
      <c r="A2757" s="12">
        <v>1000520</v>
      </c>
      <c r="B2757" s="53">
        <v>10005</v>
      </c>
      <c r="C2757" s="53" t="s">
        <v>391</v>
      </c>
      <c r="D2757" s="12">
        <v>20</v>
      </c>
      <c r="E2757" s="12">
        <v>2</v>
      </c>
      <c r="F2757" s="12">
        <v>6</v>
      </c>
      <c r="H2757" s="12">
        <v>0</v>
      </c>
      <c r="I2757" s="12">
        <v>0</v>
      </c>
      <c r="J2757" s="12">
        <v>0</v>
      </c>
      <c r="K2757" s="12">
        <v>5</v>
      </c>
      <c r="L2757" s="12">
        <v>13</v>
      </c>
      <c r="M2757" s="12">
        <v>302811</v>
      </c>
      <c r="N2757" s="12">
        <v>302822</v>
      </c>
      <c r="O2757" s="12">
        <v>302833</v>
      </c>
      <c r="P2757" s="12">
        <v>302842</v>
      </c>
      <c r="U2757" s="12">
        <v>3028111</v>
      </c>
      <c r="V2757" s="12">
        <v>3028331</v>
      </c>
      <c r="W2757" s="12">
        <v>302851</v>
      </c>
      <c r="X2757" s="40">
        <v>3</v>
      </c>
      <c r="Y2757" s="40">
        <v>3</v>
      </c>
      <c r="Z2757" s="40">
        <v>2</v>
      </c>
      <c r="AA2757" s="12">
        <v>1100901</v>
      </c>
      <c r="AB2757" s="12">
        <v>1100902</v>
      </c>
      <c r="AC2757" s="12">
        <v>1100903</v>
      </c>
      <c r="AF2757" s="42" t="s">
        <v>1633</v>
      </c>
      <c r="AG2757" s="12">
        <v>5</v>
      </c>
      <c r="AH2757" s="12">
        <v>11</v>
      </c>
      <c r="AI2757" s="12">
        <v>10005</v>
      </c>
      <c r="AJ2757" s="12">
        <v>80</v>
      </c>
      <c r="AK2757" s="12">
        <v>2</v>
      </c>
      <c r="AL2757" s="12">
        <v>0</v>
      </c>
      <c r="AM2757" s="12">
        <v>3</v>
      </c>
      <c r="AN2757" s="12">
        <v>0</v>
      </c>
      <c r="AO2757" s="12">
        <v>1</v>
      </c>
      <c r="AP2757" s="12">
        <v>0</v>
      </c>
    </row>
    <row r="2758" spans="1:38">
      <c r="A2758" s="12">
        <v>1000521</v>
      </c>
      <c r="B2758" s="53">
        <v>10005</v>
      </c>
      <c r="C2758" s="53" t="s">
        <v>391</v>
      </c>
      <c r="D2758" s="12">
        <v>21</v>
      </c>
      <c r="E2758" s="12">
        <v>2</v>
      </c>
      <c r="F2758" s="12">
        <v>6</v>
      </c>
      <c r="H2758" s="12">
        <v>1</v>
      </c>
      <c r="I2758" s="12">
        <v>0</v>
      </c>
      <c r="J2758" s="12">
        <v>0</v>
      </c>
      <c r="K2758" s="12">
        <v>5</v>
      </c>
      <c r="M2758" s="12">
        <v>302811</v>
      </c>
      <c r="N2758" s="12">
        <v>302822</v>
      </c>
      <c r="O2758" s="12">
        <v>302833</v>
      </c>
      <c r="P2758" s="12">
        <v>302842</v>
      </c>
      <c r="U2758" s="12">
        <v>3028111</v>
      </c>
      <c r="V2758" s="12">
        <v>3028331</v>
      </c>
      <c r="W2758" s="12">
        <v>302851</v>
      </c>
      <c r="X2758" s="40">
        <v>3</v>
      </c>
      <c r="Y2758" s="40">
        <v>3</v>
      </c>
      <c r="Z2758" s="40">
        <v>2</v>
      </c>
      <c r="AA2758" s="12">
        <v>1100901</v>
      </c>
      <c r="AB2758" s="12">
        <v>1100902</v>
      </c>
      <c r="AC2758" s="12">
        <v>1100903</v>
      </c>
      <c r="AH2758" s="12">
        <v>11</v>
      </c>
      <c r="AI2758" s="12">
        <v>10005</v>
      </c>
      <c r="AJ2758" s="12">
        <v>80</v>
      </c>
      <c r="AK2758" s="12">
        <v>2</v>
      </c>
      <c r="AL2758" s="12">
        <v>1000</v>
      </c>
    </row>
    <row r="2759" spans="1:38">
      <c r="A2759" s="12">
        <v>1000522</v>
      </c>
      <c r="B2759" s="53">
        <v>10005</v>
      </c>
      <c r="C2759" s="53" t="s">
        <v>391</v>
      </c>
      <c r="D2759" s="12">
        <v>22</v>
      </c>
      <c r="E2759" s="12">
        <v>2</v>
      </c>
      <c r="F2759" s="12">
        <v>6</v>
      </c>
      <c r="H2759" s="12">
        <v>2</v>
      </c>
      <c r="I2759" s="12">
        <v>0</v>
      </c>
      <c r="J2759" s="12">
        <v>0</v>
      </c>
      <c r="K2759" s="12">
        <v>5</v>
      </c>
      <c r="M2759" s="12">
        <v>302811</v>
      </c>
      <c r="N2759" s="12">
        <v>302822</v>
      </c>
      <c r="O2759" s="12">
        <v>302833</v>
      </c>
      <c r="P2759" s="12">
        <v>302842</v>
      </c>
      <c r="U2759" s="12">
        <v>3028111</v>
      </c>
      <c r="V2759" s="12">
        <v>3028331</v>
      </c>
      <c r="W2759" s="12">
        <v>302851</v>
      </c>
      <c r="X2759" s="40">
        <v>3</v>
      </c>
      <c r="Y2759" s="40">
        <v>3</v>
      </c>
      <c r="Z2759" s="40">
        <v>2</v>
      </c>
      <c r="AA2759" s="12">
        <v>1100901</v>
      </c>
      <c r="AB2759" s="12">
        <v>1100902</v>
      </c>
      <c r="AC2759" s="12">
        <v>1100903</v>
      </c>
      <c r="AH2759" s="12">
        <v>11</v>
      </c>
      <c r="AI2759" s="12">
        <v>10005</v>
      </c>
      <c r="AJ2759" s="12">
        <v>80</v>
      </c>
      <c r="AK2759" s="12">
        <v>3</v>
      </c>
      <c r="AL2759" s="12">
        <v>600</v>
      </c>
    </row>
    <row r="2760" spans="1:38">
      <c r="A2760" s="12">
        <v>1000523</v>
      </c>
      <c r="B2760" s="53">
        <v>10005</v>
      </c>
      <c r="C2760" s="53" t="s">
        <v>391</v>
      </c>
      <c r="D2760" s="12">
        <v>23</v>
      </c>
      <c r="E2760" s="12">
        <v>2</v>
      </c>
      <c r="F2760" s="12">
        <v>6</v>
      </c>
      <c r="H2760" s="12">
        <v>3</v>
      </c>
      <c r="I2760" s="12">
        <v>0</v>
      </c>
      <c r="J2760" s="12">
        <v>0</v>
      </c>
      <c r="K2760" s="12">
        <v>5</v>
      </c>
      <c r="M2760" s="12">
        <v>302811</v>
      </c>
      <c r="N2760" s="12">
        <v>302822</v>
      </c>
      <c r="O2760" s="12">
        <v>302833</v>
      </c>
      <c r="P2760" s="12">
        <v>302842</v>
      </c>
      <c r="U2760" s="12">
        <v>3028111</v>
      </c>
      <c r="V2760" s="12">
        <v>3028331</v>
      </c>
      <c r="W2760" s="12">
        <v>302851</v>
      </c>
      <c r="X2760" s="40">
        <v>3</v>
      </c>
      <c r="Y2760" s="40">
        <v>3</v>
      </c>
      <c r="Z2760" s="40">
        <v>2</v>
      </c>
      <c r="AA2760" s="12">
        <v>1100901</v>
      </c>
      <c r="AB2760" s="12">
        <v>1100902</v>
      </c>
      <c r="AC2760" s="12">
        <v>1100903</v>
      </c>
      <c r="AH2760" s="12">
        <v>11</v>
      </c>
      <c r="AI2760" s="12">
        <v>10005</v>
      </c>
      <c r="AJ2760" s="12">
        <v>0</v>
      </c>
      <c r="AK2760" s="12">
        <v>1</v>
      </c>
      <c r="AL2760" s="12">
        <v>4000</v>
      </c>
    </row>
    <row r="2761" spans="1:42">
      <c r="A2761" s="12">
        <v>1000524</v>
      </c>
      <c r="B2761" s="53">
        <v>10005</v>
      </c>
      <c r="C2761" s="53" t="s">
        <v>391</v>
      </c>
      <c r="D2761" s="12">
        <v>24</v>
      </c>
      <c r="E2761" s="12">
        <v>2</v>
      </c>
      <c r="F2761" s="12">
        <v>7</v>
      </c>
      <c r="H2761" s="12">
        <v>0</v>
      </c>
      <c r="I2761" s="12">
        <v>0</v>
      </c>
      <c r="J2761" s="12">
        <v>0</v>
      </c>
      <c r="K2761" s="12">
        <v>5</v>
      </c>
      <c r="L2761" s="12">
        <v>1</v>
      </c>
      <c r="M2761" s="12">
        <v>302812</v>
      </c>
      <c r="N2761" s="12">
        <v>302822</v>
      </c>
      <c r="O2761" s="12">
        <v>302833</v>
      </c>
      <c r="P2761" s="12">
        <v>302842</v>
      </c>
      <c r="R2761" s="12" t="s">
        <v>931</v>
      </c>
      <c r="T2761" s="12" t="s">
        <v>1095</v>
      </c>
      <c r="U2761" s="12">
        <v>3028121</v>
      </c>
      <c r="V2761" s="12">
        <v>3028331</v>
      </c>
      <c r="W2761" s="12">
        <v>302851</v>
      </c>
      <c r="X2761" s="40">
        <v>3</v>
      </c>
      <c r="Y2761" s="40">
        <v>3</v>
      </c>
      <c r="Z2761" s="40">
        <v>2</v>
      </c>
      <c r="AA2761" s="12">
        <v>1100901</v>
      </c>
      <c r="AB2761" s="12">
        <v>1100902</v>
      </c>
      <c r="AC2761" s="12">
        <v>1100903</v>
      </c>
      <c r="AG2761" s="12">
        <v>5</v>
      </c>
      <c r="AH2761" s="12">
        <v>11</v>
      </c>
      <c r="AI2761" s="12">
        <v>10005</v>
      </c>
      <c r="AJ2761" s="12">
        <v>80</v>
      </c>
      <c r="AK2761" s="12">
        <v>2</v>
      </c>
      <c r="AL2761" s="12">
        <v>0</v>
      </c>
      <c r="AM2761" s="12">
        <v>3</v>
      </c>
      <c r="AN2761" s="12">
        <v>0</v>
      </c>
      <c r="AO2761" s="12">
        <v>1</v>
      </c>
      <c r="AP2761" s="12">
        <v>0</v>
      </c>
    </row>
    <row r="2762" spans="1:39">
      <c r="A2762" s="12">
        <v>1000525</v>
      </c>
      <c r="B2762" s="53">
        <v>10005</v>
      </c>
      <c r="C2762" s="53" t="s">
        <v>391</v>
      </c>
      <c r="D2762" s="12">
        <v>25</v>
      </c>
      <c r="E2762" s="12">
        <v>2</v>
      </c>
      <c r="F2762" s="12">
        <v>7</v>
      </c>
      <c r="H2762" s="12">
        <v>1</v>
      </c>
      <c r="I2762" s="12">
        <v>0</v>
      </c>
      <c r="J2762" s="12">
        <v>0</v>
      </c>
      <c r="K2762" s="12">
        <v>5</v>
      </c>
      <c r="M2762" s="12">
        <v>302812</v>
      </c>
      <c r="N2762" s="12">
        <v>302822</v>
      </c>
      <c r="O2762" s="12">
        <v>302833</v>
      </c>
      <c r="P2762" s="12">
        <v>302842</v>
      </c>
      <c r="U2762" s="12">
        <v>3028121</v>
      </c>
      <c r="V2762" s="12">
        <v>3028331</v>
      </c>
      <c r="W2762" s="12">
        <v>302851</v>
      </c>
      <c r="X2762" s="40">
        <v>3</v>
      </c>
      <c r="Y2762" s="40">
        <v>3</v>
      </c>
      <c r="Z2762" s="40">
        <v>2</v>
      </c>
      <c r="AA2762" s="12">
        <v>1100901</v>
      </c>
      <c r="AB2762" s="12">
        <v>1100902</v>
      </c>
      <c r="AC2762" s="12">
        <v>1100903</v>
      </c>
      <c r="AH2762" s="12">
        <v>11</v>
      </c>
      <c r="AI2762" s="12">
        <v>10005</v>
      </c>
      <c r="AJ2762" s="12">
        <v>80</v>
      </c>
      <c r="AK2762" s="12">
        <v>2</v>
      </c>
      <c r="AL2762" s="12">
        <v>1000</v>
      </c>
      <c r="AM2762" s="12" t="s">
        <v>1633</v>
      </c>
    </row>
    <row r="2763" spans="1:38">
      <c r="A2763" s="12">
        <v>1000526</v>
      </c>
      <c r="B2763" s="53">
        <v>10005</v>
      </c>
      <c r="C2763" s="53" t="s">
        <v>391</v>
      </c>
      <c r="D2763" s="12">
        <v>26</v>
      </c>
      <c r="E2763" s="12">
        <v>2</v>
      </c>
      <c r="F2763" s="12">
        <v>7</v>
      </c>
      <c r="H2763" s="12">
        <v>2</v>
      </c>
      <c r="I2763" s="12">
        <v>0</v>
      </c>
      <c r="J2763" s="12">
        <v>0</v>
      </c>
      <c r="K2763" s="12">
        <v>5</v>
      </c>
      <c r="M2763" s="12">
        <v>302812</v>
      </c>
      <c r="N2763" s="12">
        <v>302822</v>
      </c>
      <c r="O2763" s="12">
        <v>302833</v>
      </c>
      <c r="P2763" s="12">
        <v>302842</v>
      </c>
      <c r="U2763" s="12">
        <v>3028121</v>
      </c>
      <c r="V2763" s="12">
        <v>3028331</v>
      </c>
      <c r="W2763" s="12">
        <v>302851</v>
      </c>
      <c r="X2763" s="40">
        <v>3</v>
      </c>
      <c r="Y2763" s="40">
        <v>3</v>
      </c>
      <c r="Z2763" s="40">
        <v>2</v>
      </c>
      <c r="AA2763" s="12">
        <v>1100901</v>
      </c>
      <c r="AB2763" s="12">
        <v>1100902</v>
      </c>
      <c r="AC2763" s="12">
        <v>1100903</v>
      </c>
      <c r="AH2763" s="12">
        <v>11</v>
      </c>
      <c r="AI2763" s="12">
        <v>10005</v>
      </c>
      <c r="AJ2763" s="12">
        <v>80</v>
      </c>
      <c r="AK2763" s="12">
        <v>3</v>
      </c>
      <c r="AL2763" s="12">
        <v>600</v>
      </c>
    </row>
    <row r="2764" spans="1:38">
      <c r="A2764" s="12">
        <v>1000527</v>
      </c>
      <c r="B2764" s="53">
        <v>10005</v>
      </c>
      <c r="C2764" s="53" t="s">
        <v>391</v>
      </c>
      <c r="D2764" s="12">
        <v>27</v>
      </c>
      <c r="E2764" s="12">
        <v>2</v>
      </c>
      <c r="F2764" s="12">
        <v>7</v>
      </c>
      <c r="H2764" s="12">
        <v>3</v>
      </c>
      <c r="I2764" s="12">
        <v>0</v>
      </c>
      <c r="J2764" s="12">
        <v>0</v>
      </c>
      <c r="K2764" s="12">
        <v>5</v>
      </c>
      <c r="M2764" s="12">
        <v>302812</v>
      </c>
      <c r="N2764" s="12">
        <v>302822</v>
      </c>
      <c r="O2764" s="12">
        <v>302833</v>
      </c>
      <c r="P2764" s="12">
        <v>302842</v>
      </c>
      <c r="U2764" s="12">
        <v>3028121</v>
      </c>
      <c r="V2764" s="12">
        <v>3028331</v>
      </c>
      <c r="W2764" s="12">
        <v>302851</v>
      </c>
      <c r="X2764" s="40">
        <v>3</v>
      </c>
      <c r="Y2764" s="40">
        <v>3</v>
      </c>
      <c r="Z2764" s="40">
        <v>2</v>
      </c>
      <c r="AA2764" s="12">
        <v>1100901</v>
      </c>
      <c r="AB2764" s="12">
        <v>1100902</v>
      </c>
      <c r="AC2764" s="12">
        <v>1100903</v>
      </c>
      <c r="AH2764" s="12">
        <v>11</v>
      </c>
      <c r="AI2764" s="12">
        <v>10005</v>
      </c>
      <c r="AJ2764" s="12">
        <v>0</v>
      </c>
      <c r="AK2764" s="12">
        <v>1</v>
      </c>
      <c r="AL2764" s="12">
        <v>4000</v>
      </c>
    </row>
    <row r="2765" spans="1:42">
      <c r="A2765" s="12">
        <v>1000528</v>
      </c>
      <c r="B2765" s="53">
        <v>10005</v>
      </c>
      <c r="C2765" s="53" t="s">
        <v>391</v>
      </c>
      <c r="D2765" s="12">
        <v>28</v>
      </c>
      <c r="E2765" s="12">
        <v>2</v>
      </c>
      <c r="F2765" s="12">
        <v>8</v>
      </c>
      <c r="H2765" s="12">
        <v>0</v>
      </c>
      <c r="I2765" s="12">
        <v>0</v>
      </c>
      <c r="J2765" s="12">
        <v>0</v>
      </c>
      <c r="K2765" s="12">
        <v>5</v>
      </c>
      <c r="L2765" s="12">
        <v>14</v>
      </c>
      <c r="M2765" s="12">
        <v>302812</v>
      </c>
      <c r="N2765" s="12">
        <v>302823</v>
      </c>
      <c r="O2765" s="12">
        <v>302834</v>
      </c>
      <c r="P2765" s="12">
        <v>302843</v>
      </c>
      <c r="R2765" s="12" t="s">
        <v>1221</v>
      </c>
      <c r="T2765" s="12" t="s">
        <v>1228</v>
      </c>
      <c r="U2765" s="12">
        <v>3028121</v>
      </c>
      <c r="V2765" s="12">
        <v>3028341</v>
      </c>
      <c r="W2765" s="12">
        <v>302851</v>
      </c>
      <c r="X2765" s="40">
        <v>3</v>
      </c>
      <c r="Y2765" s="40">
        <v>3</v>
      </c>
      <c r="Z2765" s="40">
        <v>2</v>
      </c>
      <c r="AA2765" s="12">
        <v>1100901</v>
      </c>
      <c r="AB2765" s="12">
        <v>1100902</v>
      </c>
      <c r="AC2765" s="12">
        <v>1100903</v>
      </c>
      <c r="AD2765" s="41">
        <v>801061</v>
      </c>
      <c r="AG2765" s="12">
        <v>5</v>
      </c>
      <c r="AH2765" s="12">
        <v>11</v>
      </c>
      <c r="AI2765" s="12">
        <v>10005</v>
      </c>
      <c r="AJ2765" s="12">
        <v>80</v>
      </c>
      <c r="AK2765" s="12">
        <v>2</v>
      </c>
      <c r="AL2765" s="12">
        <v>0</v>
      </c>
      <c r="AM2765" s="12">
        <v>3</v>
      </c>
      <c r="AN2765" s="12">
        <v>0</v>
      </c>
      <c r="AO2765" s="12">
        <v>1</v>
      </c>
      <c r="AP2765" s="12">
        <v>0</v>
      </c>
    </row>
    <row r="2766" spans="1:38">
      <c r="A2766" s="12">
        <v>1000529</v>
      </c>
      <c r="B2766" s="53">
        <v>10005</v>
      </c>
      <c r="C2766" s="53" t="s">
        <v>391</v>
      </c>
      <c r="D2766" s="12">
        <v>29</v>
      </c>
      <c r="E2766" s="12">
        <v>2</v>
      </c>
      <c r="F2766" s="12">
        <v>8</v>
      </c>
      <c r="H2766" s="12">
        <v>1</v>
      </c>
      <c r="I2766" s="12">
        <v>0</v>
      </c>
      <c r="J2766" s="12">
        <v>0</v>
      </c>
      <c r="K2766" s="12">
        <v>5</v>
      </c>
      <c r="M2766" s="12">
        <v>302812</v>
      </c>
      <c r="N2766" s="12">
        <v>302823</v>
      </c>
      <c r="O2766" s="12">
        <v>302834</v>
      </c>
      <c r="P2766" s="12">
        <v>302843</v>
      </c>
      <c r="U2766" s="12">
        <v>3028121</v>
      </c>
      <c r="V2766" s="12">
        <v>3028341</v>
      </c>
      <c r="W2766" s="12">
        <v>302851</v>
      </c>
      <c r="X2766" s="40">
        <v>3</v>
      </c>
      <c r="Y2766" s="40">
        <v>3</v>
      </c>
      <c r="Z2766" s="40">
        <v>2</v>
      </c>
      <c r="AA2766" s="12">
        <v>1100901</v>
      </c>
      <c r="AB2766" s="12">
        <v>1100902</v>
      </c>
      <c r="AC2766" s="12">
        <v>1100903</v>
      </c>
      <c r="AD2766" s="41">
        <v>801061</v>
      </c>
      <c r="AH2766" s="12">
        <v>11</v>
      </c>
      <c r="AI2766" s="12">
        <v>10005</v>
      </c>
      <c r="AJ2766" s="12">
        <v>80</v>
      </c>
      <c r="AK2766" s="12">
        <v>2</v>
      </c>
      <c r="AL2766" s="12">
        <v>1000</v>
      </c>
    </row>
    <row r="2767" spans="1:38">
      <c r="A2767" s="12">
        <v>1000530</v>
      </c>
      <c r="B2767" s="53">
        <v>10005</v>
      </c>
      <c r="C2767" s="53" t="s">
        <v>391</v>
      </c>
      <c r="D2767" s="12">
        <v>30</v>
      </c>
      <c r="E2767" s="12">
        <v>2</v>
      </c>
      <c r="F2767" s="12">
        <v>8</v>
      </c>
      <c r="H2767" s="12">
        <v>2</v>
      </c>
      <c r="I2767" s="12">
        <v>0</v>
      </c>
      <c r="J2767" s="12">
        <v>0</v>
      </c>
      <c r="K2767" s="12">
        <v>5</v>
      </c>
      <c r="L2767" s="64"/>
      <c r="M2767" s="12">
        <v>302812</v>
      </c>
      <c r="N2767" s="12">
        <v>302823</v>
      </c>
      <c r="O2767" s="12">
        <v>302834</v>
      </c>
      <c r="P2767" s="12">
        <v>302843</v>
      </c>
      <c r="U2767" s="12">
        <v>3028121</v>
      </c>
      <c r="V2767" s="12">
        <v>3028341</v>
      </c>
      <c r="W2767" s="12">
        <v>302851</v>
      </c>
      <c r="X2767" s="40">
        <v>3</v>
      </c>
      <c r="Y2767" s="40">
        <v>3</v>
      </c>
      <c r="Z2767" s="40">
        <v>2</v>
      </c>
      <c r="AA2767" s="12">
        <v>1100901</v>
      </c>
      <c r="AB2767" s="12">
        <v>1100902</v>
      </c>
      <c r="AC2767" s="12">
        <v>1100903</v>
      </c>
      <c r="AD2767" s="41">
        <v>801061</v>
      </c>
      <c r="AH2767" s="12">
        <v>11</v>
      </c>
      <c r="AI2767" s="12">
        <v>10005</v>
      </c>
      <c r="AJ2767" s="12">
        <v>80</v>
      </c>
      <c r="AK2767" s="12">
        <v>3</v>
      </c>
      <c r="AL2767" s="12">
        <v>600</v>
      </c>
    </row>
    <row r="2768" spans="1:38">
      <c r="A2768" s="12">
        <v>1000531</v>
      </c>
      <c r="B2768" s="53">
        <v>10005</v>
      </c>
      <c r="C2768" s="53" t="s">
        <v>391</v>
      </c>
      <c r="D2768" s="12">
        <v>31</v>
      </c>
      <c r="E2768" s="12">
        <v>2</v>
      </c>
      <c r="F2768" s="12">
        <v>8</v>
      </c>
      <c r="H2768" s="12">
        <v>3</v>
      </c>
      <c r="I2768" s="12">
        <v>0</v>
      </c>
      <c r="J2768" s="12">
        <v>0</v>
      </c>
      <c r="K2768" s="12">
        <v>5</v>
      </c>
      <c r="L2768" s="64"/>
      <c r="M2768" s="12">
        <v>302812</v>
      </c>
      <c r="N2768" s="12">
        <v>302823</v>
      </c>
      <c r="O2768" s="12">
        <v>302834</v>
      </c>
      <c r="P2768" s="12">
        <v>302843</v>
      </c>
      <c r="U2768" s="12">
        <v>3028121</v>
      </c>
      <c r="V2768" s="12">
        <v>3028341</v>
      </c>
      <c r="W2768" s="12">
        <v>302851</v>
      </c>
      <c r="X2768" s="40">
        <v>3</v>
      </c>
      <c r="Y2768" s="40">
        <v>3</v>
      </c>
      <c r="Z2768" s="40">
        <v>2</v>
      </c>
      <c r="AA2768" s="12">
        <v>1100901</v>
      </c>
      <c r="AB2768" s="12">
        <v>1100902</v>
      </c>
      <c r="AC2768" s="12">
        <v>1100903</v>
      </c>
      <c r="AD2768" s="41">
        <v>801061</v>
      </c>
      <c r="AH2768" s="12">
        <v>11</v>
      </c>
      <c r="AI2768" s="12">
        <v>10005</v>
      </c>
      <c r="AJ2768" s="12">
        <v>0</v>
      </c>
      <c r="AK2768" s="12">
        <v>1</v>
      </c>
      <c r="AL2768" s="12">
        <v>4000</v>
      </c>
    </row>
    <row r="2769" spans="1:42">
      <c r="A2769" s="12">
        <v>1000532</v>
      </c>
      <c r="B2769" s="53">
        <v>10005</v>
      </c>
      <c r="C2769" s="53" t="s">
        <v>391</v>
      </c>
      <c r="D2769" s="12">
        <v>32</v>
      </c>
      <c r="E2769" s="12">
        <v>2</v>
      </c>
      <c r="F2769" s="12">
        <v>9</v>
      </c>
      <c r="H2769" s="12">
        <v>0</v>
      </c>
      <c r="I2769" s="12">
        <v>1</v>
      </c>
      <c r="J2769" s="12" t="s">
        <v>1086</v>
      </c>
      <c r="K2769" s="12">
        <v>5</v>
      </c>
      <c r="L2769" s="12">
        <v>2</v>
      </c>
      <c r="M2769" s="12">
        <v>302813</v>
      </c>
      <c r="N2769" s="12">
        <v>302823</v>
      </c>
      <c r="O2769" s="12">
        <v>302834</v>
      </c>
      <c r="P2769" s="12">
        <v>302843</v>
      </c>
      <c r="Q2769" s="12" t="s">
        <v>1082</v>
      </c>
      <c r="S2769" s="12" t="s">
        <v>931</v>
      </c>
      <c r="U2769" s="12">
        <v>3028131</v>
      </c>
      <c r="V2769" s="12">
        <v>3028341</v>
      </c>
      <c r="W2769" s="12">
        <v>302851</v>
      </c>
      <c r="X2769" s="40">
        <v>3</v>
      </c>
      <c r="Y2769" s="40">
        <v>3</v>
      </c>
      <c r="Z2769" s="40">
        <v>2</v>
      </c>
      <c r="AA2769" s="12">
        <v>1100901</v>
      </c>
      <c r="AB2769" s="12">
        <v>1100902</v>
      </c>
      <c r="AC2769" s="12">
        <v>1100903</v>
      </c>
      <c r="AD2769" s="41">
        <v>801061</v>
      </c>
      <c r="AG2769" s="12">
        <v>5</v>
      </c>
      <c r="AH2769" s="12">
        <v>11</v>
      </c>
      <c r="AI2769" s="12">
        <v>10005</v>
      </c>
      <c r="AJ2769" s="12">
        <v>120</v>
      </c>
      <c r="AK2769" s="12">
        <v>2</v>
      </c>
      <c r="AL2769" s="12">
        <v>0</v>
      </c>
      <c r="AM2769" s="12">
        <v>3</v>
      </c>
      <c r="AN2769" s="12">
        <v>0</v>
      </c>
      <c r="AO2769" s="12">
        <v>1</v>
      </c>
      <c r="AP2769" s="12">
        <v>0</v>
      </c>
    </row>
    <row r="2770" spans="1:38">
      <c r="A2770" s="12">
        <v>1000533</v>
      </c>
      <c r="B2770" s="53">
        <v>10005</v>
      </c>
      <c r="C2770" s="53" t="s">
        <v>391</v>
      </c>
      <c r="D2770" s="12">
        <v>33</v>
      </c>
      <c r="E2770" s="12">
        <v>2</v>
      </c>
      <c r="F2770" s="12">
        <v>9</v>
      </c>
      <c r="H2770" s="12">
        <v>1</v>
      </c>
      <c r="I2770" s="12">
        <v>0</v>
      </c>
      <c r="J2770" s="12">
        <v>0</v>
      </c>
      <c r="K2770" s="12">
        <v>5</v>
      </c>
      <c r="M2770" s="12">
        <v>302813</v>
      </c>
      <c r="N2770" s="12">
        <v>302823</v>
      </c>
      <c r="O2770" s="12">
        <v>302834</v>
      </c>
      <c r="P2770" s="12">
        <v>302843</v>
      </c>
      <c r="U2770" s="12">
        <v>3028131</v>
      </c>
      <c r="V2770" s="12">
        <v>3028341</v>
      </c>
      <c r="W2770" s="12">
        <v>302851</v>
      </c>
      <c r="X2770" s="40">
        <v>3</v>
      </c>
      <c r="Y2770" s="40">
        <v>3</v>
      </c>
      <c r="Z2770" s="40">
        <v>2</v>
      </c>
      <c r="AA2770" s="12">
        <v>1100901</v>
      </c>
      <c r="AB2770" s="12">
        <v>1100902</v>
      </c>
      <c r="AC2770" s="12">
        <v>1100903</v>
      </c>
      <c r="AD2770" s="41">
        <v>801061</v>
      </c>
      <c r="AH2770" s="12">
        <v>11</v>
      </c>
      <c r="AI2770" s="12">
        <v>10005</v>
      </c>
      <c r="AJ2770" s="12">
        <v>120</v>
      </c>
      <c r="AK2770" s="12">
        <v>2</v>
      </c>
      <c r="AL2770" s="12">
        <v>1500</v>
      </c>
    </row>
    <row r="2771" spans="1:38">
      <c r="A2771" s="12">
        <v>1000534</v>
      </c>
      <c r="B2771" s="53">
        <v>10005</v>
      </c>
      <c r="C2771" s="53" t="s">
        <v>391</v>
      </c>
      <c r="D2771" s="12">
        <v>34</v>
      </c>
      <c r="E2771" s="12">
        <v>2</v>
      </c>
      <c r="F2771" s="12">
        <v>9</v>
      </c>
      <c r="H2771" s="12">
        <v>2</v>
      </c>
      <c r="I2771" s="12">
        <v>0</v>
      </c>
      <c r="J2771" s="12">
        <v>0</v>
      </c>
      <c r="K2771" s="12">
        <v>5</v>
      </c>
      <c r="M2771" s="12">
        <v>302813</v>
      </c>
      <c r="N2771" s="12">
        <v>302823</v>
      </c>
      <c r="O2771" s="12">
        <v>302834</v>
      </c>
      <c r="P2771" s="12">
        <v>302843</v>
      </c>
      <c r="U2771" s="12">
        <v>3028131</v>
      </c>
      <c r="V2771" s="12">
        <v>3028341</v>
      </c>
      <c r="W2771" s="12">
        <v>302851</v>
      </c>
      <c r="X2771" s="40">
        <v>3</v>
      </c>
      <c r="Y2771" s="40">
        <v>3</v>
      </c>
      <c r="Z2771" s="40">
        <v>2</v>
      </c>
      <c r="AA2771" s="12">
        <v>1100901</v>
      </c>
      <c r="AB2771" s="12">
        <v>1100902</v>
      </c>
      <c r="AC2771" s="12">
        <v>1100903</v>
      </c>
      <c r="AD2771" s="41">
        <v>801061</v>
      </c>
      <c r="AH2771" s="12">
        <v>11</v>
      </c>
      <c r="AI2771" s="12">
        <v>10005</v>
      </c>
      <c r="AJ2771" s="12">
        <v>120</v>
      </c>
      <c r="AK2771" s="12">
        <v>3</v>
      </c>
      <c r="AL2771" s="12">
        <v>900</v>
      </c>
    </row>
    <row r="2772" spans="1:38">
      <c r="A2772" s="12">
        <v>1000535</v>
      </c>
      <c r="B2772" s="53">
        <v>10005</v>
      </c>
      <c r="C2772" s="53" t="s">
        <v>391</v>
      </c>
      <c r="D2772" s="12">
        <v>35</v>
      </c>
      <c r="E2772" s="12">
        <v>2</v>
      </c>
      <c r="F2772" s="12">
        <v>9</v>
      </c>
      <c r="H2772" s="12">
        <v>3</v>
      </c>
      <c r="I2772" s="12">
        <v>0</v>
      </c>
      <c r="J2772" s="12">
        <v>0</v>
      </c>
      <c r="K2772" s="12">
        <v>5</v>
      </c>
      <c r="M2772" s="12">
        <v>302813</v>
      </c>
      <c r="N2772" s="12">
        <v>302823</v>
      </c>
      <c r="O2772" s="12">
        <v>302834</v>
      </c>
      <c r="P2772" s="12">
        <v>302843</v>
      </c>
      <c r="U2772" s="12">
        <v>3028131</v>
      </c>
      <c r="V2772" s="12">
        <v>3028341</v>
      </c>
      <c r="W2772" s="12">
        <v>302851</v>
      </c>
      <c r="X2772" s="40">
        <v>3</v>
      </c>
      <c r="Y2772" s="40">
        <v>3</v>
      </c>
      <c r="Z2772" s="40">
        <v>2</v>
      </c>
      <c r="AA2772" s="12">
        <v>1100901</v>
      </c>
      <c r="AB2772" s="12">
        <v>1100902</v>
      </c>
      <c r="AC2772" s="12">
        <v>1100903</v>
      </c>
      <c r="AD2772" s="41">
        <v>801061</v>
      </c>
      <c r="AH2772" s="12">
        <v>11</v>
      </c>
      <c r="AI2772" s="12">
        <v>10005</v>
      </c>
      <c r="AJ2772" s="12">
        <v>0</v>
      </c>
      <c r="AK2772" s="12">
        <v>1</v>
      </c>
      <c r="AL2772" s="12">
        <v>6000</v>
      </c>
    </row>
    <row r="2773" ht="14.25" spans="1:42">
      <c r="A2773" s="12">
        <v>1000536</v>
      </c>
      <c r="B2773" s="53">
        <v>10005</v>
      </c>
      <c r="C2773" s="53" t="s">
        <v>391</v>
      </c>
      <c r="D2773" s="12">
        <v>36</v>
      </c>
      <c r="E2773" s="12">
        <v>2</v>
      </c>
      <c r="F2773" s="12">
        <v>10</v>
      </c>
      <c r="H2773" s="12">
        <v>0</v>
      </c>
      <c r="I2773" s="12">
        <v>0</v>
      </c>
      <c r="J2773" s="12">
        <v>0</v>
      </c>
      <c r="K2773" s="12">
        <v>5</v>
      </c>
      <c r="L2773" s="12">
        <v>15</v>
      </c>
      <c r="M2773" s="12">
        <v>302814</v>
      </c>
      <c r="N2773" s="12">
        <v>302823</v>
      </c>
      <c r="O2773" s="12">
        <v>302835</v>
      </c>
      <c r="P2773" s="12">
        <v>302843</v>
      </c>
      <c r="U2773" s="12">
        <v>3028131</v>
      </c>
      <c r="V2773" s="12">
        <v>3028341</v>
      </c>
      <c r="W2773" s="12">
        <v>302851</v>
      </c>
      <c r="X2773" s="40">
        <v>3</v>
      </c>
      <c r="Y2773" s="40">
        <v>3</v>
      </c>
      <c r="Z2773" s="40">
        <v>2</v>
      </c>
      <c r="AA2773" s="12">
        <v>1100901</v>
      </c>
      <c r="AB2773" s="12">
        <v>1100902</v>
      </c>
      <c r="AC2773" s="12">
        <v>1100903</v>
      </c>
      <c r="AD2773" s="41">
        <v>801061</v>
      </c>
      <c r="AE2773" s="12">
        <v>802051</v>
      </c>
      <c r="AG2773" s="12">
        <v>5</v>
      </c>
      <c r="AH2773" s="12">
        <v>11</v>
      </c>
      <c r="AI2773" s="12">
        <v>10005</v>
      </c>
      <c r="AJ2773" s="12">
        <v>0</v>
      </c>
      <c r="AK2773" s="12">
        <v>2</v>
      </c>
      <c r="AL2773" s="12">
        <v>0</v>
      </c>
      <c r="AM2773" s="12">
        <v>3</v>
      </c>
      <c r="AN2773" s="12">
        <v>0</v>
      </c>
      <c r="AO2773" s="12">
        <v>1</v>
      </c>
      <c r="AP2773" s="12">
        <v>0</v>
      </c>
    </row>
    <row r="2774" ht="14.25" spans="1:55">
      <c r="A2774" s="12">
        <v>1000537</v>
      </c>
      <c r="B2774" s="53">
        <v>10005</v>
      </c>
      <c r="C2774" s="53" t="s">
        <v>391</v>
      </c>
      <c r="D2774" s="14">
        <v>37</v>
      </c>
      <c r="E2774" s="14">
        <v>3</v>
      </c>
      <c r="F2774" s="14">
        <v>11</v>
      </c>
      <c r="G2774" s="14">
        <v>1</v>
      </c>
      <c r="H2774" s="14"/>
      <c r="I2774" s="14"/>
      <c r="J2774" s="14"/>
      <c r="K2774" s="14"/>
      <c r="L2774" s="14"/>
      <c r="M2774" s="12">
        <v>302814</v>
      </c>
      <c r="N2774" s="12">
        <v>302823</v>
      </c>
      <c r="O2774" s="12">
        <v>302835</v>
      </c>
      <c r="P2774" s="12">
        <v>302843</v>
      </c>
      <c r="R2774" s="12" t="s">
        <v>931</v>
      </c>
      <c r="T2774" s="12" t="s">
        <v>1095</v>
      </c>
      <c r="U2774" s="12">
        <v>3028131</v>
      </c>
      <c r="V2774" s="12">
        <v>3028341</v>
      </c>
      <c r="W2774" s="12">
        <v>302851</v>
      </c>
      <c r="X2774" s="40">
        <v>3</v>
      </c>
      <c r="Y2774" s="40">
        <v>3</v>
      </c>
      <c r="Z2774" s="40">
        <v>2</v>
      </c>
      <c r="AA2774" s="12">
        <v>1100901</v>
      </c>
      <c r="AB2774" s="12">
        <v>1100902</v>
      </c>
      <c r="AC2774" s="12">
        <v>1100903</v>
      </c>
      <c r="AD2774" s="41">
        <v>801061</v>
      </c>
      <c r="AE2774" s="12">
        <v>802051</v>
      </c>
      <c r="AG2774" s="12">
        <v>5</v>
      </c>
      <c r="AH2774" s="12">
        <v>11</v>
      </c>
      <c r="AI2774" s="12">
        <v>10005</v>
      </c>
      <c r="AJ2774" s="14"/>
      <c r="AK2774" s="14"/>
      <c r="AL2774" s="14"/>
      <c r="BA2774" s="33"/>
      <c r="BB2774" s="51"/>
      <c r="BC2774" s="51"/>
    </row>
    <row r="2775" ht="14.25" spans="1:55">
      <c r="A2775" s="12">
        <v>1000538</v>
      </c>
      <c r="B2775" s="53">
        <v>10005</v>
      </c>
      <c r="C2775" s="53" t="s">
        <v>391</v>
      </c>
      <c r="D2775" s="14">
        <v>38</v>
      </c>
      <c r="E2775" s="14">
        <v>3</v>
      </c>
      <c r="F2775" s="14">
        <v>12</v>
      </c>
      <c r="G2775" s="14">
        <v>2</v>
      </c>
      <c r="H2775" s="14"/>
      <c r="I2775" s="14"/>
      <c r="J2775" s="14"/>
      <c r="K2775" s="14"/>
      <c r="L2775" s="14"/>
      <c r="M2775" s="12">
        <v>302814</v>
      </c>
      <c r="N2775" s="12">
        <v>302823</v>
      </c>
      <c r="O2775" s="12">
        <v>302835</v>
      </c>
      <c r="P2775" s="12">
        <v>302843</v>
      </c>
      <c r="U2775" s="12">
        <v>3028131</v>
      </c>
      <c r="V2775" s="12">
        <v>3028341</v>
      </c>
      <c r="W2775" s="12">
        <v>302851</v>
      </c>
      <c r="X2775" s="40">
        <v>3</v>
      </c>
      <c r="Y2775" s="40">
        <v>3</v>
      </c>
      <c r="Z2775" s="40">
        <v>2</v>
      </c>
      <c r="AA2775" s="12">
        <v>1100901</v>
      </c>
      <c r="AB2775" s="12">
        <v>1100902</v>
      </c>
      <c r="AC2775" s="12">
        <v>1100903</v>
      </c>
      <c r="AD2775" s="41">
        <v>801061</v>
      </c>
      <c r="AE2775" s="12">
        <v>802051</v>
      </c>
      <c r="AG2775" s="12">
        <v>5</v>
      </c>
      <c r="AH2775" s="12">
        <v>11</v>
      </c>
      <c r="AI2775" s="12">
        <v>10005</v>
      </c>
      <c r="AJ2775" s="14"/>
      <c r="AK2775" s="14"/>
      <c r="AL2775" s="14"/>
      <c r="BA2775" s="33"/>
      <c r="BB2775" s="51"/>
      <c r="BC2775" s="51"/>
    </row>
    <row r="2776" ht="14.25" spans="1:55">
      <c r="A2776" s="12">
        <v>1000539</v>
      </c>
      <c r="B2776" s="53">
        <v>10005</v>
      </c>
      <c r="C2776" s="53" t="s">
        <v>391</v>
      </c>
      <c r="D2776" s="14">
        <v>39</v>
      </c>
      <c r="E2776" s="14">
        <v>3</v>
      </c>
      <c r="F2776" s="14">
        <v>13</v>
      </c>
      <c r="G2776" s="14">
        <v>3</v>
      </c>
      <c r="H2776" s="14"/>
      <c r="I2776" s="14"/>
      <c r="J2776" s="14"/>
      <c r="K2776" s="14"/>
      <c r="L2776" s="14"/>
      <c r="M2776" s="12">
        <v>302814</v>
      </c>
      <c r="N2776" s="12">
        <v>302823</v>
      </c>
      <c r="O2776" s="12">
        <v>302835</v>
      </c>
      <c r="P2776" s="12">
        <v>302843</v>
      </c>
      <c r="Q2776" s="12" t="s">
        <v>1082</v>
      </c>
      <c r="S2776" s="12" t="s">
        <v>931</v>
      </c>
      <c r="U2776" s="12">
        <v>3028131</v>
      </c>
      <c r="V2776" s="12">
        <v>3028341</v>
      </c>
      <c r="W2776" s="12">
        <v>302851</v>
      </c>
      <c r="X2776" s="40">
        <v>3</v>
      </c>
      <c r="Y2776" s="40">
        <v>3</v>
      </c>
      <c r="Z2776" s="40">
        <v>2</v>
      </c>
      <c r="AA2776" s="12">
        <v>1100901</v>
      </c>
      <c r="AB2776" s="12">
        <v>1100902</v>
      </c>
      <c r="AC2776" s="12">
        <v>1100903</v>
      </c>
      <c r="AD2776" s="41">
        <v>801061</v>
      </c>
      <c r="AE2776" s="12">
        <v>802051</v>
      </c>
      <c r="AG2776" s="12">
        <v>5</v>
      </c>
      <c r="AH2776" s="12">
        <v>11</v>
      </c>
      <c r="AI2776" s="12">
        <v>10005</v>
      </c>
      <c r="AJ2776" s="14"/>
      <c r="AK2776" s="14"/>
      <c r="AL2776" s="14"/>
      <c r="BA2776" s="33"/>
      <c r="BB2776" s="51"/>
      <c r="BC2776" s="51"/>
    </row>
    <row r="2777" ht="14.25" spans="1:55">
      <c r="A2777" s="12">
        <v>1000540</v>
      </c>
      <c r="B2777" s="53">
        <v>10005</v>
      </c>
      <c r="C2777" s="53" t="s">
        <v>391</v>
      </c>
      <c r="D2777" s="14">
        <v>40</v>
      </c>
      <c r="E2777" s="14">
        <v>3</v>
      </c>
      <c r="F2777" s="14">
        <v>14</v>
      </c>
      <c r="G2777" s="14">
        <v>4</v>
      </c>
      <c r="H2777" s="14"/>
      <c r="I2777" s="14"/>
      <c r="J2777" s="14"/>
      <c r="K2777" s="14"/>
      <c r="L2777" s="14"/>
      <c r="M2777" s="12">
        <v>302814</v>
      </c>
      <c r="N2777" s="12">
        <v>302823</v>
      </c>
      <c r="O2777" s="12">
        <v>302835</v>
      </c>
      <c r="P2777" s="12">
        <v>302843</v>
      </c>
      <c r="R2777" s="12" t="s">
        <v>931</v>
      </c>
      <c r="T2777" s="12" t="s">
        <v>1095</v>
      </c>
      <c r="U2777" s="12">
        <v>3028131</v>
      </c>
      <c r="V2777" s="12">
        <v>3028341</v>
      </c>
      <c r="W2777" s="12">
        <v>302851</v>
      </c>
      <c r="X2777" s="40">
        <v>3</v>
      </c>
      <c r="Y2777" s="40">
        <v>3</v>
      </c>
      <c r="Z2777" s="40">
        <v>2</v>
      </c>
      <c r="AA2777" s="12">
        <v>1100901</v>
      </c>
      <c r="AB2777" s="12">
        <v>1100902</v>
      </c>
      <c r="AC2777" s="12">
        <v>1100903</v>
      </c>
      <c r="AD2777" s="41">
        <v>801061</v>
      </c>
      <c r="AE2777" s="12">
        <v>802051</v>
      </c>
      <c r="AG2777" s="12">
        <v>5</v>
      </c>
      <c r="AH2777" s="12">
        <v>11</v>
      </c>
      <c r="AI2777" s="12">
        <v>10005</v>
      </c>
      <c r="AJ2777" s="14"/>
      <c r="AK2777" s="14"/>
      <c r="AL2777" s="14"/>
      <c r="BA2777" s="33"/>
      <c r="BB2777" s="51"/>
      <c r="BC2777" s="51"/>
    </row>
    <row r="2778" ht="14.25" spans="1:55">
      <c r="A2778" s="12">
        <v>1000541</v>
      </c>
      <c r="B2778" s="53">
        <v>10005</v>
      </c>
      <c r="C2778" s="53" t="s">
        <v>391</v>
      </c>
      <c r="D2778" s="14">
        <v>41</v>
      </c>
      <c r="E2778" s="14">
        <v>3</v>
      </c>
      <c r="F2778" s="14">
        <v>15</v>
      </c>
      <c r="G2778" s="14">
        <v>5</v>
      </c>
      <c r="H2778" s="14"/>
      <c r="I2778" s="14"/>
      <c r="J2778" s="14"/>
      <c r="K2778" s="14"/>
      <c r="L2778" s="14"/>
      <c r="M2778" s="12">
        <v>302814</v>
      </c>
      <c r="N2778" s="12">
        <v>302823</v>
      </c>
      <c r="O2778" s="12">
        <v>302835</v>
      </c>
      <c r="P2778" s="12">
        <v>302843</v>
      </c>
      <c r="U2778" s="12">
        <v>3028131</v>
      </c>
      <c r="V2778" s="12">
        <v>3028341</v>
      </c>
      <c r="W2778" s="12">
        <v>302851</v>
      </c>
      <c r="X2778" s="40">
        <v>3</v>
      </c>
      <c r="Y2778" s="40">
        <v>3</v>
      </c>
      <c r="Z2778" s="40">
        <v>2</v>
      </c>
      <c r="AA2778" s="12">
        <v>1100901</v>
      </c>
      <c r="AB2778" s="12">
        <v>1100902</v>
      </c>
      <c r="AC2778" s="12">
        <v>1100903</v>
      </c>
      <c r="AD2778" s="41">
        <v>801061</v>
      </c>
      <c r="AE2778" s="12">
        <v>802051</v>
      </c>
      <c r="AG2778" s="12">
        <v>5</v>
      </c>
      <c r="AH2778" s="12">
        <v>11</v>
      </c>
      <c r="AI2778" s="12">
        <v>10005</v>
      </c>
      <c r="AJ2778" s="14"/>
      <c r="AK2778" s="14"/>
      <c r="AL2778" s="14"/>
      <c r="BA2778" s="33"/>
      <c r="BB2778" s="51"/>
      <c r="BC2778" s="51"/>
    </row>
    <row r="2779" s="38" customFormat="1" spans="1:48">
      <c r="A2779" s="12">
        <v>1000600</v>
      </c>
      <c r="B2779" s="53">
        <v>10006</v>
      </c>
      <c r="C2779" s="53" t="s">
        <v>393</v>
      </c>
      <c r="D2779" s="12">
        <v>0</v>
      </c>
      <c r="E2779" s="12">
        <v>1</v>
      </c>
      <c r="F2779" s="12">
        <v>1</v>
      </c>
      <c r="G2779" s="12"/>
      <c r="H2779" s="12">
        <v>0</v>
      </c>
      <c r="I2779" s="12">
        <v>0</v>
      </c>
      <c r="J2779" s="12">
        <v>0</v>
      </c>
      <c r="K2779" s="12">
        <v>1</v>
      </c>
      <c r="L2779" s="51"/>
      <c r="M2779" s="88">
        <v>300410</v>
      </c>
      <c r="N2779" s="88">
        <v>300420</v>
      </c>
      <c r="O2779" s="88">
        <v>300430</v>
      </c>
      <c r="P2779" s="88">
        <v>300440</v>
      </c>
      <c r="Q2779" s="88"/>
      <c r="R2779" s="88"/>
      <c r="S2779" s="88"/>
      <c r="T2779" s="88"/>
      <c r="U2779" s="12" t="s">
        <v>1117</v>
      </c>
      <c r="V2779" s="12" t="s">
        <v>1118</v>
      </c>
      <c r="W2779" s="88" t="s">
        <v>1119</v>
      </c>
      <c r="X2779" s="113">
        <v>3</v>
      </c>
      <c r="Y2779" s="113">
        <v>3</v>
      </c>
      <c r="Z2779" s="113">
        <v>2</v>
      </c>
      <c r="AA2779" s="51">
        <v>0</v>
      </c>
      <c r="AB2779" s="51">
        <v>0</v>
      </c>
      <c r="AC2779" s="51">
        <v>0</v>
      </c>
      <c r="AD2779" s="87"/>
      <c r="AE2779" s="51"/>
      <c r="AF2779" s="42" t="s">
        <v>1633</v>
      </c>
      <c r="AG2779" s="51"/>
      <c r="AH2779" s="12">
        <v>11</v>
      </c>
      <c r="AI2779" s="12">
        <v>10006</v>
      </c>
      <c r="AJ2779" s="12">
        <v>40</v>
      </c>
      <c r="AK2779" s="12">
        <v>2</v>
      </c>
      <c r="AL2779" s="12">
        <v>2000000</v>
      </c>
      <c r="AM2779" s="12">
        <v>3</v>
      </c>
      <c r="AN2779" s="12">
        <v>1200000</v>
      </c>
      <c r="AO2779" s="12">
        <v>1</v>
      </c>
      <c r="AP2779" s="12">
        <v>8000000</v>
      </c>
      <c r="AQ2779" s="12">
        <v>58</v>
      </c>
      <c r="AR2779" s="12">
        <v>20</v>
      </c>
      <c r="AS2779" s="12">
        <v>59</v>
      </c>
      <c r="AT2779" s="12">
        <v>12</v>
      </c>
      <c r="AU2779" s="12">
        <v>57</v>
      </c>
      <c r="AV2779" s="12">
        <v>80</v>
      </c>
    </row>
    <row r="2780" spans="1:38">
      <c r="A2780" s="12">
        <v>1000601</v>
      </c>
      <c r="B2780" s="53">
        <v>10006</v>
      </c>
      <c r="C2780" s="53" t="s">
        <v>393</v>
      </c>
      <c r="D2780" s="12">
        <v>1</v>
      </c>
      <c r="E2780" s="12">
        <v>1</v>
      </c>
      <c r="F2780" s="12">
        <v>1</v>
      </c>
      <c r="H2780" s="12">
        <v>1</v>
      </c>
      <c r="I2780" s="12">
        <v>0</v>
      </c>
      <c r="J2780" s="12">
        <v>0</v>
      </c>
      <c r="K2780" s="12">
        <v>1</v>
      </c>
      <c r="M2780" s="12">
        <v>300410</v>
      </c>
      <c r="N2780" s="12">
        <v>300420</v>
      </c>
      <c r="O2780" s="12">
        <v>300430</v>
      </c>
      <c r="P2780" s="12">
        <v>300440</v>
      </c>
      <c r="U2780" s="12" t="s">
        <v>1117</v>
      </c>
      <c r="V2780" s="12" t="s">
        <v>1118</v>
      </c>
      <c r="W2780" s="12" t="s">
        <v>1119</v>
      </c>
      <c r="X2780" s="40">
        <v>3</v>
      </c>
      <c r="Y2780" s="40">
        <v>3</v>
      </c>
      <c r="Z2780" s="40">
        <v>2</v>
      </c>
      <c r="AA2780" s="12">
        <v>0</v>
      </c>
      <c r="AB2780" s="12">
        <v>0</v>
      </c>
      <c r="AC2780" s="12">
        <v>0</v>
      </c>
      <c r="AF2780" s="42" t="s">
        <v>1633</v>
      </c>
      <c r="AH2780" s="12">
        <v>11</v>
      </c>
      <c r="AI2780" s="12">
        <v>10006</v>
      </c>
      <c r="AJ2780" s="12">
        <v>40</v>
      </c>
      <c r="AK2780" s="12">
        <v>2</v>
      </c>
      <c r="AL2780" s="12">
        <v>500</v>
      </c>
    </row>
    <row r="2781" spans="1:38">
      <c r="A2781" s="12">
        <v>1000602</v>
      </c>
      <c r="B2781" s="53">
        <v>10006</v>
      </c>
      <c r="C2781" s="53" t="s">
        <v>393</v>
      </c>
      <c r="D2781" s="12">
        <v>2</v>
      </c>
      <c r="E2781" s="12">
        <v>1</v>
      </c>
      <c r="F2781" s="12">
        <v>1</v>
      </c>
      <c r="H2781" s="12">
        <v>2</v>
      </c>
      <c r="I2781" s="12">
        <v>0</v>
      </c>
      <c r="J2781" s="12">
        <v>0</v>
      </c>
      <c r="K2781" s="12">
        <v>1</v>
      </c>
      <c r="M2781" s="12">
        <v>300410</v>
      </c>
      <c r="N2781" s="12">
        <v>300420</v>
      </c>
      <c r="O2781" s="12">
        <v>300430</v>
      </c>
      <c r="P2781" s="12">
        <v>300440</v>
      </c>
      <c r="U2781" s="12" t="s">
        <v>1117</v>
      </c>
      <c r="V2781" s="12" t="s">
        <v>1118</v>
      </c>
      <c r="W2781" s="12" t="s">
        <v>1119</v>
      </c>
      <c r="X2781" s="40">
        <v>3</v>
      </c>
      <c r="Y2781" s="40">
        <v>3</v>
      </c>
      <c r="Z2781" s="40">
        <v>2</v>
      </c>
      <c r="AA2781" s="12">
        <v>0</v>
      </c>
      <c r="AB2781" s="12">
        <v>0</v>
      </c>
      <c r="AC2781" s="12">
        <v>0</v>
      </c>
      <c r="AF2781" s="42" t="s">
        <v>1633</v>
      </c>
      <c r="AH2781" s="12">
        <v>11</v>
      </c>
      <c r="AI2781" s="12">
        <v>10006</v>
      </c>
      <c r="AJ2781" s="12">
        <v>40</v>
      </c>
      <c r="AK2781" s="12">
        <v>3</v>
      </c>
      <c r="AL2781" s="12">
        <v>300</v>
      </c>
    </row>
    <row r="2782" spans="1:38">
      <c r="A2782" s="12">
        <v>1000603</v>
      </c>
      <c r="B2782" s="53">
        <v>10006</v>
      </c>
      <c r="C2782" s="53" t="s">
        <v>393</v>
      </c>
      <c r="D2782" s="12">
        <v>3</v>
      </c>
      <c r="E2782" s="12">
        <v>1</v>
      </c>
      <c r="F2782" s="12">
        <v>1</v>
      </c>
      <c r="H2782" s="12">
        <v>3</v>
      </c>
      <c r="I2782" s="12">
        <v>0</v>
      </c>
      <c r="J2782" s="12">
        <v>0</v>
      </c>
      <c r="K2782" s="12">
        <v>1</v>
      </c>
      <c r="M2782" s="12">
        <v>300410</v>
      </c>
      <c r="N2782" s="12">
        <v>300420</v>
      </c>
      <c r="O2782" s="12">
        <v>300430</v>
      </c>
      <c r="P2782" s="12">
        <v>300440</v>
      </c>
      <c r="U2782" s="12" t="s">
        <v>1117</v>
      </c>
      <c r="V2782" s="12" t="s">
        <v>1118</v>
      </c>
      <c r="W2782" s="12" t="s">
        <v>1119</v>
      </c>
      <c r="X2782" s="40">
        <v>3</v>
      </c>
      <c r="Y2782" s="40">
        <v>3</v>
      </c>
      <c r="Z2782" s="40">
        <v>2</v>
      </c>
      <c r="AA2782" s="12">
        <v>0</v>
      </c>
      <c r="AB2782" s="12">
        <v>0</v>
      </c>
      <c r="AC2782" s="12">
        <v>0</v>
      </c>
      <c r="AF2782" s="42" t="s">
        <v>1633</v>
      </c>
      <c r="AH2782" s="12">
        <v>11</v>
      </c>
      <c r="AI2782" s="12">
        <v>10006</v>
      </c>
      <c r="AJ2782" s="12">
        <v>0</v>
      </c>
      <c r="AK2782" s="12">
        <v>1</v>
      </c>
      <c r="AL2782" s="12">
        <v>2000</v>
      </c>
    </row>
    <row r="2783" spans="1:42">
      <c r="A2783" s="12">
        <v>1000604</v>
      </c>
      <c r="B2783" s="53">
        <v>10006</v>
      </c>
      <c r="C2783" s="53" t="s">
        <v>393</v>
      </c>
      <c r="D2783" s="12">
        <v>4</v>
      </c>
      <c r="E2783" s="12">
        <v>1</v>
      </c>
      <c r="F2783" s="12">
        <v>2</v>
      </c>
      <c r="H2783" s="12">
        <v>0</v>
      </c>
      <c r="I2783" s="12">
        <v>0</v>
      </c>
      <c r="J2783" s="12">
        <v>0</v>
      </c>
      <c r="K2783" s="12">
        <v>2</v>
      </c>
      <c r="L2783" s="12">
        <v>11</v>
      </c>
      <c r="M2783" s="54">
        <v>300410</v>
      </c>
      <c r="N2783" s="12">
        <v>300420</v>
      </c>
      <c r="O2783" s="54">
        <v>300430</v>
      </c>
      <c r="P2783" s="12">
        <v>300440</v>
      </c>
      <c r="U2783" s="12" t="s">
        <v>1117</v>
      </c>
      <c r="V2783" s="12" t="s">
        <v>1118</v>
      </c>
      <c r="W2783" s="12" t="s">
        <v>1119</v>
      </c>
      <c r="X2783" s="40">
        <v>3</v>
      </c>
      <c r="Y2783" s="40">
        <v>3</v>
      </c>
      <c r="Z2783" s="40">
        <v>2</v>
      </c>
      <c r="AA2783" s="12">
        <v>1100901</v>
      </c>
      <c r="AB2783" s="12">
        <v>0</v>
      </c>
      <c r="AC2783" s="12">
        <v>0</v>
      </c>
      <c r="AF2783" s="42" t="s">
        <v>1633</v>
      </c>
      <c r="AG2783" s="12">
        <v>5</v>
      </c>
      <c r="AH2783" s="12">
        <v>11</v>
      </c>
      <c r="AI2783" s="12">
        <v>10006</v>
      </c>
      <c r="AJ2783" s="12">
        <v>40</v>
      </c>
      <c r="AK2783" s="12">
        <v>2</v>
      </c>
      <c r="AL2783" s="12">
        <v>0</v>
      </c>
      <c r="AM2783" s="12">
        <v>3</v>
      </c>
      <c r="AN2783" s="12">
        <v>0</v>
      </c>
      <c r="AO2783" s="12">
        <v>1</v>
      </c>
      <c r="AP2783" s="12">
        <v>0</v>
      </c>
    </row>
    <row r="2784" spans="1:38">
      <c r="A2784" s="12">
        <v>1000605</v>
      </c>
      <c r="B2784" s="53">
        <v>10006</v>
      </c>
      <c r="C2784" s="53" t="s">
        <v>393</v>
      </c>
      <c r="D2784" s="12">
        <v>5</v>
      </c>
      <c r="E2784" s="12">
        <v>1</v>
      </c>
      <c r="F2784" s="12">
        <v>2</v>
      </c>
      <c r="H2784" s="12">
        <v>1</v>
      </c>
      <c r="I2784" s="12">
        <v>0</v>
      </c>
      <c r="J2784" s="12">
        <v>0</v>
      </c>
      <c r="K2784" s="12">
        <v>2</v>
      </c>
      <c r="M2784" s="54">
        <v>300410</v>
      </c>
      <c r="N2784" s="12">
        <v>300420</v>
      </c>
      <c r="O2784" s="54">
        <v>300430</v>
      </c>
      <c r="P2784" s="12">
        <v>300440</v>
      </c>
      <c r="U2784" s="12" t="s">
        <v>1117</v>
      </c>
      <c r="V2784" s="12" t="s">
        <v>1118</v>
      </c>
      <c r="W2784" s="12" t="s">
        <v>1119</v>
      </c>
      <c r="X2784" s="40">
        <v>3</v>
      </c>
      <c r="Y2784" s="40">
        <v>3</v>
      </c>
      <c r="Z2784" s="40">
        <v>2</v>
      </c>
      <c r="AA2784" s="12">
        <v>1100901</v>
      </c>
      <c r="AB2784" s="12">
        <v>0</v>
      </c>
      <c r="AC2784" s="12">
        <v>0</v>
      </c>
      <c r="AF2784" s="42" t="s">
        <v>1633</v>
      </c>
      <c r="AH2784" s="12">
        <v>11</v>
      </c>
      <c r="AI2784" s="12">
        <v>10006</v>
      </c>
      <c r="AJ2784" s="12">
        <v>40</v>
      </c>
      <c r="AK2784" s="12">
        <v>2</v>
      </c>
      <c r="AL2784" s="12">
        <v>500</v>
      </c>
    </row>
    <row r="2785" spans="1:38">
      <c r="A2785" s="12">
        <v>1000606</v>
      </c>
      <c r="B2785" s="53">
        <v>10006</v>
      </c>
      <c r="C2785" s="53" t="s">
        <v>393</v>
      </c>
      <c r="D2785" s="12">
        <v>6</v>
      </c>
      <c r="E2785" s="12">
        <v>1</v>
      </c>
      <c r="F2785" s="12">
        <v>2</v>
      </c>
      <c r="H2785" s="12">
        <v>2</v>
      </c>
      <c r="I2785" s="12">
        <v>0</v>
      </c>
      <c r="J2785" s="12">
        <v>0</v>
      </c>
      <c r="K2785" s="12">
        <v>2</v>
      </c>
      <c r="M2785" s="54">
        <v>300410</v>
      </c>
      <c r="N2785" s="12">
        <v>300420</v>
      </c>
      <c r="O2785" s="54">
        <v>300430</v>
      </c>
      <c r="P2785" s="12">
        <v>300440</v>
      </c>
      <c r="U2785" s="12" t="s">
        <v>1117</v>
      </c>
      <c r="V2785" s="12" t="s">
        <v>1118</v>
      </c>
      <c r="W2785" s="12" t="s">
        <v>1119</v>
      </c>
      <c r="X2785" s="40">
        <v>3</v>
      </c>
      <c r="Y2785" s="40">
        <v>3</v>
      </c>
      <c r="Z2785" s="40">
        <v>2</v>
      </c>
      <c r="AA2785" s="12">
        <v>1100901</v>
      </c>
      <c r="AB2785" s="12">
        <v>0</v>
      </c>
      <c r="AC2785" s="12">
        <v>0</v>
      </c>
      <c r="AF2785" s="42" t="s">
        <v>1633</v>
      </c>
      <c r="AH2785" s="12">
        <v>11</v>
      </c>
      <c r="AI2785" s="12">
        <v>10006</v>
      </c>
      <c r="AJ2785" s="12">
        <v>40</v>
      </c>
      <c r="AK2785" s="12">
        <v>3</v>
      </c>
      <c r="AL2785" s="12">
        <v>300</v>
      </c>
    </row>
    <row r="2786" spans="1:38">
      <c r="A2786" s="12">
        <v>1000607</v>
      </c>
      <c r="B2786" s="53">
        <v>10006</v>
      </c>
      <c r="C2786" s="53" t="s">
        <v>393</v>
      </c>
      <c r="D2786" s="12">
        <v>7</v>
      </c>
      <c r="E2786" s="12">
        <v>1</v>
      </c>
      <c r="F2786" s="12">
        <v>2</v>
      </c>
      <c r="H2786" s="12">
        <v>3</v>
      </c>
      <c r="I2786" s="12">
        <v>0</v>
      </c>
      <c r="J2786" s="12">
        <v>0</v>
      </c>
      <c r="K2786" s="12">
        <v>2</v>
      </c>
      <c r="M2786" s="54">
        <v>300410</v>
      </c>
      <c r="N2786" s="12">
        <v>300420</v>
      </c>
      <c r="O2786" s="54">
        <v>300430</v>
      </c>
      <c r="P2786" s="12">
        <v>300440</v>
      </c>
      <c r="U2786" s="12" t="s">
        <v>1117</v>
      </c>
      <c r="V2786" s="12" t="s">
        <v>1118</v>
      </c>
      <c r="W2786" s="12" t="s">
        <v>1119</v>
      </c>
      <c r="X2786" s="40">
        <v>3</v>
      </c>
      <c r="Y2786" s="40">
        <v>3</v>
      </c>
      <c r="Z2786" s="40">
        <v>2</v>
      </c>
      <c r="AA2786" s="12">
        <v>1100901</v>
      </c>
      <c r="AB2786" s="12">
        <v>0</v>
      </c>
      <c r="AC2786" s="12">
        <v>0</v>
      </c>
      <c r="AF2786" s="42" t="s">
        <v>1633</v>
      </c>
      <c r="AH2786" s="12">
        <v>11</v>
      </c>
      <c r="AI2786" s="12">
        <v>10006</v>
      </c>
      <c r="AJ2786" s="12">
        <v>0</v>
      </c>
      <c r="AK2786" s="12">
        <v>1</v>
      </c>
      <c r="AL2786" s="12">
        <v>2000</v>
      </c>
    </row>
    <row r="2787" spans="1:42">
      <c r="A2787" s="12">
        <v>1000608</v>
      </c>
      <c r="B2787" s="53">
        <v>10006</v>
      </c>
      <c r="C2787" s="53" t="s">
        <v>393</v>
      </c>
      <c r="D2787" s="12">
        <v>8</v>
      </c>
      <c r="E2787" s="12">
        <v>1</v>
      </c>
      <c r="F2787" s="12">
        <v>3</v>
      </c>
      <c r="H2787" s="12">
        <v>0</v>
      </c>
      <c r="I2787" s="12">
        <v>0</v>
      </c>
      <c r="J2787" s="12">
        <v>0</v>
      </c>
      <c r="K2787" s="12">
        <v>3</v>
      </c>
      <c r="L2787" s="12">
        <v>1</v>
      </c>
      <c r="M2787" s="54">
        <v>300410</v>
      </c>
      <c r="N2787" s="12">
        <v>300421</v>
      </c>
      <c r="O2787" s="54">
        <v>300430</v>
      </c>
      <c r="P2787" s="12">
        <v>300441</v>
      </c>
      <c r="R2787" s="12" t="s">
        <v>1082</v>
      </c>
      <c r="T2787" s="12" t="s">
        <v>1082</v>
      </c>
      <c r="U2787" s="12" t="s">
        <v>1117</v>
      </c>
      <c r="V2787" s="12" t="s">
        <v>1118</v>
      </c>
      <c r="W2787" s="12" t="s">
        <v>1119</v>
      </c>
      <c r="X2787" s="40">
        <v>3</v>
      </c>
      <c r="Y2787" s="40">
        <v>3</v>
      </c>
      <c r="Z2787" s="40">
        <v>2</v>
      </c>
      <c r="AA2787" s="12">
        <v>1100901</v>
      </c>
      <c r="AB2787" s="12">
        <v>0</v>
      </c>
      <c r="AC2787" s="12">
        <v>0</v>
      </c>
      <c r="AF2787" s="42" t="s">
        <v>1633</v>
      </c>
      <c r="AG2787" s="12">
        <v>5</v>
      </c>
      <c r="AH2787" s="12">
        <v>11</v>
      </c>
      <c r="AI2787" s="12">
        <v>10006</v>
      </c>
      <c r="AJ2787" s="12">
        <v>40</v>
      </c>
      <c r="AK2787" s="12">
        <v>2</v>
      </c>
      <c r="AL2787" s="12">
        <v>0</v>
      </c>
      <c r="AM2787" s="12">
        <v>3</v>
      </c>
      <c r="AN2787" s="12">
        <v>0</v>
      </c>
      <c r="AO2787" s="12">
        <v>1</v>
      </c>
      <c r="AP2787" s="12">
        <v>0</v>
      </c>
    </row>
    <row r="2788" spans="1:38">
      <c r="A2788" s="12">
        <v>1000609</v>
      </c>
      <c r="B2788" s="53">
        <v>10006</v>
      </c>
      <c r="C2788" s="53" t="s">
        <v>393</v>
      </c>
      <c r="D2788" s="12">
        <v>9</v>
      </c>
      <c r="E2788" s="12">
        <v>1</v>
      </c>
      <c r="F2788" s="12">
        <v>3</v>
      </c>
      <c r="H2788" s="12">
        <v>1</v>
      </c>
      <c r="I2788" s="12">
        <v>0</v>
      </c>
      <c r="J2788" s="12">
        <v>0</v>
      </c>
      <c r="K2788" s="12">
        <v>3</v>
      </c>
      <c r="M2788" s="54">
        <v>300410</v>
      </c>
      <c r="N2788" s="12">
        <v>300421</v>
      </c>
      <c r="O2788" s="54">
        <v>300430</v>
      </c>
      <c r="P2788" s="12">
        <v>300441</v>
      </c>
      <c r="U2788" s="12" t="s">
        <v>1117</v>
      </c>
      <c r="V2788" s="12" t="s">
        <v>1118</v>
      </c>
      <c r="W2788" s="12" t="s">
        <v>1119</v>
      </c>
      <c r="X2788" s="40">
        <v>3</v>
      </c>
      <c r="Y2788" s="40">
        <v>3</v>
      </c>
      <c r="Z2788" s="40">
        <v>2</v>
      </c>
      <c r="AA2788" s="12">
        <v>1100901</v>
      </c>
      <c r="AB2788" s="12">
        <v>0</v>
      </c>
      <c r="AC2788" s="12">
        <v>0</v>
      </c>
      <c r="AF2788" s="42" t="s">
        <v>1633</v>
      </c>
      <c r="AH2788" s="12">
        <v>11</v>
      </c>
      <c r="AI2788" s="12">
        <v>10006</v>
      </c>
      <c r="AJ2788" s="12">
        <v>40</v>
      </c>
      <c r="AK2788" s="12">
        <v>2</v>
      </c>
      <c r="AL2788" s="12">
        <v>500</v>
      </c>
    </row>
    <row r="2789" spans="1:38">
      <c r="A2789" s="12">
        <v>1000610</v>
      </c>
      <c r="B2789" s="53">
        <v>10006</v>
      </c>
      <c r="C2789" s="53" t="s">
        <v>393</v>
      </c>
      <c r="D2789" s="12">
        <v>10</v>
      </c>
      <c r="E2789" s="12">
        <v>1</v>
      </c>
      <c r="F2789" s="12">
        <v>3</v>
      </c>
      <c r="H2789" s="12">
        <v>2</v>
      </c>
      <c r="I2789" s="12">
        <v>0</v>
      </c>
      <c r="J2789" s="12">
        <v>0</v>
      </c>
      <c r="K2789" s="12">
        <v>3</v>
      </c>
      <c r="M2789" s="54">
        <v>300410</v>
      </c>
      <c r="N2789" s="12">
        <v>300421</v>
      </c>
      <c r="O2789" s="54">
        <v>300430</v>
      </c>
      <c r="P2789" s="12">
        <v>300441</v>
      </c>
      <c r="U2789" s="12" t="s">
        <v>1117</v>
      </c>
      <c r="V2789" s="12" t="s">
        <v>1118</v>
      </c>
      <c r="W2789" s="12" t="s">
        <v>1119</v>
      </c>
      <c r="X2789" s="40">
        <v>3</v>
      </c>
      <c r="Y2789" s="40">
        <v>3</v>
      </c>
      <c r="Z2789" s="40">
        <v>2</v>
      </c>
      <c r="AA2789" s="12">
        <v>1100901</v>
      </c>
      <c r="AB2789" s="12">
        <v>0</v>
      </c>
      <c r="AC2789" s="12">
        <v>0</v>
      </c>
      <c r="AF2789" s="42" t="s">
        <v>1633</v>
      </c>
      <c r="AH2789" s="12">
        <v>11</v>
      </c>
      <c r="AI2789" s="12">
        <v>10006</v>
      </c>
      <c r="AJ2789" s="12">
        <v>40</v>
      </c>
      <c r="AK2789" s="12">
        <v>3</v>
      </c>
      <c r="AL2789" s="12">
        <v>300</v>
      </c>
    </row>
    <row r="2790" spans="1:38">
      <c r="A2790" s="12">
        <v>1000611</v>
      </c>
      <c r="B2790" s="53">
        <v>10006</v>
      </c>
      <c r="C2790" s="53" t="s">
        <v>393</v>
      </c>
      <c r="D2790" s="12">
        <v>11</v>
      </c>
      <c r="E2790" s="12">
        <v>1</v>
      </c>
      <c r="F2790" s="12">
        <v>3</v>
      </c>
      <c r="H2790" s="12">
        <v>3</v>
      </c>
      <c r="I2790" s="12">
        <v>0</v>
      </c>
      <c r="J2790" s="12">
        <v>0</v>
      </c>
      <c r="K2790" s="12">
        <v>3</v>
      </c>
      <c r="M2790" s="54">
        <v>300410</v>
      </c>
      <c r="N2790" s="12">
        <v>300421</v>
      </c>
      <c r="O2790" s="54">
        <v>300430</v>
      </c>
      <c r="P2790" s="12">
        <v>300441</v>
      </c>
      <c r="U2790" s="12" t="s">
        <v>1117</v>
      </c>
      <c r="V2790" s="12" t="s">
        <v>1118</v>
      </c>
      <c r="W2790" s="12" t="s">
        <v>1119</v>
      </c>
      <c r="X2790" s="40">
        <v>3</v>
      </c>
      <c r="Y2790" s="40">
        <v>3</v>
      </c>
      <c r="Z2790" s="40">
        <v>2</v>
      </c>
      <c r="AA2790" s="12">
        <v>1100901</v>
      </c>
      <c r="AB2790" s="12">
        <v>0</v>
      </c>
      <c r="AC2790" s="12">
        <v>0</v>
      </c>
      <c r="AF2790" s="42" t="s">
        <v>1633</v>
      </c>
      <c r="AH2790" s="12">
        <v>11</v>
      </c>
      <c r="AI2790" s="12">
        <v>10006</v>
      </c>
      <c r="AJ2790" s="12">
        <v>0</v>
      </c>
      <c r="AK2790" s="12">
        <v>1</v>
      </c>
      <c r="AL2790" s="12">
        <v>2000</v>
      </c>
    </row>
    <row r="2791" spans="1:42">
      <c r="A2791" s="12">
        <v>1000612</v>
      </c>
      <c r="B2791" s="53">
        <v>10006</v>
      </c>
      <c r="C2791" s="53" t="s">
        <v>393</v>
      </c>
      <c r="D2791" s="12">
        <v>12</v>
      </c>
      <c r="E2791" s="12">
        <v>1</v>
      </c>
      <c r="F2791" s="12">
        <v>4</v>
      </c>
      <c r="H2791" s="12">
        <v>0</v>
      </c>
      <c r="I2791" s="12">
        <v>0</v>
      </c>
      <c r="J2791" s="12">
        <v>0</v>
      </c>
      <c r="K2791" s="12">
        <v>4</v>
      </c>
      <c r="L2791" s="12">
        <v>12</v>
      </c>
      <c r="M2791" s="12">
        <v>300410</v>
      </c>
      <c r="N2791" s="12">
        <v>300421</v>
      </c>
      <c r="O2791" s="12">
        <v>300430</v>
      </c>
      <c r="P2791" s="12">
        <v>300441</v>
      </c>
      <c r="Q2791" s="12" t="s">
        <v>1202</v>
      </c>
      <c r="S2791" s="12" t="s">
        <v>1221</v>
      </c>
      <c r="U2791" s="12" t="s">
        <v>1117</v>
      </c>
      <c r="V2791" s="12" t="s">
        <v>1118</v>
      </c>
      <c r="W2791" s="12" t="s">
        <v>1119</v>
      </c>
      <c r="X2791" s="40">
        <v>3</v>
      </c>
      <c r="Y2791" s="40">
        <v>3</v>
      </c>
      <c r="Z2791" s="40">
        <v>2</v>
      </c>
      <c r="AA2791" s="12">
        <v>1100901</v>
      </c>
      <c r="AB2791" s="12">
        <v>1100902</v>
      </c>
      <c r="AC2791" s="12">
        <v>0</v>
      </c>
      <c r="AF2791" s="42" t="s">
        <v>1633</v>
      </c>
      <c r="AG2791" s="12">
        <v>5</v>
      </c>
      <c r="AH2791" s="12">
        <v>11</v>
      </c>
      <c r="AI2791" s="12">
        <v>10006</v>
      </c>
      <c r="AJ2791" s="12">
        <v>40</v>
      </c>
      <c r="AK2791" s="12">
        <v>2</v>
      </c>
      <c r="AL2791" s="12">
        <v>0</v>
      </c>
      <c r="AM2791" s="12">
        <v>3</v>
      </c>
      <c r="AN2791" s="12">
        <v>0</v>
      </c>
      <c r="AO2791" s="12">
        <v>1</v>
      </c>
      <c r="AP2791" s="12">
        <v>0</v>
      </c>
    </row>
    <row r="2792" spans="1:38">
      <c r="A2792" s="12">
        <v>1000613</v>
      </c>
      <c r="B2792" s="53">
        <v>10006</v>
      </c>
      <c r="C2792" s="53" t="s">
        <v>393</v>
      </c>
      <c r="D2792" s="12">
        <v>13</v>
      </c>
      <c r="E2792" s="12">
        <v>1</v>
      </c>
      <c r="F2792" s="12">
        <v>4</v>
      </c>
      <c r="H2792" s="12">
        <v>1</v>
      </c>
      <c r="I2792" s="12">
        <v>0</v>
      </c>
      <c r="J2792" s="12">
        <v>0</v>
      </c>
      <c r="K2792" s="12">
        <v>4</v>
      </c>
      <c r="M2792" s="12">
        <v>300410</v>
      </c>
      <c r="N2792" s="12">
        <v>300421</v>
      </c>
      <c r="O2792" s="12">
        <v>300430</v>
      </c>
      <c r="P2792" s="12">
        <v>300441</v>
      </c>
      <c r="U2792" s="12" t="s">
        <v>1117</v>
      </c>
      <c r="V2792" s="12" t="s">
        <v>1118</v>
      </c>
      <c r="W2792" s="12" t="s">
        <v>1119</v>
      </c>
      <c r="X2792" s="40">
        <v>3</v>
      </c>
      <c r="Y2792" s="40">
        <v>3</v>
      </c>
      <c r="Z2792" s="40">
        <v>2</v>
      </c>
      <c r="AA2792" s="12">
        <v>1100901</v>
      </c>
      <c r="AB2792" s="12">
        <v>1100902</v>
      </c>
      <c r="AC2792" s="12">
        <v>0</v>
      </c>
      <c r="AF2792" s="42" t="s">
        <v>1633</v>
      </c>
      <c r="AH2792" s="12">
        <v>11</v>
      </c>
      <c r="AI2792" s="12">
        <v>10006</v>
      </c>
      <c r="AJ2792" s="12">
        <v>40</v>
      </c>
      <c r="AK2792" s="12">
        <v>2</v>
      </c>
      <c r="AL2792" s="12">
        <v>500</v>
      </c>
    </row>
    <row r="2793" spans="1:38">
      <c r="A2793" s="12">
        <v>1000614</v>
      </c>
      <c r="B2793" s="53">
        <v>10006</v>
      </c>
      <c r="C2793" s="53" t="s">
        <v>393</v>
      </c>
      <c r="D2793" s="12">
        <v>14</v>
      </c>
      <c r="E2793" s="12">
        <v>1</v>
      </c>
      <c r="F2793" s="12">
        <v>4</v>
      </c>
      <c r="H2793" s="12">
        <v>2</v>
      </c>
      <c r="I2793" s="12">
        <v>0</v>
      </c>
      <c r="J2793" s="12">
        <v>0</v>
      </c>
      <c r="K2793" s="64">
        <v>4</v>
      </c>
      <c r="L2793" s="64"/>
      <c r="M2793" s="12">
        <v>300410</v>
      </c>
      <c r="N2793" s="64">
        <v>300421</v>
      </c>
      <c r="O2793" s="12">
        <v>300430</v>
      </c>
      <c r="P2793" s="64">
        <v>300441</v>
      </c>
      <c r="U2793" s="12" t="s">
        <v>1117</v>
      </c>
      <c r="V2793" s="12" t="s">
        <v>1118</v>
      </c>
      <c r="W2793" s="64" t="s">
        <v>1119</v>
      </c>
      <c r="X2793" s="81">
        <v>3</v>
      </c>
      <c r="Y2793" s="81">
        <v>3</v>
      </c>
      <c r="Z2793" s="81">
        <v>2</v>
      </c>
      <c r="AA2793" s="12">
        <v>1100901</v>
      </c>
      <c r="AB2793" s="64">
        <v>1100902</v>
      </c>
      <c r="AC2793" s="64">
        <v>0</v>
      </c>
      <c r="AF2793" s="42" t="s">
        <v>1633</v>
      </c>
      <c r="AH2793" s="12">
        <v>11</v>
      </c>
      <c r="AI2793" s="12">
        <v>10006</v>
      </c>
      <c r="AJ2793" s="12">
        <v>40</v>
      </c>
      <c r="AK2793" s="12">
        <v>3</v>
      </c>
      <c r="AL2793" s="12">
        <v>300</v>
      </c>
    </row>
    <row r="2794" spans="1:38">
      <c r="A2794" s="12">
        <v>1000615</v>
      </c>
      <c r="B2794" s="53">
        <v>10006</v>
      </c>
      <c r="C2794" s="53" t="s">
        <v>393</v>
      </c>
      <c r="D2794" s="12">
        <v>15</v>
      </c>
      <c r="E2794" s="12">
        <v>1</v>
      </c>
      <c r="F2794" s="12">
        <v>4</v>
      </c>
      <c r="H2794" s="12">
        <v>3</v>
      </c>
      <c r="I2794" s="12">
        <v>0</v>
      </c>
      <c r="J2794" s="12">
        <v>0</v>
      </c>
      <c r="K2794" s="64">
        <v>4</v>
      </c>
      <c r="L2794" s="64"/>
      <c r="M2794" s="12">
        <v>300410</v>
      </c>
      <c r="N2794" s="64">
        <v>300421</v>
      </c>
      <c r="O2794" s="12">
        <v>300430</v>
      </c>
      <c r="P2794" s="64">
        <v>300441</v>
      </c>
      <c r="U2794" s="12" t="s">
        <v>1117</v>
      </c>
      <c r="V2794" s="12" t="s">
        <v>1118</v>
      </c>
      <c r="W2794" s="64" t="s">
        <v>1119</v>
      </c>
      <c r="X2794" s="81">
        <v>3</v>
      </c>
      <c r="Y2794" s="81">
        <v>3</v>
      </c>
      <c r="Z2794" s="81">
        <v>2</v>
      </c>
      <c r="AA2794" s="12">
        <v>1100901</v>
      </c>
      <c r="AB2794" s="64">
        <v>1100902</v>
      </c>
      <c r="AC2794" s="64">
        <v>0</v>
      </c>
      <c r="AF2794" s="42" t="s">
        <v>1633</v>
      </c>
      <c r="AH2794" s="12">
        <v>11</v>
      </c>
      <c r="AI2794" s="12">
        <v>10006</v>
      </c>
      <c r="AJ2794" s="12">
        <v>0</v>
      </c>
      <c r="AK2794" s="12">
        <v>1</v>
      </c>
      <c r="AL2794" s="12">
        <v>2000</v>
      </c>
    </row>
    <row r="2795" spans="1:42">
      <c r="A2795" s="12">
        <v>1000616</v>
      </c>
      <c r="B2795" s="53">
        <v>10006</v>
      </c>
      <c r="C2795" s="53" t="s">
        <v>393</v>
      </c>
      <c r="D2795" s="12">
        <v>16</v>
      </c>
      <c r="E2795" s="12">
        <v>1</v>
      </c>
      <c r="F2795" s="12">
        <v>5</v>
      </c>
      <c r="H2795" s="12">
        <v>0</v>
      </c>
      <c r="I2795" s="12">
        <v>1</v>
      </c>
      <c r="J2795" s="12" t="s">
        <v>1083</v>
      </c>
      <c r="K2795" s="12">
        <v>5</v>
      </c>
      <c r="L2795" s="12">
        <v>2</v>
      </c>
      <c r="M2795" s="12">
        <v>300411</v>
      </c>
      <c r="N2795" s="12">
        <v>300421</v>
      </c>
      <c r="O2795" s="12">
        <v>300431</v>
      </c>
      <c r="P2795" s="12">
        <v>300441</v>
      </c>
      <c r="Q2795" s="12" t="s">
        <v>1082</v>
      </c>
      <c r="S2795" s="12" t="s">
        <v>931</v>
      </c>
      <c r="U2795" s="12" t="s">
        <v>1121</v>
      </c>
      <c r="V2795" s="12" t="s">
        <v>1122</v>
      </c>
      <c r="W2795" s="12" t="s">
        <v>1119</v>
      </c>
      <c r="X2795" s="40">
        <v>3</v>
      </c>
      <c r="Y2795" s="40">
        <v>3</v>
      </c>
      <c r="Z2795" s="40">
        <v>2</v>
      </c>
      <c r="AA2795" s="12">
        <v>1100901</v>
      </c>
      <c r="AB2795" s="12">
        <v>1100902</v>
      </c>
      <c r="AC2795" s="12">
        <v>0</v>
      </c>
      <c r="AF2795" s="42" t="s">
        <v>1633</v>
      </c>
      <c r="AG2795" s="12">
        <v>5</v>
      </c>
      <c r="AH2795" s="12">
        <v>11</v>
      </c>
      <c r="AI2795" s="12">
        <v>10006</v>
      </c>
      <c r="AJ2795" s="12">
        <v>40</v>
      </c>
      <c r="AK2795" s="12">
        <v>2</v>
      </c>
      <c r="AL2795" s="12">
        <v>0</v>
      </c>
      <c r="AM2795" s="12">
        <v>3</v>
      </c>
      <c r="AN2795" s="12">
        <v>0</v>
      </c>
      <c r="AO2795" s="12">
        <v>1</v>
      </c>
      <c r="AP2795" s="12">
        <v>0</v>
      </c>
    </row>
    <row r="2796" spans="1:38">
      <c r="A2796" s="12">
        <v>1000617</v>
      </c>
      <c r="B2796" s="53">
        <v>10006</v>
      </c>
      <c r="C2796" s="53" t="s">
        <v>393</v>
      </c>
      <c r="D2796" s="12">
        <v>17</v>
      </c>
      <c r="E2796" s="12">
        <v>1</v>
      </c>
      <c r="F2796" s="12">
        <v>5</v>
      </c>
      <c r="H2796" s="12">
        <v>1</v>
      </c>
      <c r="I2796" s="12">
        <v>0</v>
      </c>
      <c r="J2796" s="12">
        <v>0</v>
      </c>
      <c r="K2796" s="12">
        <v>5</v>
      </c>
      <c r="M2796" s="12">
        <v>300411</v>
      </c>
      <c r="N2796" s="12">
        <v>300421</v>
      </c>
      <c r="O2796" s="12">
        <v>300431</v>
      </c>
      <c r="P2796" s="12">
        <v>300441</v>
      </c>
      <c r="U2796" s="12" t="s">
        <v>1121</v>
      </c>
      <c r="V2796" s="12" t="s">
        <v>1122</v>
      </c>
      <c r="W2796" s="12" t="s">
        <v>1119</v>
      </c>
      <c r="X2796" s="40">
        <v>3</v>
      </c>
      <c r="Y2796" s="40">
        <v>3</v>
      </c>
      <c r="Z2796" s="40">
        <v>2</v>
      </c>
      <c r="AA2796" s="12">
        <v>1100901</v>
      </c>
      <c r="AB2796" s="12">
        <v>1100902</v>
      </c>
      <c r="AC2796" s="12">
        <v>0</v>
      </c>
      <c r="AF2796" s="42" t="s">
        <v>1633</v>
      </c>
      <c r="AH2796" s="12">
        <v>11</v>
      </c>
      <c r="AI2796" s="12">
        <v>10006</v>
      </c>
      <c r="AJ2796" s="12">
        <v>40</v>
      </c>
      <c r="AK2796" s="12">
        <v>2</v>
      </c>
      <c r="AL2796" s="12">
        <v>1000</v>
      </c>
    </row>
    <row r="2797" spans="1:38">
      <c r="A2797" s="12">
        <v>1000618</v>
      </c>
      <c r="B2797" s="53">
        <v>10006</v>
      </c>
      <c r="C2797" s="53" t="s">
        <v>393</v>
      </c>
      <c r="D2797" s="12">
        <v>18</v>
      </c>
      <c r="E2797" s="12">
        <v>1</v>
      </c>
      <c r="F2797" s="12">
        <v>5</v>
      </c>
      <c r="H2797" s="12">
        <v>2</v>
      </c>
      <c r="I2797" s="12">
        <v>0</v>
      </c>
      <c r="J2797" s="12">
        <v>0</v>
      </c>
      <c r="K2797" s="12">
        <v>5</v>
      </c>
      <c r="M2797" s="12">
        <v>300411</v>
      </c>
      <c r="N2797" s="12">
        <v>300421</v>
      </c>
      <c r="O2797" s="12">
        <v>300431</v>
      </c>
      <c r="P2797" s="12">
        <v>300441</v>
      </c>
      <c r="U2797" s="12" t="s">
        <v>1121</v>
      </c>
      <c r="V2797" s="12" t="s">
        <v>1122</v>
      </c>
      <c r="W2797" s="12" t="s">
        <v>1119</v>
      </c>
      <c r="X2797" s="40">
        <v>3</v>
      </c>
      <c r="Y2797" s="40">
        <v>3</v>
      </c>
      <c r="Z2797" s="40">
        <v>2</v>
      </c>
      <c r="AA2797" s="12">
        <v>1100901</v>
      </c>
      <c r="AB2797" s="12">
        <v>1100902</v>
      </c>
      <c r="AC2797" s="12">
        <v>0</v>
      </c>
      <c r="AF2797" s="42" t="s">
        <v>1633</v>
      </c>
      <c r="AH2797" s="12">
        <v>11</v>
      </c>
      <c r="AI2797" s="12">
        <v>10006</v>
      </c>
      <c r="AJ2797" s="12">
        <v>40</v>
      </c>
      <c r="AK2797" s="12">
        <v>3</v>
      </c>
      <c r="AL2797" s="12">
        <v>600</v>
      </c>
    </row>
    <row r="2798" spans="1:38">
      <c r="A2798" s="12">
        <v>1000619</v>
      </c>
      <c r="B2798" s="53">
        <v>10006</v>
      </c>
      <c r="C2798" s="53" t="s">
        <v>393</v>
      </c>
      <c r="D2798" s="12">
        <v>19</v>
      </c>
      <c r="E2798" s="12">
        <v>1</v>
      </c>
      <c r="F2798" s="12">
        <v>5</v>
      </c>
      <c r="H2798" s="12">
        <v>3</v>
      </c>
      <c r="I2798" s="12">
        <v>0</v>
      </c>
      <c r="J2798" s="12">
        <v>0</v>
      </c>
      <c r="K2798" s="12">
        <v>5</v>
      </c>
      <c r="M2798" s="12">
        <v>300411</v>
      </c>
      <c r="N2798" s="12">
        <v>300421</v>
      </c>
      <c r="O2798" s="12">
        <v>300431</v>
      </c>
      <c r="P2798" s="12">
        <v>300441</v>
      </c>
      <c r="U2798" s="12" t="s">
        <v>1121</v>
      </c>
      <c r="V2798" s="12" t="s">
        <v>1122</v>
      </c>
      <c r="W2798" s="12" t="s">
        <v>1119</v>
      </c>
      <c r="X2798" s="40">
        <v>3</v>
      </c>
      <c r="Y2798" s="40">
        <v>3</v>
      </c>
      <c r="Z2798" s="40">
        <v>2</v>
      </c>
      <c r="AA2798" s="12">
        <v>1100901</v>
      </c>
      <c r="AB2798" s="12">
        <v>1100902</v>
      </c>
      <c r="AC2798" s="12">
        <v>0</v>
      </c>
      <c r="AF2798" s="42" t="s">
        <v>1633</v>
      </c>
      <c r="AH2798" s="12">
        <v>11</v>
      </c>
      <c r="AI2798" s="12">
        <v>10006</v>
      </c>
      <c r="AJ2798" s="12">
        <v>0</v>
      </c>
      <c r="AK2798" s="12">
        <v>1</v>
      </c>
      <c r="AL2798" s="12">
        <v>4000</v>
      </c>
    </row>
    <row r="2799" spans="1:42">
      <c r="A2799" s="12">
        <v>1000620</v>
      </c>
      <c r="B2799" s="53">
        <v>10006</v>
      </c>
      <c r="C2799" s="53" t="s">
        <v>393</v>
      </c>
      <c r="D2799" s="12">
        <v>20</v>
      </c>
      <c r="E2799" s="12">
        <v>2</v>
      </c>
      <c r="F2799" s="12">
        <v>6</v>
      </c>
      <c r="H2799" s="12">
        <v>0</v>
      </c>
      <c r="I2799" s="12">
        <v>0</v>
      </c>
      <c r="J2799" s="12">
        <v>0</v>
      </c>
      <c r="K2799" s="12">
        <v>5</v>
      </c>
      <c r="L2799" s="12">
        <v>13</v>
      </c>
      <c r="M2799" s="12">
        <v>300411</v>
      </c>
      <c r="N2799" s="12">
        <v>300421</v>
      </c>
      <c r="O2799" s="12">
        <v>300431</v>
      </c>
      <c r="P2799" s="12">
        <v>300441</v>
      </c>
      <c r="U2799" s="12" t="s">
        <v>1121</v>
      </c>
      <c r="V2799" s="12" t="s">
        <v>1122</v>
      </c>
      <c r="W2799" s="12" t="s">
        <v>1119</v>
      </c>
      <c r="X2799" s="40">
        <v>3</v>
      </c>
      <c r="Y2799" s="40">
        <v>3</v>
      </c>
      <c r="Z2799" s="40">
        <v>2</v>
      </c>
      <c r="AA2799" s="12">
        <v>1100901</v>
      </c>
      <c r="AB2799" s="12">
        <v>1100902</v>
      </c>
      <c r="AC2799" s="12">
        <v>1100903</v>
      </c>
      <c r="AF2799" s="42" t="s">
        <v>1633</v>
      </c>
      <c r="AG2799" s="12">
        <v>5</v>
      </c>
      <c r="AH2799" s="12">
        <v>11</v>
      </c>
      <c r="AI2799" s="12">
        <v>10006</v>
      </c>
      <c r="AJ2799" s="12">
        <v>80</v>
      </c>
      <c r="AK2799" s="12">
        <v>2</v>
      </c>
      <c r="AL2799" s="12">
        <v>0</v>
      </c>
      <c r="AM2799" s="12">
        <v>3</v>
      </c>
      <c r="AN2799" s="12">
        <v>0</v>
      </c>
      <c r="AO2799" s="12">
        <v>1</v>
      </c>
      <c r="AP2799" s="12">
        <v>0</v>
      </c>
    </row>
    <row r="2800" spans="1:38">
      <c r="A2800" s="12">
        <v>1000621</v>
      </c>
      <c r="B2800" s="53">
        <v>10006</v>
      </c>
      <c r="C2800" s="53" t="s">
        <v>393</v>
      </c>
      <c r="D2800" s="12">
        <v>21</v>
      </c>
      <c r="E2800" s="12">
        <v>2</v>
      </c>
      <c r="F2800" s="12">
        <v>6</v>
      </c>
      <c r="H2800" s="12">
        <v>1</v>
      </c>
      <c r="I2800" s="12">
        <v>0</v>
      </c>
      <c r="J2800" s="12">
        <v>0</v>
      </c>
      <c r="K2800" s="12">
        <v>5</v>
      </c>
      <c r="M2800" s="12">
        <v>300411</v>
      </c>
      <c r="N2800" s="12">
        <v>300421</v>
      </c>
      <c r="O2800" s="12">
        <v>300431</v>
      </c>
      <c r="P2800" s="12">
        <v>300441</v>
      </c>
      <c r="U2800" s="12" t="s">
        <v>1121</v>
      </c>
      <c r="V2800" s="12" t="s">
        <v>1122</v>
      </c>
      <c r="W2800" s="12" t="s">
        <v>1119</v>
      </c>
      <c r="X2800" s="40">
        <v>3</v>
      </c>
      <c r="Y2800" s="40">
        <v>3</v>
      </c>
      <c r="Z2800" s="40">
        <v>2</v>
      </c>
      <c r="AA2800" s="12">
        <v>1100901</v>
      </c>
      <c r="AB2800" s="12">
        <v>1100902</v>
      </c>
      <c r="AC2800" s="12">
        <v>1100903</v>
      </c>
      <c r="AH2800" s="12">
        <v>11</v>
      </c>
      <c r="AI2800" s="12">
        <v>10006</v>
      </c>
      <c r="AJ2800" s="12">
        <v>80</v>
      </c>
      <c r="AK2800" s="12">
        <v>2</v>
      </c>
      <c r="AL2800" s="12">
        <v>1000</v>
      </c>
    </row>
    <row r="2801" spans="1:38">
      <c r="A2801" s="12">
        <v>1000622</v>
      </c>
      <c r="B2801" s="53">
        <v>10006</v>
      </c>
      <c r="C2801" s="53" t="s">
        <v>393</v>
      </c>
      <c r="D2801" s="12">
        <v>22</v>
      </c>
      <c r="E2801" s="12">
        <v>2</v>
      </c>
      <c r="F2801" s="12">
        <v>6</v>
      </c>
      <c r="H2801" s="12">
        <v>2</v>
      </c>
      <c r="I2801" s="12">
        <v>0</v>
      </c>
      <c r="J2801" s="12">
        <v>0</v>
      </c>
      <c r="K2801" s="12">
        <v>5</v>
      </c>
      <c r="M2801" s="12">
        <v>300411</v>
      </c>
      <c r="N2801" s="12">
        <v>300421</v>
      </c>
      <c r="O2801" s="12">
        <v>300431</v>
      </c>
      <c r="P2801" s="12">
        <v>300441</v>
      </c>
      <c r="U2801" s="12" t="s">
        <v>1121</v>
      </c>
      <c r="V2801" s="12" t="s">
        <v>1122</v>
      </c>
      <c r="W2801" s="12" t="s">
        <v>1119</v>
      </c>
      <c r="X2801" s="40">
        <v>3</v>
      </c>
      <c r="Y2801" s="40">
        <v>3</v>
      </c>
      <c r="Z2801" s="40">
        <v>2</v>
      </c>
      <c r="AA2801" s="12">
        <v>1100901</v>
      </c>
      <c r="AB2801" s="12">
        <v>1100902</v>
      </c>
      <c r="AC2801" s="12">
        <v>1100903</v>
      </c>
      <c r="AH2801" s="12">
        <v>11</v>
      </c>
      <c r="AI2801" s="12">
        <v>10006</v>
      </c>
      <c r="AJ2801" s="12">
        <v>80</v>
      </c>
      <c r="AK2801" s="12">
        <v>3</v>
      </c>
      <c r="AL2801" s="12">
        <v>600</v>
      </c>
    </row>
    <row r="2802" spans="1:38">
      <c r="A2802" s="12">
        <v>1000623</v>
      </c>
      <c r="B2802" s="53">
        <v>10006</v>
      </c>
      <c r="C2802" s="53" t="s">
        <v>393</v>
      </c>
      <c r="D2802" s="12">
        <v>23</v>
      </c>
      <c r="E2802" s="12">
        <v>2</v>
      </c>
      <c r="F2802" s="12">
        <v>6</v>
      </c>
      <c r="H2802" s="12">
        <v>3</v>
      </c>
      <c r="I2802" s="12">
        <v>0</v>
      </c>
      <c r="J2802" s="12">
        <v>0</v>
      </c>
      <c r="K2802" s="12">
        <v>5</v>
      </c>
      <c r="M2802" s="12">
        <v>300411</v>
      </c>
      <c r="N2802" s="12">
        <v>300421</v>
      </c>
      <c r="O2802" s="12">
        <v>300431</v>
      </c>
      <c r="P2802" s="12">
        <v>300441</v>
      </c>
      <c r="U2802" s="12" t="s">
        <v>1121</v>
      </c>
      <c r="V2802" s="12" t="s">
        <v>1122</v>
      </c>
      <c r="W2802" s="12" t="s">
        <v>1119</v>
      </c>
      <c r="X2802" s="40">
        <v>3</v>
      </c>
      <c r="Y2802" s="40">
        <v>3</v>
      </c>
      <c r="Z2802" s="40">
        <v>2</v>
      </c>
      <c r="AA2802" s="12">
        <v>1100901</v>
      </c>
      <c r="AB2802" s="12">
        <v>1100902</v>
      </c>
      <c r="AC2802" s="12">
        <v>1100903</v>
      </c>
      <c r="AH2802" s="12">
        <v>11</v>
      </c>
      <c r="AI2802" s="12">
        <v>10006</v>
      </c>
      <c r="AJ2802" s="12">
        <v>0</v>
      </c>
      <c r="AK2802" s="12">
        <v>1</v>
      </c>
      <c r="AL2802" s="12">
        <v>4000</v>
      </c>
    </row>
    <row r="2803" spans="1:42">
      <c r="A2803" s="12">
        <v>1000624</v>
      </c>
      <c r="B2803" s="53">
        <v>10006</v>
      </c>
      <c r="C2803" s="53" t="s">
        <v>393</v>
      </c>
      <c r="D2803" s="12">
        <v>24</v>
      </c>
      <c r="E2803" s="12">
        <v>2</v>
      </c>
      <c r="F2803" s="12">
        <v>7</v>
      </c>
      <c r="H2803" s="12">
        <v>0</v>
      </c>
      <c r="I2803" s="12">
        <v>0</v>
      </c>
      <c r="J2803" s="12">
        <v>0</v>
      </c>
      <c r="K2803" s="12">
        <v>5</v>
      </c>
      <c r="L2803" s="12">
        <v>1</v>
      </c>
      <c r="M2803" s="12">
        <v>300411</v>
      </c>
      <c r="N2803" s="12">
        <v>300422</v>
      </c>
      <c r="O2803" s="12">
        <v>300431</v>
      </c>
      <c r="P2803" s="12">
        <v>300442</v>
      </c>
      <c r="R2803" s="12" t="s">
        <v>1082</v>
      </c>
      <c r="T2803" s="12" t="s">
        <v>1082</v>
      </c>
      <c r="U2803" s="12" t="s">
        <v>1121</v>
      </c>
      <c r="V2803" s="12" t="s">
        <v>1122</v>
      </c>
      <c r="W2803" s="12" t="s">
        <v>1119</v>
      </c>
      <c r="X2803" s="40">
        <v>3</v>
      </c>
      <c r="Y2803" s="40">
        <v>3</v>
      </c>
      <c r="Z2803" s="40">
        <v>2</v>
      </c>
      <c r="AA2803" s="12">
        <v>1100901</v>
      </c>
      <c r="AB2803" s="12">
        <v>1100902</v>
      </c>
      <c r="AC2803" s="12">
        <v>1100903</v>
      </c>
      <c r="AG2803" s="12">
        <v>5</v>
      </c>
      <c r="AH2803" s="12">
        <v>11</v>
      </c>
      <c r="AI2803" s="12">
        <v>10006</v>
      </c>
      <c r="AJ2803" s="12">
        <v>80</v>
      </c>
      <c r="AK2803" s="12">
        <v>2</v>
      </c>
      <c r="AL2803" s="12">
        <v>0</v>
      </c>
      <c r="AM2803" s="12">
        <v>3</v>
      </c>
      <c r="AN2803" s="12">
        <v>0</v>
      </c>
      <c r="AO2803" s="12">
        <v>1</v>
      </c>
      <c r="AP2803" s="12">
        <v>0</v>
      </c>
    </row>
    <row r="2804" spans="1:39">
      <c r="A2804" s="12">
        <v>1000625</v>
      </c>
      <c r="B2804" s="53">
        <v>10006</v>
      </c>
      <c r="C2804" s="53" t="s">
        <v>393</v>
      </c>
      <c r="D2804" s="12">
        <v>25</v>
      </c>
      <c r="E2804" s="12">
        <v>2</v>
      </c>
      <c r="F2804" s="12">
        <v>7</v>
      </c>
      <c r="H2804" s="12">
        <v>1</v>
      </c>
      <c r="I2804" s="12">
        <v>0</v>
      </c>
      <c r="J2804" s="12">
        <v>0</v>
      </c>
      <c r="K2804" s="12">
        <v>5</v>
      </c>
      <c r="M2804" s="12">
        <v>300411</v>
      </c>
      <c r="N2804" s="12">
        <v>300422</v>
      </c>
      <c r="O2804" s="12">
        <v>300431</v>
      </c>
      <c r="P2804" s="12">
        <v>300442</v>
      </c>
      <c r="U2804" s="12" t="s">
        <v>1121</v>
      </c>
      <c r="V2804" s="12" t="s">
        <v>1122</v>
      </c>
      <c r="W2804" s="12" t="s">
        <v>1119</v>
      </c>
      <c r="X2804" s="40">
        <v>3</v>
      </c>
      <c r="Y2804" s="40">
        <v>3</v>
      </c>
      <c r="Z2804" s="40">
        <v>2</v>
      </c>
      <c r="AA2804" s="12">
        <v>1100901</v>
      </c>
      <c r="AB2804" s="12">
        <v>1100902</v>
      </c>
      <c r="AC2804" s="12">
        <v>1100903</v>
      </c>
      <c r="AH2804" s="12">
        <v>11</v>
      </c>
      <c r="AI2804" s="12">
        <v>10006</v>
      </c>
      <c r="AJ2804" s="12">
        <v>80</v>
      </c>
      <c r="AK2804" s="12">
        <v>2</v>
      </c>
      <c r="AL2804" s="12">
        <v>1000</v>
      </c>
      <c r="AM2804" s="12" t="s">
        <v>1633</v>
      </c>
    </row>
    <row r="2805" spans="1:38">
      <c r="A2805" s="12">
        <v>1000626</v>
      </c>
      <c r="B2805" s="53">
        <v>10006</v>
      </c>
      <c r="C2805" s="53" t="s">
        <v>393</v>
      </c>
      <c r="D2805" s="12">
        <v>26</v>
      </c>
      <c r="E2805" s="12">
        <v>2</v>
      </c>
      <c r="F2805" s="12">
        <v>7</v>
      </c>
      <c r="H2805" s="12">
        <v>2</v>
      </c>
      <c r="I2805" s="12">
        <v>0</v>
      </c>
      <c r="J2805" s="12">
        <v>0</v>
      </c>
      <c r="K2805" s="12">
        <v>5</v>
      </c>
      <c r="M2805" s="12">
        <v>300411</v>
      </c>
      <c r="N2805" s="12">
        <v>300422</v>
      </c>
      <c r="O2805" s="12">
        <v>300431</v>
      </c>
      <c r="P2805" s="12">
        <v>300442</v>
      </c>
      <c r="U2805" s="12" t="s">
        <v>1121</v>
      </c>
      <c r="V2805" s="12" t="s">
        <v>1122</v>
      </c>
      <c r="W2805" s="12" t="s">
        <v>1119</v>
      </c>
      <c r="X2805" s="40">
        <v>3</v>
      </c>
      <c r="Y2805" s="40">
        <v>3</v>
      </c>
      <c r="Z2805" s="40">
        <v>2</v>
      </c>
      <c r="AA2805" s="12">
        <v>1100901</v>
      </c>
      <c r="AB2805" s="12">
        <v>1100902</v>
      </c>
      <c r="AC2805" s="12">
        <v>1100903</v>
      </c>
      <c r="AH2805" s="12">
        <v>11</v>
      </c>
      <c r="AI2805" s="12">
        <v>10006</v>
      </c>
      <c r="AJ2805" s="12">
        <v>80</v>
      </c>
      <c r="AK2805" s="12">
        <v>3</v>
      </c>
      <c r="AL2805" s="12">
        <v>600</v>
      </c>
    </row>
    <row r="2806" spans="1:38">
      <c r="A2806" s="12">
        <v>1000627</v>
      </c>
      <c r="B2806" s="53">
        <v>10006</v>
      </c>
      <c r="C2806" s="53" t="s">
        <v>393</v>
      </c>
      <c r="D2806" s="12">
        <v>27</v>
      </c>
      <c r="E2806" s="12">
        <v>2</v>
      </c>
      <c r="F2806" s="12">
        <v>7</v>
      </c>
      <c r="H2806" s="12">
        <v>3</v>
      </c>
      <c r="I2806" s="12">
        <v>0</v>
      </c>
      <c r="J2806" s="12">
        <v>0</v>
      </c>
      <c r="K2806" s="12">
        <v>5</v>
      </c>
      <c r="M2806" s="12">
        <v>300411</v>
      </c>
      <c r="N2806" s="12">
        <v>300422</v>
      </c>
      <c r="O2806" s="12">
        <v>300431</v>
      </c>
      <c r="P2806" s="12">
        <v>300442</v>
      </c>
      <c r="U2806" s="12" t="s">
        <v>1121</v>
      </c>
      <c r="V2806" s="12" t="s">
        <v>1122</v>
      </c>
      <c r="W2806" s="12" t="s">
        <v>1119</v>
      </c>
      <c r="X2806" s="40">
        <v>3</v>
      </c>
      <c r="Y2806" s="40">
        <v>3</v>
      </c>
      <c r="Z2806" s="40">
        <v>2</v>
      </c>
      <c r="AA2806" s="12">
        <v>1100901</v>
      </c>
      <c r="AB2806" s="12">
        <v>1100902</v>
      </c>
      <c r="AC2806" s="12">
        <v>1100903</v>
      </c>
      <c r="AH2806" s="12">
        <v>11</v>
      </c>
      <c r="AI2806" s="12">
        <v>10006</v>
      </c>
      <c r="AJ2806" s="12">
        <v>0</v>
      </c>
      <c r="AK2806" s="12">
        <v>1</v>
      </c>
      <c r="AL2806" s="12">
        <v>4000</v>
      </c>
    </row>
    <row r="2807" spans="1:42">
      <c r="A2807" s="12">
        <v>1000628</v>
      </c>
      <c r="B2807" s="53">
        <v>10006</v>
      </c>
      <c r="C2807" s="53" t="s">
        <v>393</v>
      </c>
      <c r="D2807" s="12">
        <v>28</v>
      </c>
      <c r="E2807" s="12">
        <v>2</v>
      </c>
      <c r="F2807" s="12">
        <v>8</v>
      </c>
      <c r="H2807" s="12">
        <v>0</v>
      </c>
      <c r="I2807" s="12">
        <v>0</v>
      </c>
      <c r="J2807" s="12">
        <v>0</v>
      </c>
      <c r="K2807" s="12">
        <v>5</v>
      </c>
      <c r="L2807" s="12">
        <v>14</v>
      </c>
      <c r="M2807" s="12">
        <v>300411</v>
      </c>
      <c r="N2807" s="12">
        <v>300422</v>
      </c>
      <c r="O2807" s="12">
        <v>300431</v>
      </c>
      <c r="P2807" s="12">
        <v>300442</v>
      </c>
      <c r="R2807" s="12" t="s">
        <v>1202</v>
      </c>
      <c r="T2807" s="12" t="s">
        <v>1202</v>
      </c>
      <c r="U2807" s="12" t="s">
        <v>1121</v>
      </c>
      <c r="V2807" s="12" t="s">
        <v>1122</v>
      </c>
      <c r="W2807" s="12" t="s">
        <v>1119</v>
      </c>
      <c r="X2807" s="40">
        <v>3</v>
      </c>
      <c r="Y2807" s="40">
        <v>3</v>
      </c>
      <c r="Z2807" s="40">
        <v>2</v>
      </c>
      <c r="AA2807" s="12">
        <v>1100901</v>
      </c>
      <c r="AB2807" s="12">
        <v>1100902</v>
      </c>
      <c r="AC2807" s="12">
        <v>1100903</v>
      </c>
      <c r="AD2807" s="41">
        <v>801061</v>
      </c>
      <c r="AG2807" s="12">
        <v>5</v>
      </c>
      <c r="AH2807" s="12">
        <v>11</v>
      </c>
      <c r="AI2807" s="12">
        <v>10006</v>
      </c>
      <c r="AJ2807" s="12">
        <v>80</v>
      </c>
      <c r="AK2807" s="12">
        <v>2</v>
      </c>
      <c r="AL2807" s="12">
        <v>0</v>
      </c>
      <c r="AM2807" s="12">
        <v>3</v>
      </c>
      <c r="AN2807" s="12">
        <v>0</v>
      </c>
      <c r="AO2807" s="12">
        <v>1</v>
      </c>
      <c r="AP2807" s="12">
        <v>0</v>
      </c>
    </row>
    <row r="2808" spans="1:38">
      <c r="A2808" s="12">
        <v>1000629</v>
      </c>
      <c r="B2808" s="53">
        <v>10006</v>
      </c>
      <c r="C2808" s="53" t="s">
        <v>393</v>
      </c>
      <c r="D2808" s="12">
        <v>29</v>
      </c>
      <c r="E2808" s="12">
        <v>2</v>
      </c>
      <c r="F2808" s="12">
        <v>8</v>
      </c>
      <c r="H2808" s="12">
        <v>1</v>
      </c>
      <c r="I2808" s="12">
        <v>0</v>
      </c>
      <c r="J2808" s="12">
        <v>0</v>
      </c>
      <c r="K2808" s="12">
        <v>5</v>
      </c>
      <c r="M2808" s="12">
        <v>300411</v>
      </c>
      <c r="N2808" s="12">
        <v>300422</v>
      </c>
      <c r="O2808" s="12">
        <v>300431</v>
      </c>
      <c r="P2808" s="12">
        <v>300442</v>
      </c>
      <c r="U2808" s="12" t="s">
        <v>1121</v>
      </c>
      <c r="V2808" s="12" t="s">
        <v>1122</v>
      </c>
      <c r="W2808" s="12" t="s">
        <v>1119</v>
      </c>
      <c r="X2808" s="40">
        <v>3</v>
      </c>
      <c r="Y2808" s="40">
        <v>3</v>
      </c>
      <c r="Z2808" s="40">
        <v>2</v>
      </c>
      <c r="AA2808" s="12">
        <v>1100901</v>
      </c>
      <c r="AB2808" s="12">
        <v>1100902</v>
      </c>
      <c r="AC2808" s="12">
        <v>1100903</v>
      </c>
      <c r="AD2808" s="41">
        <v>801061</v>
      </c>
      <c r="AH2808" s="12">
        <v>11</v>
      </c>
      <c r="AI2808" s="12">
        <v>10006</v>
      </c>
      <c r="AJ2808" s="12">
        <v>80</v>
      </c>
      <c r="AK2808" s="12">
        <v>2</v>
      </c>
      <c r="AL2808" s="12">
        <v>1000</v>
      </c>
    </row>
    <row r="2809" spans="1:38">
      <c r="A2809" s="12">
        <v>1000630</v>
      </c>
      <c r="B2809" s="53">
        <v>10006</v>
      </c>
      <c r="C2809" s="53" t="s">
        <v>393</v>
      </c>
      <c r="D2809" s="12">
        <v>30</v>
      </c>
      <c r="E2809" s="12">
        <v>2</v>
      </c>
      <c r="F2809" s="12">
        <v>8</v>
      </c>
      <c r="H2809" s="12">
        <v>2</v>
      </c>
      <c r="I2809" s="12">
        <v>0</v>
      </c>
      <c r="J2809" s="12">
        <v>0</v>
      </c>
      <c r="K2809" s="12">
        <v>5</v>
      </c>
      <c r="L2809" s="64"/>
      <c r="M2809" s="12">
        <v>300411</v>
      </c>
      <c r="N2809" s="12">
        <v>300422</v>
      </c>
      <c r="O2809" s="12">
        <v>300431</v>
      </c>
      <c r="P2809" s="12">
        <v>300442</v>
      </c>
      <c r="U2809" s="12" t="s">
        <v>1121</v>
      </c>
      <c r="V2809" s="12" t="s">
        <v>1122</v>
      </c>
      <c r="W2809" s="12" t="s">
        <v>1119</v>
      </c>
      <c r="X2809" s="40">
        <v>3</v>
      </c>
      <c r="Y2809" s="40">
        <v>3</v>
      </c>
      <c r="Z2809" s="40">
        <v>2</v>
      </c>
      <c r="AA2809" s="12">
        <v>1100901</v>
      </c>
      <c r="AB2809" s="12">
        <v>1100902</v>
      </c>
      <c r="AC2809" s="12">
        <v>1100903</v>
      </c>
      <c r="AD2809" s="41">
        <v>801061</v>
      </c>
      <c r="AH2809" s="12">
        <v>11</v>
      </c>
      <c r="AI2809" s="12">
        <v>10006</v>
      </c>
      <c r="AJ2809" s="12">
        <v>80</v>
      </c>
      <c r="AK2809" s="12">
        <v>3</v>
      </c>
      <c r="AL2809" s="12">
        <v>600</v>
      </c>
    </row>
    <row r="2810" spans="1:38">
      <c r="A2810" s="12">
        <v>1000631</v>
      </c>
      <c r="B2810" s="53">
        <v>10006</v>
      </c>
      <c r="C2810" s="53" t="s">
        <v>393</v>
      </c>
      <c r="D2810" s="12">
        <v>31</v>
      </c>
      <c r="E2810" s="12">
        <v>2</v>
      </c>
      <c r="F2810" s="12">
        <v>8</v>
      </c>
      <c r="H2810" s="12">
        <v>3</v>
      </c>
      <c r="I2810" s="12">
        <v>0</v>
      </c>
      <c r="J2810" s="12">
        <v>0</v>
      </c>
      <c r="K2810" s="12">
        <v>5</v>
      </c>
      <c r="L2810" s="64"/>
      <c r="M2810" s="12">
        <v>300411</v>
      </c>
      <c r="N2810" s="12">
        <v>300422</v>
      </c>
      <c r="O2810" s="12">
        <v>300431</v>
      </c>
      <c r="P2810" s="12">
        <v>300442</v>
      </c>
      <c r="U2810" s="12" t="s">
        <v>1121</v>
      </c>
      <c r="V2810" s="12" t="s">
        <v>1122</v>
      </c>
      <c r="W2810" s="12" t="s">
        <v>1119</v>
      </c>
      <c r="X2810" s="40">
        <v>3</v>
      </c>
      <c r="Y2810" s="40">
        <v>3</v>
      </c>
      <c r="Z2810" s="40">
        <v>2</v>
      </c>
      <c r="AA2810" s="12">
        <v>1100901</v>
      </c>
      <c r="AB2810" s="12">
        <v>1100902</v>
      </c>
      <c r="AC2810" s="12">
        <v>1100903</v>
      </c>
      <c r="AD2810" s="41">
        <v>801061</v>
      </c>
      <c r="AH2810" s="12">
        <v>11</v>
      </c>
      <c r="AI2810" s="12">
        <v>10006</v>
      </c>
      <c r="AJ2810" s="12">
        <v>0</v>
      </c>
      <c r="AK2810" s="12">
        <v>1</v>
      </c>
      <c r="AL2810" s="12">
        <v>4000</v>
      </c>
    </row>
    <row r="2811" spans="1:42">
      <c r="A2811" s="12">
        <v>1000632</v>
      </c>
      <c r="B2811" s="53">
        <v>10006</v>
      </c>
      <c r="C2811" s="53" t="s">
        <v>393</v>
      </c>
      <c r="D2811" s="12">
        <v>32</v>
      </c>
      <c r="E2811" s="12">
        <v>2</v>
      </c>
      <c r="F2811" s="12">
        <v>9</v>
      </c>
      <c r="H2811" s="12">
        <v>0</v>
      </c>
      <c r="I2811" s="12">
        <v>1</v>
      </c>
      <c r="J2811" s="12" t="s">
        <v>1086</v>
      </c>
      <c r="K2811" s="12">
        <v>5</v>
      </c>
      <c r="L2811" s="12">
        <v>2</v>
      </c>
      <c r="M2811" s="12">
        <v>300412</v>
      </c>
      <c r="N2811" s="12">
        <v>300422</v>
      </c>
      <c r="O2811" s="12">
        <v>300432</v>
      </c>
      <c r="P2811" s="12">
        <v>300442</v>
      </c>
      <c r="Q2811" s="12" t="s">
        <v>1082</v>
      </c>
      <c r="S2811" s="12" t="s">
        <v>931</v>
      </c>
      <c r="U2811" s="12" t="s">
        <v>1124</v>
      </c>
      <c r="V2811" s="12" t="s">
        <v>1125</v>
      </c>
      <c r="W2811" s="12" t="s">
        <v>1119</v>
      </c>
      <c r="X2811" s="40">
        <v>3</v>
      </c>
      <c r="Y2811" s="40">
        <v>3</v>
      </c>
      <c r="Z2811" s="40">
        <v>2</v>
      </c>
      <c r="AA2811" s="12">
        <v>1100901</v>
      </c>
      <c r="AB2811" s="12">
        <v>1100902</v>
      </c>
      <c r="AC2811" s="12">
        <v>1100903</v>
      </c>
      <c r="AD2811" s="41">
        <v>801061</v>
      </c>
      <c r="AG2811" s="12">
        <v>5</v>
      </c>
      <c r="AH2811" s="12">
        <v>11</v>
      </c>
      <c r="AI2811" s="12">
        <v>10006</v>
      </c>
      <c r="AJ2811" s="12">
        <v>120</v>
      </c>
      <c r="AK2811" s="12">
        <v>2</v>
      </c>
      <c r="AL2811" s="12">
        <v>0</v>
      </c>
      <c r="AM2811" s="12">
        <v>3</v>
      </c>
      <c r="AN2811" s="12">
        <v>0</v>
      </c>
      <c r="AO2811" s="12">
        <v>1</v>
      </c>
      <c r="AP2811" s="12">
        <v>0</v>
      </c>
    </row>
    <row r="2812" spans="1:38">
      <c r="A2812" s="12">
        <v>1000633</v>
      </c>
      <c r="B2812" s="53">
        <v>10006</v>
      </c>
      <c r="C2812" s="53" t="s">
        <v>393</v>
      </c>
      <c r="D2812" s="12">
        <v>33</v>
      </c>
      <c r="E2812" s="12">
        <v>2</v>
      </c>
      <c r="F2812" s="12">
        <v>9</v>
      </c>
      <c r="H2812" s="12">
        <v>1</v>
      </c>
      <c r="I2812" s="12">
        <v>0</v>
      </c>
      <c r="J2812" s="12">
        <v>0</v>
      </c>
      <c r="K2812" s="12">
        <v>5</v>
      </c>
      <c r="M2812" s="12">
        <v>300412</v>
      </c>
      <c r="N2812" s="12">
        <v>300422</v>
      </c>
      <c r="O2812" s="12">
        <v>300432</v>
      </c>
      <c r="P2812" s="12">
        <v>300442</v>
      </c>
      <c r="U2812" s="12" t="s">
        <v>1124</v>
      </c>
      <c r="V2812" s="12" t="s">
        <v>1125</v>
      </c>
      <c r="W2812" s="12" t="s">
        <v>1119</v>
      </c>
      <c r="X2812" s="40">
        <v>3</v>
      </c>
      <c r="Y2812" s="40">
        <v>3</v>
      </c>
      <c r="Z2812" s="40">
        <v>2</v>
      </c>
      <c r="AA2812" s="12">
        <v>1100901</v>
      </c>
      <c r="AB2812" s="12">
        <v>1100902</v>
      </c>
      <c r="AC2812" s="12">
        <v>1100903</v>
      </c>
      <c r="AD2812" s="41">
        <v>801061</v>
      </c>
      <c r="AH2812" s="12">
        <v>11</v>
      </c>
      <c r="AI2812" s="12">
        <v>10006</v>
      </c>
      <c r="AJ2812" s="12">
        <v>120</v>
      </c>
      <c r="AK2812" s="12">
        <v>2</v>
      </c>
      <c r="AL2812" s="12">
        <v>1500</v>
      </c>
    </row>
    <row r="2813" spans="1:38">
      <c r="A2813" s="12">
        <v>1000634</v>
      </c>
      <c r="B2813" s="53">
        <v>10006</v>
      </c>
      <c r="C2813" s="53" t="s">
        <v>393</v>
      </c>
      <c r="D2813" s="12">
        <v>34</v>
      </c>
      <c r="E2813" s="12">
        <v>2</v>
      </c>
      <c r="F2813" s="12">
        <v>9</v>
      </c>
      <c r="H2813" s="12">
        <v>2</v>
      </c>
      <c r="I2813" s="12">
        <v>0</v>
      </c>
      <c r="J2813" s="12">
        <v>0</v>
      </c>
      <c r="K2813" s="12">
        <v>5</v>
      </c>
      <c r="M2813" s="12">
        <v>300412</v>
      </c>
      <c r="N2813" s="12">
        <v>300422</v>
      </c>
      <c r="O2813" s="12">
        <v>300432</v>
      </c>
      <c r="P2813" s="12">
        <v>300442</v>
      </c>
      <c r="U2813" s="12" t="s">
        <v>1124</v>
      </c>
      <c r="V2813" s="12" t="s">
        <v>1125</v>
      </c>
      <c r="W2813" s="12" t="s">
        <v>1119</v>
      </c>
      <c r="X2813" s="40">
        <v>3</v>
      </c>
      <c r="Y2813" s="40">
        <v>3</v>
      </c>
      <c r="Z2813" s="40">
        <v>2</v>
      </c>
      <c r="AA2813" s="12">
        <v>1100901</v>
      </c>
      <c r="AB2813" s="12">
        <v>1100902</v>
      </c>
      <c r="AC2813" s="12">
        <v>1100903</v>
      </c>
      <c r="AD2813" s="41">
        <v>801061</v>
      </c>
      <c r="AH2813" s="12">
        <v>11</v>
      </c>
      <c r="AI2813" s="12">
        <v>10006</v>
      </c>
      <c r="AJ2813" s="12">
        <v>120</v>
      </c>
      <c r="AK2813" s="12">
        <v>3</v>
      </c>
      <c r="AL2813" s="12">
        <v>900</v>
      </c>
    </row>
    <row r="2814" spans="1:38">
      <c r="A2814" s="12">
        <v>1000635</v>
      </c>
      <c r="B2814" s="53">
        <v>10006</v>
      </c>
      <c r="C2814" s="53" t="s">
        <v>393</v>
      </c>
      <c r="D2814" s="12">
        <v>35</v>
      </c>
      <c r="E2814" s="12">
        <v>2</v>
      </c>
      <c r="F2814" s="12">
        <v>9</v>
      </c>
      <c r="H2814" s="12">
        <v>3</v>
      </c>
      <c r="I2814" s="12">
        <v>0</v>
      </c>
      <c r="J2814" s="12">
        <v>0</v>
      </c>
      <c r="K2814" s="12">
        <v>5</v>
      </c>
      <c r="M2814" s="12">
        <v>300412</v>
      </c>
      <c r="N2814" s="12">
        <v>300422</v>
      </c>
      <c r="O2814" s="12">
        <v>300432</v>
      </c>
      <c r="P2814" s="12">
        <v>300442</v>
      </c>
      <c r="U2814" s="12" t="s">
        <v>1124</v>
      </c>
      <c r="V2814" s="12" t="s">
        <v>1125</v>
      </c>
      <c r="W2814" s="12" t="s">
        <v>1119</v>
      </c>
      <c r="X2814" s="40">
        <v>3</v>
      </c>
      <c r="Y2814" s="40">
        <v>3</v>
      </c>
      <c r="Z2814" s="40">
        <v>2</v>
      </c>
      <c r="AA2814" s="12">
        <v>1100901</v>
      </c>
      <c r="AB2814" s="12">
        <v>1100902</v>
      </c>
      <c r="AC2814" s="12">
        <v>1100903</v>
      </c>
      <c r="AD2814" s="41">
        <v>801061</v>
      </c>
      <c r="AH2814" s="12">
        <v>11</v>
      </c>
      <c r="AI2814" s="12">
        <v>10006</v>
      </c>
      <c r="AJ2814" s="12">
        <v>0</v>
      </c>
      <c r="AK2814" s="12">
        <v>1</v>
      </c>
      <c r="AL2814" s="12">
        <v>6000</v>
      </c>
    </row>
    <row r="2815" ht="14.25" spans="1:42">
      <c r="A2815" s="12">
        <v>1000636</v>
      </c>
      <c r="B2815" s="53">
        <v>10006</v>
      </c>
      <c r="C2815" s="53" t="s">
        <v>393</v>
      </c>
      <c r="D2815" s="12">
        <v>36</v>
      </c>
      <c r="E2815" s="12">
        <v>2</v>
      </c>
      <c r="F2815" s="12">
        <v>10</v>
      </c>
      <c r="H2815" s="12">
        <v>0</v>
      </c>
      <c r="I2815" s="12">
        <v>0</v>
      </c>
      <c r="J2815" s="12">
        <v>0</v>
      </c>
      <c r="K2815" s="12">
        <v>5</v>
      </c>
      <c r="L2815" s="12">
        <v>15</v>
      </c>
      <c r="M2815" s="54">
        <v>300413</v>
      </c>
      <c r="N2815" s="12">
        <v>300422</v>
      </c>
      <c r="O2815" s="54">
        <v>300433</v>
      </c>
      <c r="P2815" s="12">
        <v>300442</v>
      </c>
      <c r="U2815" s="12">
        <v>3004131</v>
      </c>
      <c r="V2815" s="12">
        <v>3004331</v>
      </c>
      <c r="W2815" s="12" t="s">
        <v>1119</v>
      </c>
      <c r="X2815" s="40">
        <v>3</v>
      </c>
      <c r="Y2815" s="40">
        <v>3</v>
      </c>
      <c r="Z2815" s="40">
        <v>2</v>
      </c>
      <c r="AA2815" s="12">
        <v>1100901</v>
      </c>
      <c r="AB2815" s="12">
        <v>1100902</v>
      </c>
      <c r="AC2815" s="12">
        <v>1100903</v>
      </c>
      <c r="AD2815" s="41">
        <v>801061</v>
      </c>
      <c r="AE2815" s="12">
        <v>802051</v>
      </c>
      <c r="AG2815" s="12">
        <v>5</v>
      </c>
      <c r="AH2815" s="12">
        <v>11</v>
      </c>
      <c r="AI2815" s="12">
        <v>10006</v>
      </c>
      <c r="AJ2815" s="12">
        <v>0</v>
      </c>
      <c r="AK2815" s="12">
        <v>2</v>
      </c>
      <c r="AL2815" s="12">
        <v>0</v>
      </c>
      <c r="AM2815" s="12">
        <v>3</v>
      </c>
      <c r="AN2815" s="12">
        <v>0</v>
      </c>
      <c r="AO2815" s="12">
        <v>1</v>
      </c>
      <c r="AP2815" s="12">
        <v>0</v>
      </c>
    </row>
    <row r="2816" ht="14.25" spans="1:55">
      <c r="A2816" s="12">
        <v>1000637</v>
      </c>
      <c r="B2816" s="53">
        <v>10006</v>
      </c>
      <c r="C2816" s="53" t="s">
        <v>393</v>
      </c>
      <c r="D2816" s="14">
        <v>37</v>
      </c>
      <c r="E2816" s="14">
        <v>3</v>
      </c>
      <c r="F2816" s="14">
        <v>11</v>
      </c>
      <c r="G2816" s="14">
        <v>1</v>
      </c>
      <c r="H2816" s="14"/>
      <c r="I2816" s="14"/>
      <c r="J2816" s="14"/>
      <c r="K2816" s="14"/>
      <c r="L2816" s="14"/>
      <c r="M2816" s="54">
        <v>300413</v>
      </c>
      <c r="N2816" s="12">
        <v>300423</v>
      </c>
      <c r="O2816" s="54">
        <v>300433</v>
      </c>
      <c r="P2816" s="12">
        <v>300443</v>
      </c>
      <c r="R2816" s="12" t="s">
        <v>1082</v>
      </c>
      <c r="T2816" s="12" t="s">
        <v>1082</v>
      </c>
      <c r="U2816" s="12">
        <v>3004131</v>
      </c>
      <c r="V2816" s="12">
        <v>3004331</v>
      </c>
      <c r="W2816" s="12" t="s">
        <v>1119</v>
      </c>
      <c r="X2816" s="40">
        <v>3</v>
      </c>
      <c r="Y2816" s="40">
        <v>3</v>
      </c>
      <c r="Z2816" s="40">
        <v>2</v>
      </c>
      <c r="AA2816" s="12">
        <v>1100901</v>
      </c>
      <c r="AB2816" s="12">
        <v>1100902</v>
      </c>
      <c r="AC2816" s="12">
        <v>1100903</v>
      </c>
      <c r="AD2816" s="41">
        <v>801061</v>
      </c>
      <c r="AE2816" s="12">
        <v>802051</v>
      </c>
      <c r="AG2816" s="12">
        <v>5</v>
      </c>
      <c r="AH2816" s="12">
        <v>11</v>
      </c>
      <c r="AI2816" s="12">
        <v>10006</v>
      </c>
      <c r="AJ2816" s="14"/>
      <c r="AK2816" s="14"/>
      <c r="AL2816" s="14"/>
      <c r="BA2816" s="33"/>
      <c r="BB2816" s="51"/>
      <c r="BC2816" s="51"/>
    </row>
    <row r="2817" ht="14.25" spans="1:55">
      <c r="A2817" s="12">
        <v>1000638</v>
      </c>
      <c r="B2817" s="53">
        <v>10006</v>
      </c>
      <c r="C2817" s="53" t="s">
        <v>393</v>
      </c>
      <c r="D2817" s="14">
        <v>38</v>
      </c>
      <c r="E2817" s="14">
        <v>3</v>
      </c>
      <c r="F2817" s="14">
        <v>12</v>
      </c>
      <c r="G2817" s="14">
        <v>2</v>
      </c>
      <c r="H2817" s="14"/>
      <c r="I2817" s="14"/>
      <c r="J2817" s="14"/>
      <c r="K2817" s="14"/>
      <c r="L2817" s="14"/>
      <c r="M2817" s="54">
        <v>300413</v>
      </c>
      <c r="N2817" s="12">
        <v>300423</v>
      </c>
      <c r="O2817" s="54">
        <v>300433</v>
      </c>
      <c r="P2817" s="12">
        <v>300443</v>
      </c>
      <c r="U2817" s="12">
        <v>3004131</v>
      </c>
      <c r="V2817" s="12">
        <v>3004331</v>
      </c>
      <c r="W2817" s="12" t="s">
        <v>1119</v>
      </c>
      <c r="X2817" s="40">
        <v>3</v>
      </c>
      <c r="Y2817" s="40">
        <v>3</v>
      </c>
      <c r="Z2817" s="40">
        <v>2</v>
      </c>
      <c r="AA2817" s="12">
        <v>1100901</v>
      </c>
      <c r="AB2817" s="12">
        <v>1100902</v>
      </c>
      <c r="AC2817" s="12">
        <v>1100903</v>
      </c>
      <c r="AD2817" s="41">
        <v>801061</v>
      </c>
      <c r="AE2817" s="12">
        <v>802051</v>
      </c>
      <c r="AG2817" s="12">
        <v>5</v>
      </c>
      <c r="AH2817" s="12">
        <v>11</v>
      </c>
      <c r="AI2817" s="12">
        <v>10006</v>
      </c>
      <c r="AJ2817" s="14"/>
      <c r="AK2817" s="14"/>
      <c r="AL2817" s="14"/>
      <c r="BA2817" s="33"/>
      <c r="BB2817" s="51"/>
      <c r="BC2817" s="51"/>
    </row>
    <row r="2818" ht="14.25" spans="1:55">
      <c r="A2818" s="12">
        <v>1000639</v>
      </c>
      <c r="B2818" s="53">
        <v>10006</v>
      </c>
      <c r="C2818" s="53" t="s">
        <v>393</v>
      </c>
      <c r="D2818" s="14">
        <v>39</v>
      </c>
      <c r="E2818" s="14">
        <v>3</v>
      </c>
      <c r="F2818" s="14">
        <v>13</v>
      </c>
      <c r="G2818" s="14">
        <v>3</v>
      </c>
      <c r="H2818" s="14"/>
      <c r="I2818" s="14"/>
      <c r="J2818" s="14"/>
      <c r="K2818" s="14"/>
      <c r="L2818" s="14"/>
      <c r="M2818" s="54">
        <v>300414</v>
      </c>
      <c r="N2818" s="12">
        <v>300423</v>
      </c>
      <c r="O2818" s="54">
        <v>300434</v>
      </c>
      <c r="P2818" s="12">
        <v>300443</v>
      </c>
      <c r="Q2818" s="12" t="s">
        <v>1082</v>
      </c>
      <c r="S2818" s="12" t="s">
        <v>931</v>
      </c>
      <c r="U2818" s="12">
        <v>3004141</v>
      </c>
      <c r="V2818" s="12">
        <v>3004341</v>
      </c>
      <c r="W2818" s="12" t="s">
        <v>1119</v>
      </c>
      <c r="X2818" s="40">
        <v>3</v>
      </c>
      <c r="Y2818" s="40">
        <v>3</v>
      </c>
      <c r="Z2818" s="40">
        <v>2</v>
      </c>
      <c r="AA2818" s="12">
        <v>1100901</v>
      </c>
      <c r="AB2818" s="12">
        <v>1100902</v>
      </c>
      <c r="AC2818" s="12">
        <v>1100903</v>
      </c>
      <c r="AD2818" s="41">
        <v>801061</v>
      </c>
      <c r="AE2818" s="12">
        <v>802051</v>
      </c>
      <c r="AG2818" s="12">
        <v>5</v>
      </c>
      <c r="AH2818" s="12">
        <v>11</v>
      </c>
      <c r="AI2818" s="12">
        <v>10006</v>
      </c>
      <c r="AJ2818" s="14"/>
      <c r="AK2818" s="14"/>
      <c r="AL2818" s="14"/>
      <c r="BA2818" s="33"/>
      <c r="BB2818" s="51"/>
      <c r="BC2818" s="51"/>
    </row>
    <row r="2819" ht="14.25" spans="1:55">
      <c r="A2819" s="12">
        <v>1000640</v>
      </c>
      <c r="B2819" s="53">
        <v>10006</v>
      </c>
      <c r="C2819" s="53" t="s">
        <v>393</v>
      </c>
      <c r="D2819" s="14">
        <v>40</v>
      </c>
      <c r="E2819" s="14">
        <v>3</v>
      </c>
      <c r="F2819" s="14">
        <v>14</v>
      </c>
      <c r="G2819" s="14">
        <v>4</v>
      </c>
      <c r="H2819" s="14"/>
      <c r="I2819" s="14"/>
      <c r="J2819" s="14"/>
      <c r="K2819" s="14"/>
      <c r="L2819" s="14"/>
      <c r="M2819" s="54">
        <v>300414</v>
      </c>
      <c r="N2819" s="12">
        <v>300424</v>
      </c>
      <c r="O2819" s="54">
        <v>300434</v>
      </c>
      <c r="P2819" s="12">
        <v>300444</v>
      </c>
      <c r="R2819" s="12" t="s">
        <v>1082</v>
      </c>
      <c r="T2819" s="12" t="s">
        <v>1082</v>
      </c>
      <c r="U2819" s="12">
        <v>3004141</v>
      </c>
      <c r="V2819" s="12">
        <v>3004341</v>
      </c>
      <c r="W2819" s="12" t="s">
        <v>1119</v>
      </c>
      <c r="X2819" s="40">
        <v>3</v>
      </c>
      <c r="Y2819" s="40">
        <v>3</v>
      </c>
      <c r="Z2819" s="40">
        <v>2</v>
      </c>
      <c r="AA2819" s="12">
        <v>1100901</v>
      </c>
      <c r="AB2819" s="12">
        <v>1100902</v>
      </c>
      <c r="AC2819" s="12">
        <v>1100903</v>
      </c>
      <c r="AD2819" s="41">
        <v>801061</v>
      </c>
      <c r="AE2819" s="12">
        <v>802051</v>
      </c>
      <c r="AG2819" s="12">
        <v>5</v>
      </c>
      <c r="AH2819" s="12">
        <v>11</v>
      </c>
      <c r="AI2819" s="12">
        <v>10006</v>
      </c>
      <c r="AJ2819" s="14"/>
      <c r="AK2819" s="14"/>
      <c r="AL2819" s="14"/>
      <c r="BA2819" s="33"/>
      <c r="BB2819" s="51"/>
      <c r="BC2819" s="51"/>
    </row>
    <row r="2820" ht="14.25" spans="1:55">
      <c r="A2820" s="12">
        <v>1000641</v>
      </c>
      <c r="B2820" s="53">
        <v>10006</v>
      </c>
      <c r="C2820" s="53" t="s">
        <v>393</v>
      </c>
      <c r="D2820" s="14">
        <v>41</v>
      </c>
      <c r="E2820" s="14">
        <v>3</v>
      </c>
      <c r="F2820" s="14">
        <v>15</v>
      </c>
      <c r="G2820" s="14">
        <v>5</v>
      </c>
      <c r="H2820" s="14"/>
      <c r="I2820" s="14"/>
      <c r="J2820" s="14"/>
      <c r="K2820" s="14"/>
      <c r="L2820" s="14"/>
      <c r="M2820" s="54">
        <v>300414</v>
      </c>
      <c r="N2820" s="12">
        <v>300424</v>
      </c>
      <c r="O2820" s="54">
        <v>300434</v>
      </c>
      <c r="P2820" s="12">
        <v>300444</v>
      </c>
      <c r="U2820" s="12">
        <v>3004141</v>
      </c>
      <c r="V2820" s="12">
        <v>3004341</v>
      </c>
      <c r="W2820" s="12" t="s">
        <v>1119</v>
      </c>
      <c r="X2820" s="40">
        <v>3</v>
      </c>
      <c r="Y2820" s="40">
        <v>3</v>
      </c>
      <c r="Z2820" s="40">
        <v>2</v>
      </c>
      <c r="AA2820" s="12">
        <v>1100901</v>
      </c>
      <c r="AB2820" s="12">
        <v>1100902</v>
      </c>
      <c r="AC2820" s="12">
        <v>1100903</v>
      </c>
      <c r="AD2820" s="41">
        <v>801061</v>
      </c>
      <c r="AE2820" s="12">
        <v>802051</v>
      </c>
      <c r="AG2820" s="12">
        <v>5</v>
      </c>
      <c r="AH2820" s="12">
        <v>11</v>
      </c>
      <c r="AI2820" s="12">
        <v>10006</v>
      </c>
      <c r="AJ2820" s="14"/>
      <c r="AK2820" s="14"/>
      <c r="AL2820" s="14"/>
      <c r="BA2820" s="33"/>
      <c r="BB2820" s="51"/>
      <c r="BC2820" s="51"/>
    </row>
    <row r="2821" s="38" customFormat="1" spans="1:48">
      <c r="A2821" s="12">
        <v>1000700</v>
      </c>
      <c r="B2821" s="53">
        <v>10007</v>
      </c>
      <c r="C2821" s="53" t="s">
        <v>395</v>
      </c>
      <c r="D2821" s="12">
        <v>0</v>
      </c>
      <c r="E2821" s="12">
        <v>1</v>
      </c>
      <c r="F2821" s="12">
        <v>1</v>
      </c>
      <c r="G2821" s="12"/>
      <c r="H2821" s="12">
        <v>0</v>
      </c>
      <c r="I2821" s="12">
        <v>0</v>
      </c>
      <c r="J2821" s="12">
        <v>0</v>
      </c>
      <c r="K2821" s="12">
        <v>1</v>
      </c>
      <c r="L2821" s="51"/>
      <c r="M2821" s="34">
        <v>300510</v>
      </c>
      <c r="N2821" s="34">
        <v>300520</v>
      </c>
      <c r="O2821" s="34">
        <v>300530</v>
      </c>
      <c r="P2821" s="34">
        <v>300540</v>
      </c>
      <c r="Q2821" s="34"/>
      <c r="R2821" s="34"/>
      <c r="S2821" s="34"/>
      <c r="T2821" s="34"/>
      <c r="U2821" s="12" t="s">
        <v>1127</v>
      </c>
      <c r="V2821" s="12" t="s">
        <v>1128</v>
      </c>
      <c r="W2821" s="34" t="s">
        <v>1129</v>
      </c>
      <c r="X2821" s="96">
        <v>3</v>
      </c>
      <c r="Y2821" s="96">
        <v>3</v>
      </c>
      <c r="Z2821" s="96">
        <v>2</v>
      </c>
      <c r="AA2821" s="51">
        <v>0</v>
      </c>
      <c r="AB2821" s="51">
        <v>0</v>
      </c>
      <c r="AC2821" s="51">
        <v>0</v>
      </c>
      <c r="AD2821" s="87"/>
      <c r="AE2821" s="51"/>
      <c r="AF2821" s="42" t="s">
        <v>1633</v>
      </c>
      <c r="AG2821" s="51"/>
      <c r="AH2821" s="12">
        <v>11</v>
      </c>
      <c r="AI2821" s="12">
        <v>10007</v>
      </c>
      <c r="AJ2821" s="12">
        <v>40</v>
      </c>
      <c r="AK2821" s="12">
        <v>2</v>
      </c>
      <c r="AL2821" s="12">
        <v>2000000</v>
      </c>
      <c r="AM2821" s="12">
        <v>3</v>
      </c>
      <c r="AN2821" s="12">
        <v>1200000</v>
      </c>
      <c r="AO2821" s="12">
        <v>1</v>
      </c>
      <c r="AP2821" s="12">
        <v>8000000</v>
      </c>
      <c r="AQ2821" s="12">
        <v>58</v>
      </c>
      <c r="AR2821" s="12">
        <v>20</v>
      </c>
      <c r="AS2821" s="12">
        <v>59</v>
      </c>
      <c r="AT2821" s="12">
        <v>12</v>
      </c>
      <c r="AU2821" s="12">
        <v>57</v>
      </c>
      <c r="AV2821" s="12">
        <v>80</v>
      </c>
    </row>
    <row r="2822" spans="1:38">
      <c r="A2822" s="12">
        <v>1000701</v>
      </c>
      <c r="B2822" s="53">
        <v>10007</v>
      </c>
      <c r="C2822" s="53" t="s">
        <v>395</v>
      </c>
      <c r="D2822" s="12">
        <v>1</v>
      </c>
      <c r="E2822" s="12">
        <v>1</v>
      </c>
      <c r="F2822" s="12">
        <v>1</v>
      </c>
      <c r="H2822" s="12">
        <v>1</v>
      </c>
      <c r="I2822" s="12">
        <v>0</v>
      </c>
      <c r="J2822" s="12">
        <v>0</v>
      </c>
      <c r="K2822" s="12">
        <v>1</v>
      </c>
      <c r="M2822" s="12">
        <v>300510</v>
      </c>
      <c r="N2822" s="12">
        <v>300520</v>
      </c>
      <c r="O2822" s="12">
        <v>300530</v>
      </c>
      <c r="P2822" s="12">
        <v>300540</v>
      </c>
      <c r="U2822" s="12" t="s">
        <v>1127</v>
      </c>
      <c r="V2822" s="12" t="s">
        <v>1128</v>
      </c>
      <c r="W2822" s="12" t="s">
        <v>1129</v>
      </c>
      <c r="X2822" s="40">
        <v>3</v>
      </c>
      <c r="Y2822" s="40">
        <v>3</v>
      </c>
      <c r="Z2822" s="40">
        <v>2</v>
      </c>
      <c r="AA2822" s="12">
        <v>0</v>
      </c>
      <c r="AB2822" s="12">
        <v>0</v>
      </c>
      <c r="AC2822" s="12">
        <v>0</v>
      </c>
      <c r="AF2822" s="42" t="s">
        <v>1633</v>
      </c>
      <c r="AH2822" s="12">
        <v>11</v>
      </c>
      <c r="AI2822" s="12">
        <v>10007</v>
      </c>
      <c r="AJ2822" s="12">
        <v>40</v>
      </c>
      <c r="AK2822" s="12">
        <v>2</v>
      </c>
      <c r="AL2822" s="12">
        <v>500</v>
      </c>
    </row>
    <row r="2823" spans="1:38">
      <c r="A2823" s="12">
        <v>1000702</v>
      </c>
      <c r="B2823" s="53">
        <v>10007</v>
      </c>
      <c r="C2823" s="53" t="s">
        <v>395</v>
      </c>
      <c r="D2823" s="12">
        <v>2</v>
      </c>
      <c r="E2823" s="12">
        <v>1</v>
      </c>
      <c r="F2823" s="12">
        <v>1</v>
      </c>
      <c r="H2823" s="12">
        <v>2</v>
      </c>
      <c r="I2823" s="12">
        <v>0</v>
      </c>
      <c r="J2823" s="12">
        <v>0</v>
      </c>
      <c r="K2823" s="12">
        <v>1</v>
      </c>
      <c r="M2823" s="12">
        <v>300510</v>
      </c>
      <c r="N2823" s="12">
        <v>300520</v>
      </c>
      <c r="O2823" s="12">
        <v>300530</v>
      </c>
      <c r="P2823" s="12">
        <v>300540</v>
      </c>
      <c r="U2823" s="12" t="s">
        <v>1127</v>
      </c>
      <c r="V2823" s="12" t="s">
        <v>1128</v>
      </c>
      <c r="W2823" s="12" t="s">
        <v>1129</v>
      </c>
      <c r="X2823" s="40">
        <v>3</v>
      </c>
      <c r="Y2823" s="40">
        <v>3</v>
      </c>
      <c r="Z2823" s="40">
        <v>2</v>
      </c>
      <c r="AA2823" s="12">
        <v>0</v>
      </c>
      <c r="AB2823" s="12">
        <v>0</v>
      </c>
      <c r="AC2823" s="12">
        <v>0</v>
      </c>
      <c r="AF2823" s="42" t="s">
        <v>1633</v>
      </c>
      <c r="AH2823" s="12">
        <v>11</v>
      </c>
      <c r="AI2823" s="12">
        <v>10007</v>
      </c>
      <c r="AJ2823" s="12">
        <v>40</v>
      </c>
      <c r="AK2823" s="12">
        <v>3</v>
      </c>
      <c r="AL2823" s="12">
        <v>300</v>
      </c>
    </row>
    <row r="2824" spans="1:38">
      <c r="A2824" s="12">
        <v>1000703</v>
      </c>
      <c r="B2824" s="53">
        <v>10007</v>
      </c>
      <c r="C2824" s="53" t="s">
        <v>395</v>
      </c>
      <c r="D2824" s="12">
        <v>3</v>
      </c>
      <c r="E2824" s="12">
        <v>1</v>
      </c>
      <c r="F2824" s="12">
        <v>1</v>
      </c>
      <c r="H2824" s="12">
        <v>3</v>
      </c>
      <c r="I2824" s="12">
        <v>0</v>
      </c>
      <c r="J2824" s="12">
        <v>0</v>
      </c>
      <c r="K2824" s="12">
        <v>1</v>
      </c>
      <c r="M2824" s="12">
        <v>300510</v>
      </c>
      <c r="N2824" s="12">
        <v>300520</v>
      </c>
      <c r="O2824" s="12">
        <v>300530</v>
      </c>
      <c r="P2824" s="12">
        <v>300540</v>
      </c>
      <c r="U2824" s="12" t="s">
        <v>1127</v>
      </c>
      <c r="V2824" s="12" t="s">
        <v>1128</v>
      </c>
      <c r="W2824" s="12" t="s">
        <v>1129</v>
      </c>
      <c r="X2824" s="40">
        <v>3</v>
      </c>
      <c r="Y2824" s="40">
        <v>3</v>
      </c>
      <c r="Z2824" s="40">
        <v>2</v>
      </c>
      <c r="AA2824" s="12">
        <v>0</v>
      </c>
      <c r="AB2824" s="12">
        <v>0</v>
      </c>
      <c r="AC2824" s="12">
        <v>0</v>
      </c>
      <c r="AF2824" s="42" t="s">
        <v>1633</v>
      </c>
      <c r="AH2824" s="12">
        <v>11</v>
      </c>
      <c r="AI2824" s="12">
        <v>10007</v>
      </c>
      <c r="AJ2824" s="12">
        <v>0</v>
      </c>
      <c r="AK2824" s="12">
        <v>1</v>
      </c>
      <c r="AL2824" s="12">
        <v>2000</v>
      </c>
    </row>
    <row r="2825" spans="1:42">
      <c r="A2825" s="12">
        <v>1000704</v>
      </c>
      <c r="B2825" s="53">
        <v>10007</v>
      </c>
      <c r="C2825" s="53" t="s">
        <v>395</v>
      </c>
      <c r="D2825" s="12">
        <v>4</v>
      </c>
      <c r="E2825" s="12">
        <v>1</v>
      </c>
      <c r="F2825" s="12">
        <v>2</v>
      </c>
      <c r="H2825" s="12">
        <v>0</v>
      </c>
      <c r="I2825" s="12">
        <v>0</v>
      </c>
      <c r="J2825" s="12">
        <v>0</v>
      </c>
      <c r="K2825" s="12">
        <v>2</v>
      </c>
      <c r="L2825" s="12">
        <v>11</v>
      </c>
      <c r="M2825" s="12">
        <v>300510</v>
      </c>
      <c r="N2825" s="12">
        <v>300520</v>
      </c>
      <c r="O2825" s="12">
        <v>300530</v>
      </c>
      <c r="P2825" s="12">
        <v>300540</v>
      </c>
      <c r="U2825" s="12" t="s">
        <v>1127</v>
      </c>
      <c r="V2825" s="12" t="s">
        <v>1128</v>
      </c>
      <c r="W2825" s="12" t="s">
        <v>1129</v>
      </c>
      <c r="X2825" s="40">
        <v>3</v>
      </c>
      <c r="Y2825" s="40">
        <v>3</v>
      </c>
      <c r="Z2825" s="40">
        <v>2</v>
      </c>
      <c r="AA2825" s="12">
        <v>1100901</v>
      </c>
      <c r="AB2825" s="12">
        <v>0</v>
      </c>
      <c r="AC2825" s="12">
        <v>0</v>
      </c>
      <c r="AF2825" s="42" t="s">
        <v>1633</v>
      </c>
      <c r="AG2825" s="12">
        <v>5</v>
      </c>
      <c r="AH2825" s="12">
        <v>11</v>
      </c>
      <c r="AI2825" s="12">
        <v>10007</v>
      </c>
      <c r="AJ2825" s="12">
        <v>40</v>
      </c>
      <c r="AK2825" s="12">
        <v>2</v>
      </c>
      <c r="AL2825" s="12">
        <v>0</v>
      </c>
      <c r="AM2825" s="12">
        <v>3</v>
      </c>
      <c r="AN2825" s="12">
        <v>0</v>
      </c>
      <c r="AO2825" s="12">
        <v>1</v>
      </c>
      <c r="AP2825" s="12">
        <v>0</v>
      </c>
    </row>
    <row r="2826" spans="1:38">
      <c r="A2826" s="12">
        <v>1000705</v>
      </c>
      <c r="B2826" s="53">
        <v>10007</v>
      </c>
      <c r="C2826" s="53" t="s">
        <v>395</v>
      </c>
      <c r="D2826" s="12">
        <v>5</v>
      </c>
      <c r="E2826" s="12">
        <v>1</v>
      </c>
      <c r="F2826" s="12">
        <v>2</v>
      </c>
      <c r="H2826" s="12">
        <v>1</v>
      </c>
      <c r="I2826" s="12">
        <v>0</v>
      </c>
      <c r="J2826" s="12">
        <v>0</v>
      </c>
      <c r="K2826" s="12">
        <v>2</v>
      </c>
      <c r="M2826" s="12">
        <v>300510</v>
      </c>
      <c r="N2826" s="12">
        <v>300520</v>
      </c>
      <c r="O2826" s="12">
        <v>300530</v>
      </c>
      <c r="P2826" s="12">
        <v>300540</v>
      </c>
      <c r="U2826" s="12" t="s">
        <v>1127</v>
      </c>
      <c r="V2826" s="12" t="s">
        <v>1128</v>
      </c>
      <c r="W2826" s="12" t="s">
        <v>1129</v>
      </c>
      <c r="X2826" s="40">
        <v>3</v>
      </c>
      <c r="Y2826" s="40">
        <v>3</v>
      </c>
      <c r="Z2826" s="40">
        <v>2</v>
      </c>
      <c r="AA2826" s="12">
        <v>1100901</v>
      </c>
      <c r="AB2826" s="12">
        <v>0</v>
      </c>
      <c r="AC2826" s="12">
        <v>0</v>
      </c>
      <c r="AF2826" s="42" t="s">
        <v>1633</v>
      </c>
      <c r="AH2826" s="12">
        <v>11</v>
      </c>
      <c r="AI2826" s="12">
        <v>10007</v>
      </c>
      <c r="AJ2826" s="12">
        <v>40</v>
      </c>
      <c r="AK2826" s="12">
        <v>2</v>
      </c>
      <c r="AL2826" s="12">
        <v>500</v>
      </c>
    </row>
    <row r="2827" spans="1:38">
      <c r="A2827" s="12">
        <v>1000706</v>
      </c>
      <c r="B2827" s="53">
        <v>10007</v>
      </c>
      <c r="C2827" s="53" t="s">
        <v>395</v>
      </c>
      <c r="D2827" s="12">
        <v>6</v>
      </c>
      <c r="E2827" s="12">
        <v>1</v>
      </c>
      <c r="F2827" s="12">
        <v>2</v>
      </c>
      <c r="H2827" s="12">
        <v>2</v>
      </c>
      <c r="I2827" s="12">
        <v>0</v>
      </c>
      <c r="J2827" s="12">
        <v>0</v>
      </c>
      <c r="K2827" s="12">
        <v>2</v>
      </c>
      <c r="M2827" s="12">
        <v>300510</v>
      </c>
      <c r="N2827" s="12">
        <v>300520</v>
      </c>
      <c r="O2827" s="12">
        <v>300530</v>
      </c>
      <c r="P2827" s="12">
        <v>300540</v>
      </c>
      <c r="U2827" s="12" t="s">
        <v>1127</v>
      </c>
      <c r="V2827" s="12" t="s">
        <v>1128</v>
      </c>
      <c r="W2827" s="12" t="s">
        <v>1129</v>
      </c>
      <c r="X2827" s="40">
        <v>3</v>
      </c>
      <c r="Y2827" s="40">
        <v>3</v>
      </c>
      <c r="Z2827" s="40">
        <v>2</v>
      </c>
      <c r="AA2827" s="12">
        <v>1100901</v>
      </c>
      <c r="AB2827" s="12">
        <v>0</v>
      </c>
      <c r="AC2827" s="12">
        <v>0</v>
      </c>
      <c r="AF2827" s="42" t="s">
        <v>1633</v>
      </c>
      <c r="AH2827" s="12">
        <v>11</v>
      </c>
      <c r="AI2827" s="12">
        <v>10007</v>
      </c>
      <c r="AJ2827" s="12">
        <v>40</v>
      </c>
      <c r="AK2827" s="12">
        <v>3</v>
      </c>
      <c r="AL2827" s="12">
        <v>300</v>
      </c>
    </row>
    <row r="2828" spans="1:38">
      <c r="A2828" s="12">
        <v>1000707</v>
      </c>
      <c r="B2828" s="53">
        <v>10007</v>
      </c>
      <c r="C2828" s="53" t="s">
        <v>395</v>
      </c>
      <c r="D2828" s="12">
        <v>7</v>
      </c>
      <c r="E2828" s="12">
        <v>1</v>
      </c>
      <c r="F2828" s="12">
        <v>2</v>
      </c>
      <c r="H2828" s="12">
        <v>3</v>
      </c>
      <c r="I2828" s="12">
        <v>0</v>
      </c>
      <c r="J2828" s="12">
        <v>0</v>
      </c>
      <c r="K2828" s="12">
        <v>2</v>
      </c>
      <c r="M2828" s="12">
        <v>300510</v>
      </c>
      <c r="N2828" s="12">
        <v>300520</v>
      </c>
      <c r="O2828" s="12">
        <v>300530</v>
      </c>
      <c r="P2828" s="12">
        <v>300540</v>
      </c>
      <c r="U2828" s="12" t="s">
        <v>1127</v>
      </c>
      <c r="V2828" s="12" t="s">
        <v>1128</v>
      </c>
      <c r="W2828" s="12" t="s">
        <v>1129</v>
      </c>
      <c r="X2828" s="40">
        <v>3</v>
      </c>
      <c r="Y2828" s="40">
        <v>3</v>
      </c>
      <c r="Z2828" s="40">
        <v>2</v>
      </c>
      <c r="AA2828" s="12">
        <v>1100901</v>
      </c>
      <c r="AB2828" s="12">
        <v>0</v>
      </c>
      <c r="AC2828" s="12">
        <v>0</v>
      </c>
      <c r="AF2828" s="42" t="s">
        <v>1633</v>
      </c>
      <c r="AH2828" s="12">
        <v>11</v>
      </c>
      <c r="AI2828" s="12">
        <v>10007</v>
      </c>
      <c r="AJ2828" s="12">
        <v>0</v>
      </c>
      <c r="AK2828" s="12">
        <v>1</v>
      </c>
      <c r="AL2828" s="12">
        <v>2000</v>
      </c>
    </row>
    <row r="2829" spans="1:42">
      <c r="A2829" s="12">
        <v>1000708</v>
      </c>
      <c r="B2829" s="53">
        <v>10007</v>
      </c>
      <c r="C2829" s="53" t="s">
        <v>395</v>
      </c>
      <c r="D2829" s="12">
        <v>8</v>
      </c>
      <c r="E2829" s="12">
        <v>1</v>
      </c>
      <c r="F2829" s="12">
        <v>3</v>
      </c>
      <c r="H2829" s="12">
        <v>0</v>
      </c>
      <c r="I2829" s="12">
        <v>0</v>
      </c>
      <c r="J2829" s="12">
        <v>0</v>
      </c>
      <c r="K2829" s="12">
        <v>3</v>
      </c>
      <c r="L2829" s="12">
        <v>1</v>
      </c>
      <c r="M2829" s="12">
        <v>300510</v>
      </c>
      <c r="N2829" s="12">
        <v>300521</v>
      </c>
      <c r="O2829" s="12">
        <v>300530</v>
      </c>
      <c r="P2829" s="12">
        <v>300541</v>
      </c>
      <c r="R2829" s="12" t="s">
        <v>1131</v>
      </c>
      <c r="T2829" s="12" t="s">
        <v>1131</v>
      </c>
      <c r="U2829" s="12" t="s">
        <v>1127</v>
      </c>
      <c r="V2829" s="12" t="s">
        <v>1128</v>
      </c>
      <c r="W2829" s="12" t="s">
        <v>1129</v>
      </c>
      <c r="X2829" s="40">
        <v>3</v>
      </c>
      <c r="Y2829" s="40">
        <v>3</v>
      </c>
      <c r="Z2829" s="40">
        <v>2</v>
      </c>
      <c r="AA2829" s="12">
        <v>1100901</v>
      </c>
      <c r="AB2829" s="12">
        <v>0</v>
      </c>
      <c r="AC2829" s="12">
        <v>0</v>
      </c>
      <c r="AF2829" s="42" t="s">
        <v>1633</v>
      </c>
      <c r="AG2829" s="12">
        <v>5</v>
      </c>
      <c r="AH2829" s="12">
        <v>11</v>
      </c>
      <c r="AI2829" s="12">
        <v>10007</v>
      </c>
      <c r="AJ2829" s="12">
        <v>40</v>
      </c>
      <c r="AK2829" s="12">
        <v>2</v>
      </c>
      <c r="AL2829" s="12">
        <v>0</v>
      </c>
      <c r="AM2829" s="12">
        <v>3</v>
      </c>
      <c r="AN2829" s="12">
        <v>0</v>
      </c>
      <c r="AO2829" s="12">
        <v>1</v>
      </c>
      <c r="AP2829" s="12">
        <v>0</v>
      </c>
    </row>
    <row r="2830" spans="1:38">
      <c r="A2830" s="12">
        <v>1000709</v>
      </c>
      <c r="B2830" s="53">
        <v>10007</v>
      </c>
      <c r="C2830" s="53" t="s">
        <v>395</v>
      </c>
      <c r="D2830" s="12">
        <v>9</v>
      </c>
      <c r="E2830" s="12">
        <v>1</v>
      </c>
      <c r="F2830" s="12">
        <v>3</v>
      </c>
      <c r="H2830" s="12">
        <v>1</v>
      </c>
      <c r="I2830" s="12">
        <v>0</v>
      </c>
      <c r="J2830" s="12">
        <v>0</v>
      </c>
      <c r="K2830" s="12">
        <v>3</v>
      </c>
      <c r="M2830" s="12">
        <v>300510</v>
      </c>
      <c r="N2830" s="12">
        <v>300521</v>
      </c>
      <c r="O2830" s="12">
        <v>300530</v>
      </c>
      <c r="P2830" s="12">
        <v>300541</v>
      </c>
      <c r="U2830" s="12" t="s">
        <v>1127</v>
      </c>
      <c r="V2830" s="12" t="s">
        <v>1128</v>
      </c>
      <c r="W2830" s="12" t="s">
        <v>1129</v>
      </c>
      <c r="X2830" s="40">
        <v>3</v>
      </c>
      <c r="Y2830" s="40">
        <v>3</v>
      </c>
      <c r="Z2830" s="40">
        <v>2</v>
      </c>
      <c r="AA2830" s="12">
        <v>1100901</v>
      </c>
      <c r="AB2830" s="12">
        <v>0</v>
      </c>
      <c r="AC2830" s="12">
        <v>0</v>
      </c>
      <c r="AF2830" s="42" t="s">
        <v>1633</v>
      </c>
      <c r="AH2830" s="12">
        <v>11</v>
      </c>
      <c r="AI2830" s="12">
        <v>10007</v>
      </c>
      <c r="AJ2830" s="12">
        <v>40</v>
      </c>
      <c r="AK2830" s="12">
        <v>2</v>
      </c>
      <c r="AL2830" s="12">
        <v>500</v>
      </c>
    </row>
    <row r="2831" spans="1:38">
      <c r="A2831" s="12">
        <v>1000710</v>
      </c>
      <c r="B2831" s="53">
        <v>10007</v>
      </c>
      <c r="C2831" s="53" t="s">
        <v>395</v>
      </c>
      <c r="D2831" s="12">
        <v>10</v>
      </c>
      <c r="E2831" s="12">
        <v>1</v>
      </c>
      <c r="F2831" s="12">
        <v>3</v>
      </c>
      <c r="H2831" s="12">
        <v>2</v>
      </c>
      <c r="I2831" s="12">
        <v>0</v>
      </c>
      <c r="J2831" s="12">
        <v>0</v>
      </c>
      <c r="K2831" s="12">
        <v>3</v>
      </c>
      <c r="M2831" s="12">
        <v>300510</v>
      </c>
      <c r="N2831" s="12">
        <v>300521</v>
      </c>
      <c r="O2831" s="12">
        <v>300530</v>
      </c>
      <c r="P2831" s="12">
        <v>300541</v>
      </c>
      <c r="U2831" s="12" t="s">
        <v>1127</v>
      </c>
      <c r="V2831" s="12" t="s">
        <v>1128</v>
      </c>
      <c r="W2831" s="12" t="s">
        <v>1129</v>
      </c>
      <c r="X2831" s="40">
        <v>3</v>
      </c>
      <c r="Y2831" s="40">
        <v>3</v>
      </c>
      <c r="Z2831" s="40">
        <v>2</v>
      </c>
      <c r="AA2831" s="12">
        <v>1100901</v>
      </c>
      <c r="AB2831" s="12">
        <v>0</v>
      </c>
      <c r="AC2831" s="12">
        <v>0</v>
      </c>
      <c r="AF2831" s="42" t="s">
        <v>1633</v>
      </c>
      <c r="AH2831" s="12">
        <v>11</v>
      </c>
      <c r="AI2831" s="12">
        <v>10007</v>
      </c>
      <c r="AJ2831" s="12">
        <v>40</v>
      </c>
      <c r="AK2831" s="12">
        <v>3</v>
      </c>
      <c r="AL2831" s="12">
        <v>300</v>
      </c>
    </row>
    <row r="2832" spans="1:38">
      <c r="A2832" s="12">
        <v>1000711</v>
      </c>
      <c r="B2832" s="53">
        <v>10007</v>
      </c>
      <c r="C2832" s="53" t="s">
        <v>395</v>
      </c>
      <c r="D2832" s="12">
        <v>11</v>
      </c>
      <c r="E2832" s="12">
        <v>1</v>
      </c>
      <c r="F2832" s="12">
        <v>3</v>
      </c>
      <c r="H2832" s="12">
        <v>3</v>
      </c>
      <c r="I2832" s="12">
        <v>0</v>
      </c>
      <c r="J2832" s="12">
        <v>0</v>
      </c>
      <c r="K2832" s="12">
        <v>3</v>
      </c>
      <c r="M2832" s="12">
        <v>300510</v>
      </c>
      <c r="N2832" s="12">
        <v>300521</v>
      </c>
      <c r="O2832" s="12">
        <v>300530</v>
      </c>
      <c r="P2832" s="12">
        <v>300541</v>
      </c>
      <c r="U2832" s="12" t="s">
        <v>1127</v>
      </c>
      <c r="V2832" s="12" t="s">
        <v>1128</v>
      </c>
      <c r="W2832" s="12" t="s">
        <v>1129</v>
      </c>
      <c r="X2832" s="40">
        <v>3</v>
      </c>
      <c r="Y2832" s="40">
        <v>3</v>
      </c>
      <c r="Z2832" s="40">
        <v>2</v>
      </c>
      <c r="AA2832" s="12">
        <v>1100901</v>
      </c>
      <c r="AB2832" s="12">
        <v>0</v>
      </c>
      <c r="AC2832" s="12">
        <v>0</v>
      </c>
      <c r="AF2832" s="42" t="s">
        <v>1633</v>
      </c>
      <c r="AH2832" s="12">
        <v>11</v>
      </c>
      <c r="AI2832" s="12">
        <v>10007</v>
      </c>
      <c r="AJ2832" s="12">
        <v>0</v>
      </c>
      <c r="AK2832" s="12">
        <v>1</v>
      </c>
      <c r="AL2832" s="12">
        <v>2000</v>
      </c>
    </row>
    <row r="2833" spans="1:42">
      <c r="A2833" s="12">
        <v>1000712</v>
      </c>
      <c r="B2833" s="53">
        <v>10007</v>
      </c>
      <c r="C2833" s="53" t="s">
        <v>395</v>
      </c>
      <c r="D2833" s="12">
        <v>12</v>
      </c>
      <c r="E2833" s="12">
        <v>1</v>
      </c>
      <c r="F2833" s="12">
        <v>4</v>
      </c>
      <c r="H2833" s="12">
        <v>0</v>
      </c>
      <c r="I2833" s="12">
        <v>0</v>
      </c>
      <c r="J2833" s="12">
        <v>0</v>
      </c>
      <c r="K2833" s="12">
        <v>4</v>
      </c>
      <c r="L2833" s="12">
        <v>12</v>
      </c>
      <c r="M2833" s="12">
        <v>300510</v>
      </c>
      <c r="N2833" s="12">
        <v>300521</v>
      </c>
      <c r="O2833" s="12">
        <v>300530</v>
      </c>
      <c r="P2833" s="12">
        <v>300541</v>
      </c>
      <c r="Q2833" s="12" t="s">
        <v>1202</v>
      </c>
      <c r="S2833" s="12" t="s">
        <v>1221</v>
      </c>
      <c r="U2833" s="12" t="s">
        <v>1127</v>
      </c>
      <c r="V2833" s="12" t="s">
        <v>1128</v>
      </c>
      <c r="W2833" s="12" t="s">
        <v>1129</v>
      </c>
      <c r="X2833" s="40">
        <v>3</v>
      </c>
      <c r="Y2833" s="40">
        <v>3</v>
      </c>
      <c r="Z2833" s="40">
        <v>2</v>
      </c>
      <c r="AA2833" s="12">
        <v>1100901</v>
      </c>
      <c r="AB2833" s="12">
        <v>1100902</v>
      </c>
      <c r="AC2833" s="12">
        <v>0</v>
      </c>
      <c r="AF2833" s="42" t="s">
        <v>1633</v>
      </c>
      <c r="AG2833" s="12">
        <v>5</v>
      </c>
      <c r="AH2833" s="12">
        <v>11</v>
      </c>
      <c r="AI2833" s="12">
        <v>10007</v>
      </c>
      <c r="AJ2833" s="12">
        <v>40</v>
      </c>
      <c r="AK2833" s="12">
        <v>2</v>
      </c>
      <c r="AL2833" s="12">
        <v>0</v>
      </c>
      <c r="AM2833" s="12">
        <v>3</v>
      </c>
      <c r="AN2833" s="12">
        <v>0</v>
      </c>
      <c r="AO2833" s="12">
        <v>1</v>
      </c>
      <c r="AP2833" s="12">
        <v>0</v>
      </c>
    </row>
    <row r="2834" spans="1:38">
      <c r="A2834" s="12">
        <v>1000713</v>
      </c>
      <c r="B2834" s="53">
        <v>10007</v>
      </c>
      <c r="C2834" s="53" t="s">
        <v>395</v>
      </c>
      <c r="D2834" s="12">
        <v>13</v>
      </c>
      <c r="E2834" s="12">
        <v>1</v>
      </c>
      <c r="F2834" s="12">
        <v>4</v>
      </c>
      <c r="H2834" s="12">
        <v>1</v>
      </c>
      <c r="I2834" s="12">
        <v>0</v>
      </c>
      <c r="J2834" s="12">
        <v>0</v>
      </c>
      <c r="K2834" s="12">
        <v>4</v>
      </c>
      <c r="M2834" s="12">
        <v>300510</v>
      </c>
      <c r="N2834" s="12">
        <v>300521</v>
      </c>
      <c r="O2834" s="12">
        <v>300530</v>
      </c>
      <c r="P2834" s="12">
        <v>300541</v>
      </c>
      <c r="U2834" s="12" t="s">
        <v>1127</v>
      </c>
      <c r="V2834" s="12" t="s">
        <v>1128</v>
      </c>
      <c r="W2834" s="12" t="s">
        <v>1129</v>
      </c>
      <c r="X2834" s="40">
        <v>3</v>
      </c>
      <c r="Y2834" s="40">
        <v>3</v>
      </c>
      <c r="Z2834" s="40">
        <v>2</v>
      </c>
      <c r="AA2834" s="12">
        <v>1100901</v>
      </c>
      <c r="AB2834" s="12">
        <v>1100902</v>
      </c>
      <c r="AC2834" s="12">
        <v>0</v>
      </c>
      <c r="AF2834" s="42" t="s">
        <v>1633</v>
      </c>
      <c r="AH2834" s="12">
        <v>11</v>
      </c>
      <c r="AI2834" s="12">
        <v>10007</v>
      </c>
      <c r="AJ2834" s="12">
        <v>40</v>
      </c>
      <c r="AK2834" s="12">
        <v>2</v>
      </c>
      <c r="AL2834" s="12">
        <v>500</v>
      </c>
    </row>
    <row r="2835" spans="1:38">
      <c r="A2835" s="12">
        <v>1000714</v>
      </c>
      <c r="B2835" s="53">
        <v>10007</v>
      </c>
      <c r="C2835" s="53" t="s">
        <v>395</v>
      </c>
      <c r="D2835" s="12">
        <v>14</v>
      </c>
      <c r="E2835" s="12">
        <v>1</v>
      </c>
      <c r="F2835" s="12">
        <v>4</v>
      </c>
      <c r="H2835" s="12">
        <v>2</v>
      </c>
      <c r="I2835" s="12">
        <v>0</v>
      </c>
      <c r="J2835" s="12">
        <v>0</v>
      </c>
      <c r="K2835" s="64">
        <v>4</v>
      </c>
      <c r="L2835" s="64"/>
      <c r="M2835" s="64">
        <v>300510</v>
      </c>
      <c r="N2835" s="64">
        <v>300521</v>
      </c>
      <c r="O2835" s="64">
        <v>300530</v>
      </c>
      <c r="P2835" s="64">
        <v>300541</v>
      </c>
      <c r="U2835" s="12" t="s">
        <v>1127</v>
      </c>
      <c r="V2835" s="12" t="s">
        <v>1128</v>
      </c>
      <c r="W2835" s="64" t="s">
        <v>1129</v>
      </c>
      <c r="X2835" s="81">
        <v>3</v>
      </c>
      <c r="Y2835" s="81">
        <v>3</v>
      </c>
      <c r="Z2835" s="81">
        <v>2</v>
      </c>
      <c r="AA2835" s="12">
        <v>1100901</v>
      </c>
      <c r="AB2835" s="64">
        <v>1100902</v>
      </c>
      <c r="AC2835" s="64">
        <v>0</v>
      </c>
      <c r="AF2835" s="42" t="s">
        <v>1633</v>
      </c>
      <c r="AH2835" s="12">
        <v>11</v>
      </c>
      <c r="AI2835" s="12">
        <v>10007</v>
      </c>
      <c r="AJ2835" s="12">
        <v>40</v>
      </c>
      <c r="AK2835" s="12">
        <v>3</v>
      </c>
      <c r="AL2835" s="12">
        <v>300</v>
      </c>
    </row>
    <row r="2836" spans="1:38">
      <c r="A2836" s="12">
        <v>1000715</v>
      </c>
      <c r="B2836" s="53">
        <v>10007</v>
      </c>
      <c r="C2836" s="53" t="s">
        <v>395</v>
      </c>
      <c r="D2836" s="12">
        <v>15</v>
      </c>
      <c r="E2836" s="12">
        <v>1</v>
      </c>
      <c r="F2836" s="12">
        <v>4</v>
      </c>
      <c r="H2836" s="12">
        <v>3</v>
      </c>
      <c r="I2836" s="12">
        <v>0</v>
      </c>
      <c r="J2836" s="12">
        <v>0</v>
      </c>
      <c r="K2836" s="64">
        <v>4</v>
      </c>
      <c r="L2836" s="64"/>
      <c r="M2836" s="64">
        <v>300510</v>
      </c>
      <c r="N2836" s="64">
        <v>300521</v>
      </c>
      <c r="O2836" s="64">
        <v>300530</v>
      </c>
      <c r="P2836" s="64">
        <v>300541</v>
      </c>
      <c r="U2836" s="12" t="s">
        <v>1127</v>
      </c>
      <c r="V2836" s="12" t="s">
        <v>1128</v>
      </c>
      <c r="W2836" s="64" t="s">
        <v>1129</v>
      </c>
      <c r="X2836" s="81">
        <v>3</v>
      </c>
      <c r="Y2836" s="81">
        <v>3</v>
      </c>
      <c r="Z2836" s="81">
        <v>2</v>
      </c>
      <c r="AA2836" s="12">
        <v>1100901</v>
      </c>
      <c r="AB2836" s="64">
        <v>1100902</v>
      </c>
      <c r="AC2836" s="64">
        <v>0</v>
      </c>
      <c r="AF2836" s="42" t="s">
        <v>1633</v>
      </c>
      <c r="AH2836" s="12">
        <v>11</v>
      </c>
      <c r="AI2836" s="12">
        <v>10007</v>
      </c>
      <c r="AJ2836" s="12">
        <v>0</v>
      </c>
      <c r="AK2836" s="12">
        <v>1</v>
      </c>
      <c r="AL2836" s="12">
        <v>2000</v>
      </c>
    </row>
    <row r="2837" spans="1:42">
      <c r="A2837" s="12">
        <v>1000716</v>
      </c>
      <c r="B2837" s="53">
        <v>10007</v>
      </c>
      <c r="C2837" s="53" t="s">
        <v>395</v>
      </c>
      <c r="D2837" s="12">
        <v>16</v>
      </c>
      <c r="E2837" s="12">
        <v>1</v>
      </c>
      <c r="F2837" s="12">
        <v>5</v>
      </c>
      <c r="H2837" s="12">
        <v>0</v>
      </c>
      <c r="I2837" s="12">
        <v>1</v>
      </c>
      <c r="J2837" s="12" t="s">
        <v>1083</v>
      </c>
      <c r="K2837" s="12">
        <v>5</v>
      </c>
      <c r="L2837" s="12">
        <v>2</v>
      </c>
      <c r="M2837" s="12">
        <v>300511</v>
      </c>
      <c r="N2837" s="12">
        <v>300521</v>
      </c>
      <c r="O2837" s="12">
        <v>300531</v>
      </c>
      <c r="P2837" s="12">
        <v>300541</v>
      </c>
      <c r="Q2837" s="12" t="s">
        <v>1082</v>
      </c>
      <c r="S2837" s="12" t="s">
        <v>931</v>
      </c>
      <c r="U2837" s="12" t="s">
        <v>1133</v>
      </c>
      <c r="V2837" s="12" t="s">
        <v>1134</v>
      </c>
      <c r="W2837" s="12" t="s">
        <v>1129</v>
      </c>
      <c r="X2837" s="40">
        <v>3</v>
      </c>
      <c r="Y2837" s="40">
        <v>3</v>
      </c>
      <c r="Z2837" s="40">
        <v>2</v>
      </c>
      <c r="AA2837" s="12">
        <v>1100901</v>
      </c>
      <c r="AB2837" s="12">
        <v>1100902</v>
      </c>
      <c r="AC2837" s="12">
        <v>0</v>
      </c>
      <c r="AF2837" s="42" t="s">
        <v>1633</v>
      </c>
      <c r="AG2837" s="12">
        <v>5</v>
      </c>
      <c r="AH2837" s="12">
        <v>11</v>
      </c>
      <c r="AI2837" s="12">
        <v>10007</v>
      </c>
      <c r="AJ2837" s="12">
        <v>40</v>
      </c>
      <c r="AK2837" s="12">
        <v>2</v>
      </c>
      <c r="AL2837" s="12">
        <v>0</v>
      </c>
      <c r="AM2837" s="12">
        <v>3</v>
      </c>
      <c r="AN2837" s="12">
        <v>0</v>
      </c>
      <c r="AO2837" s="12">
        <v>1</v>
      </c>
      <c r="AP2837" s="12">
        <v>0</v>
      </c>
    </row>
    <row r="2838" spans="1:38">
      <c r="A2838" s="12">
        <v>1000717</v>
      </c>
      <c r="B2838" s="53">
        <v>10007</v>
      </c>
      <c r="C2838" s="53" t="s">
        <v>395</v>
      </c>
      <c r="D2838" s="12">
        <v>17</v>
      </c>
      <c r="E2838" s="12">
        <v>1</v>
      </c>
      <c r="F2838" s="12">
        <v>5</v>
      </c>
      <c r="H2838" s="12">
        <v>1</v>
      </c>
      <c r="I2838" s="12">
        <v>0</v>
      </c>
      <c r="J2838" s="12">
        <v>0</v>
      </c>
      <c r="K2838" s="12">
        <v>5</v>
      </c>
      <c r="M2838" s="12">
        <v>300511</v>
      </c>
      <c r="N2838" s="12">
        <v>300521</v>
      </c>
      <c r="O2838" s="12">
        <v>300531</v>
      </c>
      <c r="P2838" s="12">
        <v>300541</v>
      </c>
      <c r="U2838" s="12" t="s">
        <v>1133</v>
      </c>
      <c r="V2838" s="12" t="s">
        <v>1134</v>
      </c>
      <c r="W2838" s="12" t="s">
        <v>1129</v>
      </c>
      <c r="X2838" s="40">
        <v>3</v>
      </c>
      <c r="Y2838" s="40">
        <v>3</v>
      </c>
      <c r="Z2838" s="40">
        <v>2</v>
      </c>
      <c r="AA2838" s="12">
        <v>1100901</v>
      </c>
      <c r="AB2838" s="12">
        <v>1100902</v>
      </c>
      <c r="AC2838" s="12">
        <v>0</v>
      </c>
      <c r="AF2838" s="42" t="s">
        <v>1633</v>
      </c>
      <c r="AH2838" s="12">
        <v>11</v>
      </c>
      <c r="AI2838" s="12">
        <v>10007</v>
      </c>
      <c r="AJ2838" s="12">
        <v>40</v>
      </c>
      <c r="AK2838" s="12">
        <v>2</v>
      </c>
      <c r="AL2838" s="12">
        <v>1000</v>
      </c>
    </row>
    <row r="2839" spans="1:38">
      <c r="A2839" s="12">
        <v>1000718</v>
      </c>
      <c r="B2839" s="53">
        <v>10007</v>
      </c>
      <c r="C2839" s="53" t="s">
        <v>395</v>
      </c>
      <c r="D2839" s="12">
        <v>18</v>
      </c>
      <c r="E2839" s="12">
        <v>1</v>
      </c>
      <c r="F2839" s="12">
        <v>5</v>
      </c>
      <c r="H2839" s="12">
        <v>2</v>
      </c>
      <c r="I2839" s="12">
        <v>0</v>
      </c>
      <c r="J2839" s="12">
        <v>0</v>
      </c>
      <c r="K2839" s="12">
        <v>5</v>
      </c>
      <c r="M2839" s="12">
        <v>300511</v>
      </c>
      <c r="N2839" s="12">
        <v>300521</v>
      </c>
      <c r="O2839" s="12">
        <v>300531</v>
      </c>
      <c r="P2839" s="12">
        <v>300541</v>
      </c>
      <c r="U2839" s="12" t="s">
        <v>1133</v>
      </c>
      <c r="V2839" s="12" t="s">
        <v>1134</v>
      </c>
      <c r="W2839" s="12" t="s">
        <v>1129</v>
      </c>
      <c r="X2839" s="40">
        <v>3</v>
      </c>
      <c r="Y2839" s="40">
        <v>3</v>
      </c>
      <c r="Z2839" s="40">
        <v>2</v>
      </c>
      <c r="AA2839" s="12">
        <v>1100901</v>
      </c>
      <c r="AB2839" s="12">
        <v>1100902</v>
      </c>
      <c r="AC2839" s="12">
        <v>0</v>
      </c>
      <c r="AF2839" s="42" t="s">
        <v>1633</v>
      </c>
      <c r="AH2839" s="12">
        <v>11</v>
      </c>
      <c r="AI2839" s="12">
        <v>10007</v>
      </c>
      <c r="AJ2839" s="12">
        <v>40</v>
      </c>
      <c r="AK2839" s="12">
        <v>3</v>
      </c>
      <c r="AL2839" s="12">
        <v>600</v>
      </c>
    </row>
    <row r="2840" spans="1:38">
      <c r="A2840" s="12">
        <v>1000719</v>
      </c>
      <c r="B2840" s="53">
        <v>10007</v>
      </c>
      <c r="C2840" s="53" t="s">
        <v>395</v>
      </c>
      <c r="D2840" s="12">
        <v>19</v>
      </c>
      <c r="E2840" s="12">
        <v>1</v>
      </c>
      <c r="F2840" s="12">
        <v>5</v>
      </c>
      <c r="H2840" s="12">
        <v>3</v>
      </c>
      <c r="I2840" s="12">
        <v>0</v>
      </c>
      <c r="J2840" s="12">
        <v>0</v>
      </c>
      <c r="K2840" s="12">
        <v>5</v>
      </c>
      <c r="M2840" s="12">
        <v>300511</v>
      </c>
      <c r="N2840" s="12">
        <v>300521</v>
      </c>
      <c r="O2840" s="12">
        <v>300531</v>
      </c>
      <c r="P2840" s="12">
        <v>300541</v>
      </c>
      <c r="U2840" s="12" t="s">
        <v>1133</v>
      </c>
      <c r="V2840" s="12" t="s">
        <v>1134</v>
      </c>
      <c r="W2840" s="12" t="s">
        <v>1129</v>
      </c>
      <c r="X2840" s="40">
        <v>3</v>
      </c>
      <c r="Y2840" s="40">
        <v>3</v>
      </c>
      <c r="Z2840" s="40">
        <v>2</v>
      </c>
      <c r="AA2840" s="12">
        <v>1100901</v>
      </c>
      <c r="AB2840" s="12">
        <v>1100902</v>
      </c>
      <c r="AC2840" s="12">
        <v>0</v>
      </c>
      <c r="AF2840" s="42" t="s">
        <v>1633</v>
      </c>
      <c r="AH2840" s="12">
        <v>11</v>
      </c>
      <c r="AI2840" s="12">
        <v>10007</v>
      </c>
      <c r="AJ2840" s="12">
        <v>0</v>
      </c>
      <c r="AK2840" s="12">
        <v>1</v>
      </c>
      <c r="AL2840" s="12">
        <v>4000</v>
      </c>
    </row>
    <row r="2841" spans="1:42">
      <c r="A2841" s="12">
        <v>1000720</v>
      </c>
      <c r="B2841" s="53">
        <v>10007</v>
      </c>
      <c r="C2841" s="53" t="s">
        <v>395</v>
      </c>
      <c r="D2841" s="12">
        <v>20</v>
      </c>
      <c r="E2841" s="12">
        <v>2</v>
      </c>
      <c r="F2841" s="12">
        <v>6</v>
      </c>
      <c r="H2841" s="12">
        <v>0</v>
      </c>
      <c r="I2841" s="12">
        <v>0</v>
      </c>
      <c r="J2841" s="12">
        <v>0</v>
      </c>
      <c r="K2841" s="12">
        <v>5</v>
      </c>
      <c r="L2841" s="12">
        <v>13</v>
      </c>
      <c r="M2841" s="12">
        <v>300511</v>
      </c>
      <c r="N2841" s="12">
        <v>300521</v>
      </c>
      <c r="O2841" s="12">
        <v>300531</v>
      </c>
      <c r="P2841" s="12">
        <v>300541</v>
      </c>
      <c r="U2841" s="12" t="s">
        <v>1133</v>
      </c>
      <c r="V2841" s="12" t="s">
        <v>1134</v>
      </c>
      <c r="W2841" s="12" t="s">
        <v>1129</v>
      </c>
      <c r="X2841" s="40">
        <v>3</v>
      </c>
      <c r="Y2841" s="40">
        <v>3</v>
      </c>
      <c r="Z2841" s="40">
        <v>2</v>
      </c>
      <c r="AA2841" s="12">
        <v>1100901</v>
      </c>
      <c r="AB2841" s="12">
        <v>1100902</v>
      </c>
      <c r="AC2841" s="12">
        <v>1100903</v>
      </c>
      <c r="AF2841" s="42" t="s">
        <v>1633</v>
      </c>
      <c r="AG2841" s="12">
        <v>5</v>
      </c>
      <c r="AH2841" s="12">
        <v>11</v>
      </c>
      <c r="AI2841" s="12">
        <v>10007</v>
      </c>
      <c r="AJ2841" s="12">
        <v>80</v>
      </c>
      <c r="AK2841" s="12">
        <v>2</v>
      </c>
      <c r="AL2841" s="12">
        <v>0</v>
      </c>
      <c r="AM2841" s="12">
        <v>3</v>
      </c>
      <c r="AN2841" s="12">
        <v>0</v>
      </c>
      <c r="AO2841" s="12">
        <v>1</v>
      </c>
      <c r="AP2841" s="12">
        <v>0</v>
      </c>
    </row>
    <row r="2842" spans="1:38">
      <c r="A2842" s="12">
        <v>1000721</v>
      </c>
      <c r="B2842" s="53">
        <v>10007</v>
      </c>
      <c r="C2842" s="53" t="s">
        <v>395</v>
      </c>
      <c r="D2842" s="12">
        <v>21</v>
      </c>
      <c r="E2842" s="12">
        <v>2</v>
      </c>
      <c r="F2842" s="12">
        <v>6</v>
      </c>
      <c r="H2842" s="12">
        <v>1</v>
      </c>
      <c r="I2842" s="12">
        <v>0</v>
      </c>
      <c r="J2842" s="12">
        <v>0</v>
      </c>
      <c r="K2842" s="12">
        <v>5</v>
      </c>
      <c r="M2842" s="12">
        <v>300511</v>
      </c>
      <c r="N2842" s="12">
        <v>300521</v>
      </c>
      <c r="O2842" s="12">
        <v>300531</v>
      </c>
      <c r="P2842" s="12">
        <v>300541</v>
      </c>
      <c r="U2842" s="12" t="s">
        <v>1133</v>
      </c>
      <c r="V2842" s="12" t="s">
        <v>1134</v>
      </c>
      <c r="W2842" s="12" t="s">
        <v>1129</v>
      </c>
      <c r="X2842" s="40">
        <v>3</v>
      </c>
      <c r="Y2842" s="40">
        <v>3</v>
      </c>
      <c r="Z2842" s="40">
        <v>2</v>
      </c>
      <c r="AA2842" s="12">
        <v>1100901</v>
      </c>
      <c r="AB2842" s="12">
        <v>1100902</v>
      </c>
      <c r="AC2842" s="12">
        <v>1100903</v>
      </c>
      <c r="AH2842" s="12">
        <v>11</v>
      </c>
      <c r="AI2842" s="12">
        <v>10007</v>
      </c>
      <c r="AJ2842" s="12">
        <v>80</v>
      </c>
      <c r="AK2842" s="12">
        <v>2</v>
      </c>
      <c r="AL2842" s="12">
        <v>1000</v>
      </c>
    </row>
    <row r="2843" spans="1:38">
      <c r="A2843" s="12">
        <v>1000722</v>
      </c>
      <c r="B2843" s="53">
        <v>10007</v>
      </c>
      <c r="C2843" s="53" t="s">
        <v>395</v>
      </c>
      <c r="D2843" s="12">
        <v>22</v>
      </c>
      <c r="E2843" s="12">
        <v>2</v>
      </c>
      <c r="F2843" s="12">
        <v>6</v>
      </c>
      <c r="H2843" s="12">
        <v>2</v>
      </c>
      <c r="I2843" s="12">
        <v>0</v>
      </c>
      <c r="J2843" s="12">
        <v>0</v>
      </c>
      <c r="K2843" s="12">
        <v>5</v>
      </c>
      <c r="M2843" s="12">
        <v>300511</v>
      </c>
      <c r="N2843" s="12">
        <v>300521</v>
      </c>
      <c r="O2843" s="12">
        <v>300531</v>
      </c>
      <c r="P2843" s="12">
        <v>300541</v>
      </c>
      <c r="U2843" s="12" t="s">
        <v>1133</v>
      </c>
      <c r="V2843" s="12" t="s">
        <v>1134</v>
      </c>
      <c r="W2843" s="12" t="s">
        <v>1129</v>
      </c>
      <c r="X2843" s="40">
        <v>3</v>
      </c>
      <c r="Y2843" s="40">
        <v>3</v>
      </c>
      <c r="Z2843" s="40">
        <v>2</v>
      </c>
      <c r="AA2843" s="12">
        <v>1100901</v>
      </c>
      <c r="AB2843" s="12">
        <v>1100902</v>
      </c>
      <c r="AC2843" s="12">
        <v>1100903</v>
      </c>
      <c r="AH2843" s="12">
        <v>11</v>
      </c>
      <c r="AI2843" s="12">
        <v>10007</v>
      </c>
      <c r="AJ2843" s="12">
        <v>80</v>
      </c>
      <c r="AK2843" s="12">
        <v>3</v>
      </c>
      <c r="AL2843" s="12">
        <v>600</v>
      </c>
    </row>
    <row r="2844" spans="1:38">
      <c r="A2844" s="12">
        <v>1000723</v>
      </c>
      <c r="B2844" s="53">
        <v>10007</v>
      </c>
      <c r="C2844" s="53" t="s">
        <v>395</v>
      </c>
      <c r="D2844" s="12">
        <v>23</v>
      </c>
      <c r="E2844" s="12">
        <v>2</v>
      </c>
      <c r="F2844" s="12">
        <v>6</v>
      </c>
      <c r="H2844" s="12">
        <v>3</v>
      </c>
      <c r="I2844" s="12">
        <v>0</v>
      </c>
      <c r="J2844" s="12">
        <v>0</v>
      </c>
      <c r="K2844" s="12">
        <v>5</v>
      </c>
      <c r="M2844" s="12">
        <v>300511</v>
      </c>
      <c r="N2844" s="12">
        <v>300521</v>
      </c>
      <c r="O2844" s="12">
        <v>300531</v>
      </c>
      <c r="P2844" s="12">
        <v>300541</v>
      </c>
      <c r="U2844" s="12" t="s">
        <v>1133</v>
      </c>
      <c r="V2844" s="12" t="s">
        <v>1134</v>
      </c>
      <c r="W2844" s="12" t="s">
        <v>1129</v>
      </c>
      <c r="X2844" s="40">
        <v>3</v>
      </c>
      <c r="Y2844" s="40">
        <v>3</v>
      </c>
      <c r="Z2844" s="40">
        <v>2</v>
      </c>
      <c r="AA2844" s="12">
        <v>1100901</v>
      </c>
      <c r="AB2844" s="12">
        <v>1100902</v>
      </c>
      <c r="AC2844" s="12">
        <v>1100903</v>
      </c>
      <c r="AH2844" s="12">
        <v>11</v>
      </c>
      <c r="AI2844" s="12">
        <v>10007</v>
      </c>
      <c r="AJ2844" s="12">
        <v>0</v>
      </c>
      <c r="AK2844" s="12">
        <v>1</v>
      </c>
      <c r="AL2844" s="12">
        <v>4000</v>
      </c>
    </row>
    <row r="2845" spans="1:42">
      <c r="A2845" s="12">
        <v>1000724</v>
      </c>
      <c r="B2845" s="53">
        <v>10007</v>
      </c>
      <c r="C2845" s="53" t="s">
        <v>395</v>
      </c>
      <c r="D2845" s="12">
        <v>24</v>
      </c>
      <c r="E2845" s="12">
        <v>2</v>
      </c>
      <c r="F2845" s="12">
        <v>7</v>
      </c>
      <c r="H2845" s="12">
        <v>0</v>
      </c>
      <c r="I2845" s="12">
        <v>0</v>
      </c>
      <c r="J2845" s="12">
        <v>0</v>
      </c>
      <c r="K2845" s="12">
        <v>5</v>
      </c>
      <c r="L2845" s="12">
        <v>1</v>
      </c>
      <c r="M2845" s="12">
        <v>300511</v>
      </c>
      <c r="N2845" s="12">
        <v>300522</v>
      </c>
      <c r="O2845" s="12">
        <v>300531</v>
      </c>
      <c r="P2845" s="12">
        <v>300542</v>
      </c>
      <c r="R2845" s="12" t="s">
        <v>1131</v>
      </c>
      <c r="T2845" s="12" t="s">
        <v>1131</v>
      </c>
      <c r="U2845" s="12" t="s">
        <v>1133</v>
      </c>
      <c r="V2845" s="12" t="s">
        <v>1134</v>
      </c>
      <c r="W2845" s="12" t="s">
        <v>1129</v>
      </c>
      <c r="X2845" s="40">
        <v>3</v>
      </c>
      <c r="Y2845" s="40">
        <v>3</v>
      </c>
      <c r="Z2845" s="40">
        <v>2</v>
      </c>
      <c r="AA2845" s="12">
        <v>1100901</v>
      </c>
      <c r="AB2845" s="12">
        <v>1100902</v>
      </c>
      <c r="AC2845" s="12">
        <v>1100903</v>
      </c>
      <c r="AG2845" s="12">
        <v>5</v>
      </c>
      <c r="AH2845" s="12">
        <v>11</v>
      </c>
      <c r="AI2845" s="12">
        <v>10007</v>
      </c>
      <c r="AJ2845" s="12">
        <v>80</v>
      </c>
      <c r="AK2845" s="12">
        <v>2</v>
      </c>
      <c r="AL2845" s="12">
        <v>0</v>
      </c>
      <c r="AM2845" s="12">
        <v>3</v>
      </c>
      <c r="AN2845" s="12">
        <v>0</v>
      </c>
      <c r="AO2845" s="12">
        <v>1</v>
      </c>
      <c r="AP2845" s="12">
        <v>0</v>
      </c>
    </row>
    <row r="2846" spans="1:39">
      <c r="A2846" s="12">
        <v>1000725</v>
      </c>
      <c r="B2846" s="53">
        <v>10007</v>
      </c>
      <c r="C2846" s="53" t="s">
        <v>395</v>
      </c>
      <c r="D2846" s="12">
        <v>25</v>
      </c>
      <c r="E2846" s="12">
        <v>2</v>
      </c>
      <c r="F2846" s="12">
        <v>7</v>
      </c>
      <c r="H2846" s="12">
        <v>1</v>
      </c>
      <c r="I2846" s="12">
        <v>0</v>
      </c>
      <c r="J2846" s="12">
        <v>0</v>
      </c>
      <c r="K2846" s="12">
        <v>5</v>
      </c>
      <c r="M2846" s="12">
        <v>300511</v>
      </c>
      <c r="N2846" s="12">
        <v>300522</v>
      </c>
      <c r="O2846" s="12">
        <v>300531</v>
      </c>
      <c r="P2846" s="12">
        <v>300542</v>
      </c>
      <c r="U2846" s="12" t="s">
        <v>1133</v>
      </c>
      <c r="V2846" s="12" t="s">
        <v>1134</v>
      </c>
      <c r="W2846" s="12" t="s">
        <v>1129</v>
      </c>
      <c r="X2846" s="40">
        <v>3</v>
      </c>
      <c r="Y2846" s="40">
        <v>3</v>
      </c>
      <c r="Z2846" s="40">
        <v>2</v>
      </c>
      <c r="AA2846" s="12">
        <v>1100901</v>
      </c>
      <c r="AB2846" s="12">
        <v>1100902</v>
      </c>
      <c r="AC2846" s="12">
        <v>1100903</v>
      </c>
      <c r="AH2846" s="12">
        <v>11</v>
      </c>
      <c r="AI2846" s="12">
        <v>10007</v>
      </c>
      <c r="AJ2846" s="12">
        <v>80</v>
      </c>
      <c r="AK2846" s="12">
        <v>2</v>
      </c>
      <c r="AL2846" s="12">
        <v>1000</v>
      </c>
      <c r="AM2846" s="12" t="s">
        <v>1633</v>
      </c>
    </row>
    <row r="2847" spans="1:38">
      <c r="A2847" s="12">
        <v>1000726</v>
      </c>
      <c r="B2847" s="53">
        <v>10007</v>
      </c>
      <c r="C2847" s="53" t="s">
        <v>395</v>
      </c>
      <c r="D2847" s="12">
        <v>26</v>
      </c>
      <c r="E2847" s="12">
        <v>2</v>
      </c>
      <c r="F2847" s="12">
        <v>7</v>
      </c>
      <c r="H2847" s="12">
        <v>2</v>
      </c>
      <c r="I2847" s="12">
        <v>0</v>
      </c>
      <c r="J2847" s="12">
        <v>0</v>
      </c>
      <c r="K2847" s="12">
        <v>5</v>
      </c>
      <c r="M2847" s="12">
        <v>300511</v>
      </c>
      <c r="N2847" s="12">
        <v>300522</v>
      </c>
      <c r="O2847" s="12">
        <v>300531</v>
      </c>
      <c r="P2847" s="12">
        <v>300542</v>
      </c>
      <c r="U2847" s="12" t="s">
        <v>1133</v>
      </c>
      <c r="V2847" s="12" t="s">
        <v>1134</v>
      </c>
      <c r="W2847" s="12" t="s">
        <v>1129</v>
      </c>
      <c r="X2847" s="40">
        <v>3</v>
      </c>
      <c r="Y2847" s="40">
        <v>3</v>
      </c>
      <c r="Z2847" s="40">
        <v>2</v>
      </c>
      <c r="AA2847" s="12">
        <v>1100901</v>
      </c>
      <c r="AB2847" s="12">
        <v>1100902</v>
      </c>
      <c r="AC2847" s="12">
        <v>1100903</v>
      </c>
      <c r="AH2847" s="12">
        <v>11</v>
      </c>
      <c r="AI2847" s="12">
        <v>10007</v>
      </c>
      <c r="AJ2847" s="12">
        <v>80</v>
      </c>
      <c r="AK2847" s="12">
        <v>3</v>
      </c>
      <c r="AL2847" s="12">
        <v>600</v>
      </c>
    </row>
    <row r="2848" spans="1:38">
      <c r="A2848" s="12">
        <v>1000727</v>
      </c>
      <c r="B2848" s="53">
        <v>10007</v>
      </c>
      <c r="C2848" s="53" t="s">
        <v>395</v>
      </c>
      <c r="D2848" s="12">
        <v>27</v>
      </c>
      <c r="E2848" s="12">
        <v>2</v>
      </c>
      <c r="F2848" s="12">
        <v>7</v>
      </c>
      <c r="H2848" s="12">
        <v>3</v>
      </c>
      <c r="I2848" s="12">
        <v>0</v>
      </c>
      <c r="J2848" s="12">
        <v>0</v>
      </c>
      <c r="K2848" s="12">
        <v>5</v>
      </c>
      <c r="M2848" s="12">
        <v>300511</v>
      </c>
      <c r="N2848" s="12">
        <v>300522</v>
      </c>
      <c r="O2848" s="12">
        <v>300531</v>
      </c>
      <c r="P2848" s="12">
        <v>300542</v>
      </c>
      <c r="U2848" s="12" t="s">
        <v>1133</v>
      </c>
      <c r="V2848" s="12" t="s">
        <v>1134</v>
      </c>
      <c r="W2848" s="12" t="s">
        <v>1129</v>
      </c>
      <c r="X2848" s="40">
        <v>3</v>
      </c>
      <c r="Y2848" s="40">
        <v>3</v>
      </c>
      <c r="Z2848" s="40">
        <v>2</v>
      </c>
      <c r="AA2848" s="12">
        <v>1100901</v>
      </c>
      <c r="AB2848" s="12">
        <v>1100902</v>
      </c>
      <c r="AC2848" s="12">
        <v>1100903</v>
      </c>
      <c r="AH2848" s="12">
        <v>11</v>
      </c>
      <c r="AI2848" s="12">
        <v>10007</v>
      </c>
      <c r="AJ2848" s="12">
        <v>0</v>
      </c>
      <c r="AK2848" s="12">
        <v>1</v>
      </c>
      <c r="AL2848" s="12">
        <v>4000</v>
      </c>
    </row>
    <row r="2849" spans="1:42">
      <c r="A2849" s="12">
        <v>1000728</v>
      </c>
      <c r="B2849" s="53">
        <v>10007</v>
      </c>
      <c r="C2849" s="53" t="s">
        <v>395</v>
      </c>
      <c r="D2849" s="12">
        <v>28</v>
      </c>
      <c r="E2849" s="12">
        <v>2</v>
      </c>
      <c r="F2849" s="12">
        <v>8</v>
      </c>
      <c r="H2849" s="12">
        <v>0</v>
      </c>
      <c r="I2849" s="12">
        <v>0</v>
      </c>
      <c r="J2849" s="12">
        <v>0</v>
      </c>
      <c r="K2849" s="12">
        <v>5</v>
      </c>
      <c r="L2849" s="12">
        <v>14</v>
      </c>
      <c r="M2849" s="12">
        <v>300511</v>
      </c>
      <c r="N2849" s="12">
        <v>300522</v>
      </c>
      <c r="O2849" s="12">
        <v>300531</v>
      </c>
      <c r="P2849" s="12">
        <v>300542</v>
      </c>
      <c r="R2849" s="12" t="s">
        <v>1250</v>
      </c>
      <c r="T2849" s="12" t="s">
        <v>1251</v>
      </c>
      <c r="U2849" s="12" t="s">
        <v>1133</v>
      </c>
      <c r="V2849" s="12" t="s">
        <v>1134</v>
      </c>
      <c r="W2849" s="12" t="s">
        <v>1129</v>
      </c>
      <c r="X2849" s="40">
        <v>3</v>
      </c>
      <c r="Y2849" s="40">
        <v>3</v>
      </c>
      <c r="Z2849" s="40">
        <v>2</v>
      </c>
      <c r="AA2849" s="12">
        <v>1100901</v>
      </c>
      <c r="AB2849" s="12">
        <v>1100902</v>
      </c>
      <c r="AC2849" s="12">
        <v>1100903</v>
      </c>
      <c r="AD2849" s="41">
        <v>801061</v>
      </c>
      <c r="AG2849" s="12">
        <v>5</v>
      </c>
      <c r="AH2849" s="12">
        <v>11</v>
      </c>
      <c r="AI2849" s="12">
        <v>10007</v>
      </c>
      <c r="AJ2849" s="12">
        <v>80</v>
      </c>
      <c r="AK2849" s="12">
        <v>2</v>
      </c>
      <c r="AL2849" s="12">
        <v>0</v>
      </c>
      <c r="AM2849" s="12">
        <v>3</v>
      </c>
      <c r="AN2849" s="12">
        <v>0</v>
      </c>
      <c r="AO2849" s="12">
        <v>1</v>
      </c>
      <c r="AP2849" s="12">
        <v>0</v>
      </c>
    </row>
    <row r="2850" spans="1:38">
      <c r="A2850" s="12">
        <v>1000729</v>
      </c>
      <c r="B2850" s="53">
        <v>10007</v>
      </c>
      <c r="C2850" s="53" t="s">
        <v>395</v>
      </c>
      <c r="D2850" s="12">
        <v>29</v>
      </c>
      <c r="E2850" s="12">
        <v>2</v>
      </c>
      <c r="F2850" s="12">
        <v>8</v>
      </c>
      <c r="H2850" s="12">
        <v>1</v>
      </c>
      <c r="I2850" s="12">
        <v>0</v>
      </c>
      <c r="J2850" s="12">
        <v>0</v>
      </c>
      <c r="K2850" s="12">
        <v>5</v>
      </c>
      <c r="M2850" s="12">
        <v>300511</v>
      </c>
      <c r="N2850" s="12">
        <v>300522</v>
      </c>
      <c r="O2850" s="12">
        <v>300531</v>
      </c>
      <c r="P2850" s="12">
        <v>300542</v>
      </c>
      <c r="U2850" s="12" t="s">
        <v>1133</v>
      </c>
      <c r="V2850" s="12" t="s">
        <v>1134</v>
      </c>
      <c r="W2850" s="12" t="s">
        <v>1129</v>
      </c>
      <c r="X2850" s="40">
        <v>3</v>
      </c>
      <c r="Y2850" s="40">
        <v>3</v>
      </c>
      <c r="Z2850" s="40">
        <v>2</v>
      </c>
      <c r="AA2850" s="12">
        <v>1100901</v>
      </c>
      <c r="AB2850" s="12">
        <v>1100902</v>
      </c>
      <c r="AC2850" s="12">
        <v>1100903</v>
      </c>
      <c r="AD2850" s="41">
        <v>801061</v>
      </c>
      <c r="AH2850" s="12">
        <v>11</v>
      </c>
      <c r="AI2850" s="12">
        <v>10007</v>
      </c>
      <c r="AJ2850" s="12">
        <v>80</v>
      </c>
      <c r="AK2850" s="12">
        <v>2</v>
      </c>
      <c r="AL2850" s="12">
        <v>1000</v>
      </c>
    </row>
    <row r="2851" spans="1:38">
      <c r="A2851" s="12">
        <v>1000730</v>
      </c>
      <c r="B2851" s="53">
        <v>10007</v>
      </c>
      <c r="C2851" s="53" t="s">
        <v>395</v>
      </c>
      <c r="D2851" s="12">
        <v>30</v>
      </c>
      <c r="E2851" s="12">
        <v>2</v>
      </c>
      <c r="F2851" s="12">
        <v>8</v>
      </c>
      <c r="H2851" s="12">
        <v>2</v>
      </c>
      <c r="I2851" s="12">
        <v>0</v>
      </c>
      <c r="J2851" s="12">
        <v>0</v>
      </c>
      <c r="K2851" s="12">
        <v>5</v>
      </c>
      <c r="L2851" s="64"/>
      <c r="M2851" s="12">
        <v>300511</v>
      </c>
      <c r="N2851" s="12">
        <v>300522</v>
      </c>
      <c r="O2851" s="12">
        <v>300531</v>
      </c>
      <c r="P2851" s="12">
        <v>300542</v>
      </c>
      <c r="U2851" s="12" t="s">
        <v>1133</v>
      </c>
      <c r="V2851" s="12" t="s">
        <v>1134</v>
      </c>
      <c r="W2851" s="12" t="s">
        <v>1129</v>
      </c>
      <c r="X2851" s="40">
        <v>3</v>
      </c>
      <c r="Y2851" s="40">
        <v>3</v>
      </c>
      <c r="Z2851" s="40">
        <v>2</v>
      </c>
      <c r="AA2851" s="12">
        <v>1100901</v>
      </c>
      <c r="AB2851" s="12">
        <v>1100902</v>
      </c>
      <c r="AC2851" s="12">
        <v>1100903</v>
      </c>
      <c r="AD2851" s="41">
        <v>801061</v>
      </c>
      <c r="AH2851" s="12">
        <v>11</v>
      </c>
      <c r="AI2851" s="12">
        <v>10007</v>
      </c>
      <c r="AJ2851" s="12">
        <v>80</v>
      </c>
      <c r="AK2851" s="12">
        <v>3</v>
      </c>
      <c r="AL2851" s="12">
        <v>600</v>
      </c>
    </row>
    <row r="2852" spans="1:38">
      <c r="A2852" s="12">
        <v>1000731</v>
      </c>
      <c r="B2852" s="53">
        <v>10007</v>
      </c>
      <c r="C2852" s="53" t="s">
        <v>395</v>
      </c>
      <c r="D2852" s="12">
        <v>31</v>
      </c>
      <c r="E2852" s="12">
        <v>2</v>
      </c>
      <c r="F2852" s="12">
        <v>8</v>
      </c>
      <c r="H2852" s="12">
        <v>3</v>
      </c>
      <c r="I2852" s="12">
        <v>0</v>
      </c>
      <c r="J2852" s="12">
        <v>0</v>
      </c>
      <c r="K2852" s="12">
        <v>5</v>
      </c>
      <c r="L2852" s="64"/>
      <c r="M2852" s="12">
        <v>300511</v>
      </c>
      <c r="N2852" s="12">
        <v>300522</v>
      </c>
      <c r="O2852" s="12">
        <v>300531</v>
      </c>
      <c r="P2852" s="12">
        <v>300542</v>
      </c>
      <c r="U2852" s="12" t="s">
        <v>1133</v>
      </c>
      <c r="V2852" s="12" t="s">
        <v>1134</v>
      </c>
      <c r="W2852" s="12" t="s">
        <v>1129</v>
      </c>
      <c r="X2852" s="40">
        <v>3</v>
      </c>
      <c r="Y2852" s="40">
        <v>3</v>
      </c>
      <c r="Z2852" s="40">
        <v>2</v>
      </c>
      <c r="AA2852" s="12">
        <v>1100901</v>
      </c>
      <c r="AB2852" s="12">
        <v>1100902</v>
      </c>
      <c r="AC2852" s="12">
        <v>1100903</v>
      </c>
      <c r="AD2852" s="41">
        <v>801061</v>
      </c>
      <c r="AH2852" s="12">
        <v>11</v>
      </c>
      <c r="AI2852" s="12">
        <v>10007</v>
      </c>
      <c r="AJ2852" s="12">
        <v>0</v>
      </c>
      <c r="AK2852" s="12">
        <v>1</v>
      </c>
      <c r="AL2852" s="12">
        <v>4000</v>
      </c>
    </row>
    <row r="2853" spans="1:42">
      <c r="A2853" s="12">
        <v>1000732</v>
      </c>
      <c r="B2853" s="53">
        <v>10007</v>
      </c>
      <c r="C2853" s="53" t="s">
        <v>395</v>
      </c>
      <c r="D2853" s="12">
        <v>32</v>
      </c>
      <c r="E2853" s="12">
        <v>2</v>
      </c>
      <c r="F2853" s="12">
        <v>9</v>
      </c>
      <c r="H2853" s="12">
        <v>0</v>
      </c>
      <c r="I2853" s="12">
        <v>1</v>
      </c>
      <c r="J2853" s="12" t="s">
        <v>1086</v>
      </c>
      <c r="K2853" s="12">
        <v>5</v>
      </c>
      <c r="L2853" s="12">
        <v>2</v>
      </c>
      <c r="M2853" s="12">
        <v>300512</v>
      </c>
      <c r="N2853" s="12">
        <v>300522</v>
      </c>
      <c r="O2853" s="12">
        <v>300532</v>
      </c>
      <c r="P2853" s="12">
        <v>300542</v>
      </c>
      <c r="Q2853" s="12" t="s">
        <v>1082</v>
      </c>
      <c r="S2853" s="12" t="s">
        <v>931</v>
      </c>
      <c r="U2853" s="12" t="s">
        <v>1136</v>
      </c>
      <c r="V2853" s="12" t="s">
        <v>1137</v>
      </c>
      <c r="W2853" s="12" t="s">
        <v>1129</v>
      </c>
      <c r="X2853" s="40">
        <v>3</v>
      </c>
      <c r="Y2853" s="40">
        <v>3</v>
      </c>
      <c r="Z2853" s="40">
        <v>2</v>
      </c>
      <c r="AA2853" s="12">
        <v>1100901</v>
      </c>
      <c r="AB2853" s="12">
        <v>1100902</v>
      </c>
      <c r="AC2853" s="12">
        <v>1100903</v>
      </c>
      <c r="AD2853" s="41">
        <v>801061</v>
      </c>
      <c r="AG2853" s="12">
        <v>5</v>
      </c>
      <c r="AH2853" s="12">
        <v>11</v>
      </c>
      <c r="AI2853" s="12">
        <v>10007</v>
      </c>
      <c r="AJ2853" s="12">
        <v>120</v>
      </c>
      <c r="AK2853" s="12">
        <v>2</v>
      </c>
      <c r="AL2853" s="12">
        <v>0</v>
      </c>
      <c r="AM2853" s="12">
        <v>3</v>
      </c>
      <c r="AN2853" s="12">
        <v>0</v>
      </c>
      <c r="AO2853" s="12">
        <v>1</v>
      </c>
      <c r="AP2853" s="12">
        <v>0</v>
      </c>
    </row>
    <row r="2854" spans="1:38">
      <c r="A2854" s="12">
        <v>1000733</v>
      </c>
      <c r="B2854" s="53">
        <v>10007</v>
      </c>
      <c r="C2854" s="53" t="s">
        <v>395</v>
      </c>
      <c r="D2854" s="12">
        <v>33</v>
      </c>
      <c r="E2854" s="12">
        <v>2</v>
      </c>
      <c r="F2854" s="12">
        <v>9</v>
      </c>
      <c r="H2854" s="12">
        <v>1</v>
      </c>
      <c r="I2854" s="12">
        <v>0</v>
      </c>
      <c r="J2854" s="12">
        <v>0</v>
      </c>
      <c r="K2854" s="12">
        <v>5</v>
      </c>
      <c r="M2854" s="12">
        <v>300512</v>
      </c>
      <c r="N2854" s="12">
        <v>300522</v>
      </c>
      <c r="O2854" s="12">
        <v>300532</v>
      </c>
      <c r="P2854" s="12">
        <v>300542</v>
      </c>
      <c r="U2854" s="12" t="s">
        <v>1136</v>
      </c>
      <c r="V2854" s="12" t="s">
        <v>1137</v>
      </c>
      <c r="W2854" s="12" t="s">
        <v>1129</v>
      </c>
      <c r="X2854" s="40">
        <v>3</v>
      </c>
      <c r="Y2854" s="40">
        <v>3</v>
      </c>
      <c r="Z2854" s="40">
        <v>2</v>
      </c>
      <c r="AA2854" s="12">
        <v>1100901</v>
      </c>
      <c r="AB2854" s="12">
        <v>1100902</v>
      </c>
      <c r="AC2854" s="12">
        <v>1100903</v>
      </c>
      <c r="AD2854" s="41">
        <v>801061</v>
      </c>
      <c r="AH2854" s="12">
        <v>11</v>
      </c>
      <c r="AI2854" s="12">
        <v>10007</v>
      </c>
      <c r="AJ2854" s="12">
        <v>120</v>
      </c>
      <c r="AK2854" s="12">
        <v>2</v>
      </c>
      <c r="AL2854" s="12">
        <v>1500</v>
      </c>
    </row>
    <row r="2855" spans="1:38">
      <c r="A2855" s="12">
        <v>1000734</v>
      </c>
      <c r="B2855" s="53">
        <v>10007</v>
      </c>
      <c r="C2855" s="53" t="s">
        <v>395</v>
      </c>
      <c r="D2855" s="12">
        <v>34</v>
      </c>
      <c r="E2855" s="12">
        <v>2</v>
      </c>
      <c r="F2855" s="12">
        <v>9</v>
      </c>
      <c r="H2855" s="12">
        <v>2</v>
      </c>
      <c r="I2855" s="12">
        <v>0</v>
      </c>
      <c r="J2855" s="12">
        <v>0</v>
      </c>
      <c r="K2855" s="12">
        <v>5</v>
      </c>
      <c r="M2855" s="12">
        <v>300512</v>
      </c>
      <c r="N2855" s="12">
        <v>300522</v>
      </c>
      <c r="O2855" s="12">
        <v>300532</v>
      </c>
      <c r="P2855" s="12">
        <v>300542</v>
      </c>
      <c r="U2855" s="12" t="s">
        <v>1136</v>
      </c>
      <c r="V2855" s="12" t="s">
        <v>1137</v>
      </c>
      <c r="W2855" s="12" t="s">
        <v>1129</v>
      </c>
      <c r="X2855" s="40">
        <v>3</v>
      </c>
      <c r="Y2855" s="40">
        <v>3</v>
      </c>
      <c r="Z2855" s="40">
        <v>2</v>
      </c>
      <c r="AA2855" s="12">
        <v>1100901</v>
      </c>
      <c r="AB2855" s="12">
        <v>1100902</v>
      </c>
      <c r="AC2855" s="12">
        <v>1100903</v>
      </c>
      <c r="AD2855" s="41">
        <v>801061</v>
      </c>
      <c r="AH2855" s="12">
        <v>11</v>
      </c>
      <c r="AI2855" s="12">
        <v>10007</v>
      </c>
      <c r="AJ2855" s="12">
        <v>120</v>
      </c>
      <c r="AK2855" s="12">
        <v>3</v>
      </c>
      <c r="AL2855" s="12">
        <v>900</v>
      </c>
    </row>
    <row r="2856" spans="1:38">
      <c r="A2856" s="12">
        <v>1000735</v>
      </c>
      <c r="B2856" s="53">
        <v>10007</v>
      </c>
      <c r="C2856" s="53" t="s">
        <v>395</v>
      </c>
      <c r="D2856" s="12">
        <v>35</v>
      </c>
      <c r="E2856" s="12">
        <v>2</v>
      </c>
      <c r="F2856" s="12">
        <v>9</v>
      </c>
      <c r="H2856" s="12">
        <v>3</v>
      </c>
      <c r="I2856" s="12">
        <v>0</v>
      </c>
      <c r="J2856" s="12">
        <v>0</v>
      </c>
      <c r="K2856" s="12">
        <v>5</v>
      </c>
      <c r="M2856" s="12">
        <v>300512</v>
      </c>
      <c r="N2856" s="12">
        <v>300522</v>
      </c>
      <c r="O2856" s="12">
        <v>300532</v>
      </c>
      <c r="P2856" s="12">
        <v>300542</v>
      </c>
      <c r="U2856" s="12" t="s">
        <v>1136</v>
      </c>
      <c r="V2856" s="12" t="s">
        <v>1137</v>
      </c>
      <c r="W2856" s="12" t="s">
        <v>1129</v>
      </c>
      <c r="X2856" s="40">
        <v>3</v>
      </c>
      <c r="Y2856" s="40">
        <v>3</v>
      </c>
      <c r="Z2856" s="40">
        <v>2</v>
      </c>
      <c r="AA2856" s="12">
        <v>1100901</v>
      </c>
      <c r="AB2856" s="12">
        <v>1100902</v>
      </c>
      <c r="AC2856" s="12">
        <v>1100903</v>
      </c>
      <c r="AD2856" s="41">
        <v>801061</v>
      </c>
      <c r="AH2856" s="12">
        <v>11</v>
      </c>
      <c r="AI2856" s="12">
        <v>10007</v>
      </c>
      <c r="AJ2856" s="12">
        <v>0</v>
      </c>
      <c r="AK2856" s="12">
        <v>1</v>
      </c>
      <c r="AL2856" s="12">
        <v>6000</v>
      </c>
    </row>
    <row r="2857" ht="14.25" spans="1:42">
      <c r="A2857" s="12">
        <v>1000736</v>
      </c>
      <c r="B2857" s="53">
        <v>10007</v>
      </c>
      <c r="C2857" s="53" t="s">
        <v>395</v>
      </c>
      <c r="D2857" s="12">
        <v>36</v>
      </c>
      <c r="E2857" s="12">
        <v>2</v>
      </c>
      <c r="F2857" s="12">
        <v>10</v>
      </c>
      <c r="H2857" s="12">
        <v>0</v>
      </c>
      <c r="I2857" s="12">
        <v>0</v>
      </c>
      <c r="J2857" s="12">
        <v>0</v>
      </c>
      <c r="K2857" s="12">
        <v>5</v>
      </c>
      <c r="L2857" s="12">
        <v>15</v>
      </c>
      <c r="M2857" s="12">
        <v>300512</v>
      </c>
      <c r="N2857" s="54">
        <v>300522</v>
      </c>
      <c r="O2857" s="12">
        <v>300532</v>
      </c>
      <c r="P2857" s="54">
        <v>300542</v>
      </c>
      <c r="U2857" s="12" t="s">
        <v>1136</v>
      </c>
      <c r="V2857" s="12" t="s">
        <v>1137</v>
      </c>
      <c r="W2857" s="12" t="s">
        <v>1129</v>
      </c>
      <c r="X2857" s="40">
        <v>3</v>
      </c>
      <c r="Y2857" s="40">
        <v>3</v>
      </c>
      <c r="Z2857" s="40">
        <v>2</v>
      </c>
      <c r="AA2857" s="12">
        <v>1100901</v>
      </c>
      <c r="AB2857" s="12">
        <v>1100902</v>
      </c>
      <c r="AC2857" s="12">
        <v>1100903</v>
      </c>
      <c r="AD2857" s="41">
        <v>801061</v>
      </c>
      <c r="AE2857" s="12">
        <v>802051</v>
      </c>
      <c r="AG2857" s="12">
        <v>5</v>
      </c>
      <c r="AH2857" s="12">
        <v>11</v>
      </c>
      <c r="AI2857" s="12">
        <v>10007</v>
      </c>
      <c r="AJ2857" s="12">
        <v>0</v>
      </c>
      <c r="AK2857" s="12">
        <v>2</v>
      </c>
      <c r="AL2857" s="12">
        <v>0</v>
      </c>
      <c r="AM2857" s="12">
        <v>3</v>
      </c>
      <c r="AN2857" s="12">
        <v>0</v>
      </c>
      <c r="AO2857" s="12">
        <v>1</v>
      </c>
      <c r="AP2857" s="12">
        <v>0</v>
      </c>
    </row>
    <row r="2858" ht="14.25" spans="1:55">
      <c r="A2858" s="12">
        <v>1000737</v>
      </c>
      <c r="B2858" s="53">
        <v>10007</v>
      </c>
      <c r="C2858" s="53" t="s">
        <v>395</v>
      </c>
      <c r="D2858" s="14">
        <v>37</v>
      </c>
      <c r="E2858" s="14">
        <v>3</v>
      </c>
      <c r="F2858" s="14">
        <v>11</v>
      </c>
      <c r="G2858" s="14">
        <v>1</v>
      </c>
      <c r="H2858" s="14"/>
      <c r="I2858" s="14"/>
      <c r="J2858" s="14"/>
      <c r="K2858" s="14"/>
      <c r="L2858" s="14"/>
      <c r="M2858" s="12">
        <v>300512</v>
      </c>
      <c r="N2858" s="54">
        <v>300523</v>
      </c>
      <c r="O2858" s="12">
        <v>300532</v>
      </c>
      <c r="P2858" s="54">
        <v>300543</v>
      </c>
      <c r="R2858" s="12" t="s">
        <v>1131</v>
      </c>
      <c r="T2858" s="12" t="s">
        <v>1131</v>
      </c>
      <c r="U2858" s="12" t="s">
        <v>1136</v>
      </c>
      <c r="V2858" s="12" t="s">
        <v>1137</v>
      </c>
      <c r="W2858" s="12" t="s">
        <v>1129</v>
      </c>
      <c r="X2858" s="40">
        <v>3</v>
      </c>
      <c r="Y2858" s="40">
        <v>3</v>
      </c>
      <c r="Z2858" s="40">
        <v>2</v>
      </c>
      <c r="AA2858" s="12">
        <v>1100901</v>
      </c>
      <c r="AB2858" s="12">
        <v>1100902</v>
      </c>
      <c r="AC2858" s="12">
        <v>1100903</v>
      </c>
      <c r="AD2858" s="41">
        <v>801061</v>
      </c>
      <c r="AE2858" s="12">
        <v>802051</v>
      </c>
      <c r="AG2858" s="12">
        <v>5</v>
      </c>
      <c r="AH2858" s="12">
        <v>11</v>
      </c>
      <c r="AI2858" s="12">
        <v>10007</v>
      </c>
      <c r="AJ2858" s="14"/>
      <c r="AK2858" s="14"/>
      <c r="AL2858" s="14"/>
      <c r="BA2858" s="33"/>
      <c r="BB2858" s="51"/>
      <c r="BC2858" s="51"/>
    </row>
    <row r="2859" ht="14.25" spans="1:55">
      <c r="A2859" s="12">
        <v>1000738</v>
      </c>
      <c r="B2859" s="53">
        <v>10007</v>
      </c>
      <c r="C2859" s="53" t="s">
        <v>395</v>
      </c>
      <c r="D2859" s="14">
        <v>38</v>
      </c>
      <c r="E2859" s="14">
        <v>3</v>
      </c>
      <c r="F2859" s="14">
        <v>12</v>
      </c>
      <c r="G2859" s="14">
        <v>2</v>
      </c>
      <c r="H2859" s="14"/>
      <c r="I2859" s="14"/>
      <c r="J2859" s="14"/>
      <c r="K2859" s="14"/>
      <c r="L2859" s="14"/>
      <c r="M2859" s="12">
        <v>300512</v>
      </c>
      <c r="N2859" s="54">
        <v>300523</v>
      </c>
      <c r="O2859" s="12">
        <v>300532</v>
      </c>
      <c r="P2859" s="54">
        <v>300543</v>
      </c>
      <c r="U2859" s="12" t="s">
        <v>1136</v>
      </c>
      <c r="V2859" s="12" t="s">
        <v>1137</v>
      </c>
      <c r="W2859" s="12" t="s">
        <v>1129</v>
      </c>
      <c r="X2859" s="40">
        <v>3</v>
      </c>
      <c r="Y2859" s="40">
        <v>3</v>
      </c>
      <c r="Z2859" s="40">
        <v>2</v>
      </c>
      <c r="AA2859" s="12">
        <v>1100901</v>
      </c>
      <c r="AB2859" s="12">
        <v>1100902</v>
      </c>
      <c r="AC2859" s="12">
        <v>1100903</v>
      </c>
      <c r="AD2859" s="41">
        <v>801061</v>
      </c>
      <c r="AE2859" s="12">
        <v>802051</v>
      </c>
      <c r="AG2859" s="12">
        <v>5</v>
      </c>
      <c r="AH2859" s="12">
        <v>11</v>
      </c>
      <c r="AI2859" s="12">
        <v>10007</v>
      </c>
      <c r="AJ2859" s="14"/>
      <c r="AK2859" s="14"/>
      <c r="AL2859" s="14"/>
      <c r="BA2859" s="33"/>
      <c r="BB2859" s="51"/>
      <c r="BC2859" s="51"/>
    </row>
    <row r="2860" ht="14.25" spans="1:55">
      <c r="A2860" s="12">
        <v>1000739</v>
      </c>
      <c r="B2860" s="53">
        <v>10007</v>
      </c>
      <c r="C2860" s="53" t="s">
        <v>395</v>
      </c>
      <c r="D2860" s="14">
        <v>39</v>
      </c>
      <c r="E2860" s="14">
        <v>3</v>
      </c>
      <c r="F2860" s="14">
        <v>13</v>
      </c>
      <c r="G2860" s="14">
        <v>3</v>
      </c>
      <c r="H2860" s="14"/>
      <c r="I2860" s="14"/>
      <c r="J2860" s="14"/>
      <c r="K2860" s="14"/>
      <c r="L2860" s="14"/>
      <c r="M2860" s="12">
        <v>300513</v>
      </c>
      <c r="N2860" s="54">
        <v>300523</v>
      </c>
      <c r="O2860" s="12">
        <v>300533</v>
      </c>
      <c r="P2860" s="54">
        <v>300543</v>
      </c>
      <c r="Q2860" s="12" t="s">
        <v>1082</v>
      </c>
      <c r="S2860" s="12" t="s">
        <v>931</v>
      </c>
      <c r="U2860" s="12" t="s">
        <v>1139</v>
      </c>
      <c r="V2860" s="12" t="s">
        <v>1140</v>
      </c>
      <c r="W2860" s="12" t="s">
        <v>1129</v>
      </c>
      <c r="X2860" s="40">
        <v>3</v>
      </c>
      <c r="Y2860" s="40">
        <v>3</v>
      </c>
      <c r="Z2860" s="40">
        <v>2</v>
      </c>
      <c r="AA2860" s="12">
        <v>1100901</v>
      </c>
      <c r="AB2860" s="12">
        <v>1100902</v>
      </c>
      <c r="AC2860" s="12">
        <v>1100903</v>
      </c>
      <c r="AD2860" s="41">
        <v>801061</v>
      </c>
      <c r="AE2860" s="12">
        <v>802051</v>
      </c>
      <c r="AG2860" s="12">
        <v>5</v>
      </c>
      <c r="AH2860" s="12">
        <v>11</v>
      </c>
      <c r="AI2860" s="12">
        <v>10007</v>
      </c>
      <c r="AJ2860" s="14"/>
      <c r="AK2860" s="14"/>
      <c r="AL2860" s="14"/>
      <c r="BA2860" s="33"/>
      <c r="BB2860" s="51"/>
      <c r="BC2860" s="51"/>
    </row>
    <row r="2861" ht="14.25" spans="1:55">
      <c r="A2861" s="12">
        <v>1000740</v>
      </c>
      <c r="B2861" s="53">
        <v>10007</v>
      </c>
      <c r="C2861" s="53" t="s">
        <v>395</v>
      </c>
      <c r="D2861" s="14">
        <v>40</v>
      </c>
      <c r="E2861" s="14">
        <v>3</v>
      </c>
      <c r="F2861" s="14">
        <v>14</v>
      </c>
      <c r="G2861" s="14">
        <v>4</v>
      </c>
      <c r="H2861" s="14"/>
      <c r="I2861" s="14"/>
      <c r="J2861" s="14"/>
      <c r="K2861" s="14"/>
      <c r="L2861" s="14"/>
      <c r="M2861" s="12">
        <v>300513</v>
      </c>
      <c r="N2861" s="54">
        <v>300524</v>
      </c>
      <c r="O2861" s="12">
        <v>300533</v>
      </c>
      <c r="P2861" s="54">
        <v>300544</v>
      </c>
      <c r="R2861" s="12" t="s">
        <v>1131</v>
      </c>
      <c r="T2861" s="12" t="s">
        <v>1131</v>
      </c>
      <c r="U2861" s="12" t="s">
        <v>1139</v>
      </c>
      <c r="V2861" s="12" t="s">
        <v>1140</v>
      </c>
      <c r="W2861" s="12" t="s">
        <v>1129</v>
      </c>
      <c r="X2861" s="40">
        <v>3</v>
      </c>
      <c r="Y2861" s="40">
        <v>3</v>
      </c>
      <c r="Z2861" s="40">
        <v>2</v>
      </c>
      <c r="AA2861" s="12">
        <v>1100901</v>
      </c>
      <c r="AB2861" s="12">
        <v>1100902</v>
      </c>
      <c r="AC2861" s="12">
        <v>1100903</v>
      </c>
      <c r="AD2861" s="41">
        <v>801061</v>
      </c>
      <c r="AE2861" s="12">
        <v>802051</v>
      </c>
      <c r="AG2861" s="12">
        <v>5</v>
      </c>
      <c r="AH2861" s="12">
        <v>11</v>
      </c>
      <c r="AI2861" s="12">
        <v>10007</v>
      </c>
      <c r="AJ2861" s="14"/>
      <c r="AK2861" s="14"/>
      <c r="AL2861" s="14"/>
      <c r="BA2861" s="33"/>
      <c r="BB2861" s="51"/>
      <c r="BC2861" s="51"/>
    </row>
    <row r="2862" ht="14.25" spans="1:55">
      <c r="A2862" s="12">
        <v>1000741</v>
      </c>
      <c r="B2862" s="53">
        <v>10007</v>
      </c>
      <c r="C2862" s="53" t="s">
        <v>395</v>
      </c>
      <c r="D2862" s="14">
        <v>41</v>
      </c>
      <c r="E2862" s="14">
        <v>3</v>
      </c>
      <c r="F2862" s="14">
        <v>15</v>
      </c>
      <c r="G2862" s="14">
        <v>5</v>
      </c>
      <c r="H2862" s="14"/>
      <c r="I2862" s="14"/>
      <c r="J2862" s="14"/>
      <c r="K2862" s="14"/>
      <c r="L2862" s="14"/>
      <c r="M2862" s="12">
        <v>300513</v>
      </c>
      <c r="N2862" s="54">
        <v>300524</v>
      </c>
      <c r="O2862" s="12">
        <v>300533</v>
      </c>
      <c r="P2862" s="54">
        <v>300544</v>
      </c>
      <c r="U2862" s="12" t="s">
        <v>1139</v>
      </c>
      <c r="V2862" s="12" t="s">
        <v>1140</v>
      </c>
      <c r="W2862" s="12" t="s">
        <v>1129</v>
      </c>
      <c r="X2862" s="40">
        <v>3</v>
      </c>
      <c r="Y2862" s="40">
        <v>3</v>
      </c>
      <c r="Z2862" s="40">
        <v>2</v>
      </c>
      <c r="AA2862" s="12">
        <v>1100901</v>
      </c>
      <c r="AB2862" s="12">
        <v>1100902</v>
      </c>
      <c r="AC2862" s="12">
        <v>1100903</v>
      </c>
      <c r="AD2862" s="41">
        <v>801061</v>
      </c>
      <c r="AE2862" s="12">
        <v>802051</v>
      </c>
      <c r="AG2862" s="12">
        <v>5</v>
      </c>
      <c r="AH2862" s="12">
        <v>11</v>
      </c>
      <c r="AI2862" s="12">
        <v>10007</v>
      </c>
      <c r="AJ2862" s="14"/>
      <c r="AK2862" s="14"/>
      <c r="AL2862" s="14"/>
      <c r="BA2862" s="33"/>
      <c r="BB2862" s="51"/>
      <c r="BC2862" s="51"/>
    </row>
    <row r="2863" s="38" customFormat="1" spans="1:48">
      <c r="A2863" s="12">
        <v>1000800</v>
      </c>
      <c r="B2863" s="53">
        <v>10008</v>
      </c>
      <c r="C2863" s="53" t="s">
        <v>398</v>
      </c>
      <c r="D2863" s="12">
        <v>0</v>
      </c>
      <c r="E2863" s="12">
        <v>1</v>
      </c>
      <c r="F2863" s="12">
        <v>1</v>
      </c>
      <c r="G2863" s="12"/>
      <c r="H2863" s="12">
        <v>0</v>
      </c>
      <c r="I2863" s="12">
        <v>0</v>
      </c>
      <c r="J2863" s="12">
        <v>0</v>
      </c>
      <c r="K2863" s="12">
        <v>1</v>
      </c>
      <c r="L2863" s="51"/>
      <c r="M2863" s="34">
        <v>300610</v>
      </c>
      <c r="N2863" s="34">
        <v>300620</v>
      </c>
      <c r="O2863" s="34">
        <v>300630</v>
      </c>
      <c r="P2863" s="34">
        <v>300640</v>
      </c>
      <c r="Q2863" s="34"/>
      <c r="R2863" s="34"/>
      <c r="S2863" s="34"/>
      <c r="T2863" s="34"/>
      <c r="U2863" s="12" t="s">
        <v>1141</v>
      </c>
      <c r="V2863" s="12" t="s">
        <v>1142</v>
      </c>
      <c r="W2863" s="34" t="s">
        <v>1143</v>
      </c>
      <c r="X2863" s="96">
        <v>3</v>
      </c>
      <c r="Y2863" s="96">
        <v>3</v>
      </c>
      <c r="Z2863" s="96">
        <v>2</v>
      </c>
      <c r="AA2863" s="51">
        <v>0</v>
      </c>
      <c r="AB2863" s="51">
        <v>0</v>
      </c>
      <c r="AC2863" s="51">
        <v>0</v>
      </c>
      <c r="AD2863" s="87"/>
      <c r="AE2863" s="51"/>
      <c r="AF2863" s="42" t="s">
        <v>1633</v>
      </c>
      <c r="AG2863" s="51"/>
      <c r="AH2863" s="12">
        <v>11</v>
      </c>
      <c r="AI2863" s="12">
        <v>10008</v>
      </c>
      <c r="AJ2863" s="12">
        <v>40</v>
      </c>
      <c r="AK2863" s="12">
        <v>2</v>
      </c>
      <c r="AL2863" s="12">
        <v>2000000</v>
      </c>
      <c r="AM2863" s="12">
        <v>3</v>
      </c>
      <c r="AN2863" s="12">
        <v>1200000</v>
      </c>
      <c r="AO2863" s="12">
        <v>1</v>
      </c>
      <c r="AP2863" s="12">
        <v>8000000</v>
      </c>
      <c r="AQ2863" s="12">
        <v>58</v>
      </c>
      <c r="AR2863" s="12">
        <v>20</v>
      </c>
      <c r="AS2863" s="12">
        <v>59</v>
      </c>
      <c r="AT2863" s="12">
        <v>12</v>
      </c>
      <c r="AU2863" s="12">
        <v>57</v>
      </c>
      <c r="AV2863" s="12">
        <v>80</v>
      </c>
    </row>
    <row r="2864" spans="1:38">
      <c r="A2864" s="12">
        <v>1000801</v>
      </c>
      <c r="B2864" s="53">
        <v>10008</v>
      </c>
      <c r="C2864" s="53" t="s">
        <v>398</v>
      </c>
      <c r="D2864" s="12">
        <v>1</v>
      </c>
      <c r="E2864" s="12">
        <v>1</v>
      </c>
      <c r="F2864" s="12">
        <v>1</v>
      </c>
      <c r="H2864" s="12">
        <v>1</v>
      </c>
      <c r="I2864" s="12">
        <v>0</v>
      </c>
      <c r="J2864" s="12">
        <v>0</v>
      </c>
      <c r="K2864" s="12">
        <v>1</v>
      </c>
      <c r="M2864" s="12">
        <v>300610</v>
      </c>
      <c r="N2864" s="12">
        <v>300620</v>
      </c>
      <c r="O2864" s="12">
        <v>300630</v>
      </c>
      <c r="P2864" s="12">
        <v>300640</v>
      </c>
      <c r="U2864" s="12" t="s">
        <v>1141</v>
      </c>
      <c r="V2864" s="12" t="s">
        <v>1142</v>
      </c>
      <c r="W2864" s="12" t="s">
        <v>1143</v>
      </c>
      <c r="X2864" s="40">
        <v>3</v>
      </c>
      <c r="Y2864" s="40">
        <v>3</v>
      </c>
      <c r="Z2864" s="40">
        <v>2</v>
      </c>
      <c r="AA2864" s="12">
        <v>0</v>
      </c>
      <c r="AB2864" s="12">
        <v>0</v>
      </c>
      <c r="AC2864" s="12">
        <v>0</v>
      </c>
      <c r="AF2864" s="42" t="s">
        <v>1633</v>
      </c>
      <c r="AH2864" s="12">
        <v>11</v>
      </c>
      <c r="AI2864" s="12">
        <v>10008</v>
      </c>
      <c r="AJ2864" s="12">
        <v>40</v>
      </c>
      <c r="AK2864" s="12">
        <v>2</v>
      </c>
      <c r="AL2864" s="12">
        <v>500</v>
      </c>
    </row>
    <row r="2865" spans="1:38">
      <c r="A2865" s="12">
        <v>1000802</v>
      </c>
      <c r="B2865" s="53">
        <v>10008</v>
      </c>
      <c r="C2865" s="53" t="s">
        <v>398</v>
      </c>
      <c r="D2865" s="12">
        <v>2</v>
      </c>
      <c r="E2865" s="12">
        <v>1</v>
      </c>
      <c r="F2865" s="12">
        <v>1</v>
      </c>
      <c r="H2865" s="12">
        <v>2</v>
      </c>
      <c r="I2865" s="12">
        <v>0</v>
      </c>
      <c r="J2865" s="12">
        <v>0</v>
      </c>
      <c r="K2865" s="12">
        <v>1</v>
      </c>
      <c r="M2865" s="12">
        <v>300610</v>
      </c>
      <c r="N2865" s="12">
        <v>300620</v>
      </c>
      <c r="O2865" s="12">
        <v>300630</v>
      </c>
      <c r="P2865" s="12">
        <v>300640</v>
      </c>
      <c r="U2865" s="12" t="s">
        <v>1141</v>
      </c>
      <c r="V2865" s="12" t="s">
        <v>1142</v>
      </c>
      <c r="W2865" s="12" t="s">
        <v>1143</v>
      </c>
      <c r="X2865" s="40">
        <v>3</v>
      </c>
      <c r="Y2865" s="40">
        <v>3</v>
      </c>
      <c r="Z2865" s="40">
        <v>2</v>
      </c>
      <c r="AA2865" s="12">
        <v>0</v>
      </c>
      <c r="AB2865" s="12">
        <v>0</v>
      </c>
      <c r="AC2865" s="12">
        <v>0</v>
      </c>
      <c r="AF2865" s="42" t="s">
        <v>1633</v>
      </c>
      <c r="AH2865" s="12">
        <v>11</v>
      </c>
      <c r="AI2865" s="12">
        <v>10008</v>
      </c>
      <c r="AJ2865" s="12">
        <v>40</v>
      </c>
      <c r="AK2865" s="12">
        <v>3</v>
      </c>
      <c r="AL2865" s="12">
        <v>300</v>
      </c>
    </row>
    <row r="2866" spans="1:38">
      <c r="A2866" s="12">
        <v>1000803</v>
      </c>
      <c r="B2866" s="53">
        <v>10008</v>
      </c>
      <c r="C2866" s="53" t="s">
        <v>398</v>
      </c>
      <c r="D2866" s="12">
        <v>3</v>
      </c>
      <c r="E2866" s="12">
        <v>1</v>
      </c>
      <c r="F2866" s="12">
        <v>1</v>
      </c>
      <c r="H2866" s="12">
        <v>3</v>
      </c>
      <c r="I2866" s="12">
        <v>0</v>
      </c>
      <c r="J2866" s="12">
        <v>0</v>
      </c>
      <c r="K2866" s="12">
        <v>1</v>
      </c>
      <c r="M2866" s="12">
        <v>300610</v>
      </c>
      <c r="N2866" s="12">
        <v>300620</v>
      </c>
      <c r="O2866" s="12">
        <v>300630</v>
      </c>
      <c r="P2866" s="12">
        <v>300640</v>
      </c>
      <c r="U2866" s="12" t="s">
        <v>1141</v>
      </c>
      <c r="V2866" s="12" t="s">
        <v>1142</v>
      </c>
      <c r="W2866" s="12" t="s">
        <v>1143</v>
      </c>
      <c r="X2866" s="40">
        <v>3</v>
      </c>
      <c r="Y2866" s="40">
        <v>3</v>
      </c>
      <c r="Z2866" s="40">
        <v>2</v>
      </c>
      <c r="AA2866" s="12">
        <v>0</v>
      </c>
      <c r="AB2866" s="12">
        <v>0</v>
      </c>
      <c r="AC2866" s="12">
        <v>0</v>
      </c>
      <c r="AF2866" s="42" t="s">
        <v>1633</v>
      </c>
      <c r="AH2866" s="12">
        <v>11</v>
      </c>
      <c r="AI2866" s="12">
        <v>10008</v>
      </c>
      <c r="AJ2866" s="12">
        <v>0</v>
      </c>
      <c r="AK2866" s="12">
        <v>1</v>
      </c>
      <c r="AL2866" s="12">
        <v>2000</v>
      </c>
    </row>
    <row r="2867" spans="1:42">
      <c r="A2867" s="12">
        <v>1000804</v>
      </c>
      <c r="B2867" s="53">
        <v>10008</v>
      </c>
      <c r="C2867" s="53" t="s">
        <v>398</v>
      </c>
      <c r="D2867" s="12">
        <v>4</v>
      </c>
      <c r="E2867" s="12">
        <v>1</v>
      </c>
      <c r="F2867" s="12">
        <v>2</v>
      </c>
      <c r="H2867" s="12">
        <v>0</v>
      </c>
      <c r="I2867" s="12">
        <v>0</v>
      </c>
      <c r="J2867" s="12">
        <v>0</v>
      </c>
      <c r="K2867" s="12">
        <v>2</v>
      </c>
      <c r="L2867" s="12">
        <v>11</v>
      </c>
      <c r="M2867" s="54">
        <v>300610</v>
      </c>
      <c r="N2867" s="12">
        <v>300620</v>
      </c>
      <c r="O2867" s="54">
        <v>300630</v>
      </c>
      <c r="P2867" s="12">
        <v>300640</v>
      </c>
      <c r="U2867" s="12" t="s">
        <v>1141</v>
      </c>
      <c r="V2867" s="12" t="s">
        <v>1142</v>
      </c>
      <c r="W2867" s="12" t="s">
        <v>1143</v>
      </c>
      <c r="X2867" s="40">
        <v>3</v>
      </c>
      <c r="Y2867" s="40">
        <v>3</v>
      </c>
      <c r="Z2867" s="40">
        <v>2</v>
      </c>
      <c r="AA2867" s="12">
        <v>1100901</v>
      </c>
      <c r="AB2867" s="12">
        <v>0</v>
      </c>
      <c r="AC2867" s="12">
        <v>0</v>
      </c>
      <c r="AF2867" s="42" t="s">
        <v>1633</v>
      </c>
      <c r="AG2867" s="12">
        <v>5</v>
      </c>
      <c r="AH2867" s="12">
        <v>11</v>
      </c>
      <c r="AI2867" s="12">
        <v>10008</v>
      </c>
      <c r="AJ2867" s="12">
        <v>40</v>
      </c>
      <c r="AK2867" s="12">
        <v>2</v>
      </c>
      <c r="AL2867" s="12">
        <v>0</v>
      </c>
      <c r="AM2867" s="12">
        <v>3</v>
      </c>
      <c r="AN2867" s="12">
        <v>0</v>
      </c>
      <c r="AO2867" s="12">
        <v>1</v>
      </c>
      <c r="AP2867" s="12">
        <v>0</v>
      </c>
    </row>
    <row r="2868" spans="1:38">
      <c r="A2868" s="12">
        <v>1000805</v>
      </c>
      <c r="B2868" s="53">
        <v>10008</v>
      </c>
      <c r="C2868" s="53" t="s">
        <v>398</v>
      </c>
      <c r="D2868" s="12">
        <v>5</v>
      </c>
      <c r="E2868" s="12">
        <v>1</v>
      </c>
      <c r="F2868" s="12">
        <v>2</v>
      </c>
      <c r="H2868" s="12">
        <v>1</v>
      </c>
      <c r="I2868" s="12">
        <v>0</v>
      </c>
      <c r="J2868" s="12">
        <v>0</v>
      </c>
      <c r="K2868" s="12">
        <v>2</v>
      </c>
      <c r="M2868" s="54">
        <v>300610</v>
      </c>
      <c r="N2868" s="12">
        <v>300620</v>
      </c>
      <c r="O2868" s="54">
        <v>300630</v>
      </c>
      <c r="P2868" s="12">
        <v>300640</v>
      </c>
      <c r="U2868" s="12" t="s">
        <v>1141</v>
      </c>
      <c r="V2868" s="12" t="s">
        <v>1142</v>
      </c>
      <c r="W2868" s="12" t="s">
        <v>1143</v>
      </c>
      <c r="X2868" s="40">
        <v>3</v>
      </c>
      <c r="Y2868" s="40">
        <v>3</v>
      </c>
      <c r="Z2868" s="40">
        <v>2</v>
      </c>
      <c r="AA2868" s="12">
        <v>1100901</v>
      </c>
      <c r="AB2868" s="12">
        <v>0</v>
      </c>
      <c r="AC2868" s="12">
        <v>0</v>
      </c>
      <c r="AF2868" s="42" t="s">
        <v>1633</v>
      </c>
      <c r="AH2868" s="12">
        <v>11</v>
      </c>
      <c r="AI2868" s="12">
        <v>10008</v>
      </c>
      <c r="AJ2868" s="12">
        <v>40</v>
      </c>
      <c r="AK2868" s="12">
        <v>2</v>
      </c>
      <c r="AL2868" s="12">
        <v>500</v>
      </c>
    </row>
    <row r="2869" spans="1:38">
      <c r="A2869" s="12">
        <v>1000806</v>
      </c>
      <c r="B2869" s="53">
        <v>10008</v>
      </c>
      <c r="C2869" s="53" t="s">
        <v>398</v>
      </c>
      <c r="D2869" s="12">
        <v>6</v>
      </c>
      <c r="E2869" s="12">
        <v>1</v>
      </c>
      <c r="F2869" s="12">
        <v>2</v>
      </c>
      <c r="H2869" s="12">
        <v>2</v>
      </c>
      <c r="I2869" s="12">
        <v>0</v>
      </c>
      <c r="J2869" s="12">
        <v>0</v>
      </c>
      <c r="K2869" s="12">
        <v>2</v>
      </c>
      <c r="M2869" s="54">
        <v>300610</v>
      </c>
      <c r="N2869" s="12">
        <v>300620</v>
      </c>
      <c r="O2869" s="54">
        <v>300630</v>
      </c>
      <c r="P2869" s="12">
        <v>300640</v>
      </c>
      <c r="U2869" s="12" t="s">
        <v>1141</v>
      </c>
      <c r="V2869" s="12" t="s">
        <v>1142</v>
      </c>
      <c r="W2869" s="12" t="s">
        <v>1143</v>
      </c>
      <c r="X2869" s="40">
        <v>3</v>
      </c>
      <c r="Y2869" s="40">
        <v>3</v>
      </c>
      <c r="Z2869" s="40">
        <v>2</v>
      </c>
      <c r="AA2869" s="12">
        <v>1100901</v>
      </c>
      <c r="AB2869" s="12">
        <v>0</v>
      </c>
      <c r="AC2869" s="12">
        <v>0</v>
      </c>
      <c r="AF2869" s="42" t="s">
        <v>1633</v>
      </c>
      <c r="AH2869" s="12">
        <v>11</v>
      </c>
      <c r="AI2869" s="12">
        <v>10008</v>
      </c>
      <c r="AJ2869" s="12">
        <v>40</v>
      </c>
      <c r="AK2869" s="12">
        <v>3</v>
      </c>
      <c r="AL2869" s="12">
        <v>300</v>
      </c>
    </row>
    <row r="2870" spans="1:38">
      <c r="A2870" s="12">
        <v>1000807</v>
      </c>
      <c r="B2870" s="53">
        <v>10008</v>
      </c>
      <c r="C2870" s="53" t="s">
        <v>398</v>
      </c>
      <c r="D2870" s="12">
        <v>7</v>
      </c>
      <c r="E2870" s="12">
        <v>1</v>
      </c>
      <c r="F2870" s="12">
        <v>2</v>
      </c>
      <c r="H2870" s="12">
        <v>3</v>
      </c>
      <c r="I2870" s="12">
        <v>0</v>
      </c>
      <c r="J2870" s="12">
        <v>0</v>
      </c>
      <c r="K2870" s="12">
        <v>2</v>
      </c>
      <c r="M2870" s="54">
        <v>300610</v>
      </c>
      <c r="N2870" s="12">
        <v>300620</v>
      </c>
      <c r="O2870" s="54">
        <v>300630</v>
      </c>
      <c r="P2870" s="12">
        <v>300640</v>
      </c>
      <c r="U2870" s="12" t="s">
        <v>1141</v>
      </c>
      <c r="V2870" s="12" t="s">
        <v>1142</v>
      </c>
      <c r="W2870" s="12" t="s">
        <v>1143</v>
      </c>
      <c r="X2870" s="40">
        <v>3</v>
      </c>
      <c r="Y2870" s="40">
        <v>3</v>
      </c>
      <c r="Z2870" s="40">
        <v>2</v>
      </c>
      <c r="AA2870" s="12">
        <v>1100901</v>
      </c>
      <c r="AB2870" s="12">
        <v>0</v>
      </c>
      <c r="AC2870" s="12">
        <v>0</v>
      </c>
      <c r="AF2870" s="42" t="s">
        <v>1633</v>
      </c>
      <c r="AH2870" s="12">
        <v>11</v>
      </c>
      <c r="AI2870" s="12">
        <v>10008</v>
      </c>
      <c r="AJ2870" s="12">
        <v>0</v>
      </c>
      <c r="AK2870" s="12">
        <v>1</v>
      </c>
      <c r="AL2870" s="12">
        <v>2000</v>
      </c>
    </row>
    <row r="2871" spans="1:42">
      <c r="A2871" s="12">
        <v>1000808</v>
      </c>
      <c r="B2871" s="53">
        <v>10008</v>
      </c>
      <c r="C2871" s="53" t="s">
        <v>398</v>
      </c>
      <c r="D2871" s="12">
        <v>8</v>
      </c>
      <c r="E2871" s="12">
        <v>1</v>
      </c>
      <c r="F2871" s="12">
        <v>3</v>
      </c>
      <c r="H2871" s="12">
        <v>0</v>
      </c>
      <c r="I2871" s="12">
        <v>0</v>
      </c>
      <c r="J2871" s="12">
        <v>0</v>
      </c>
      <c r="K2871" s="12">
        <v>3</v>
      </c>
      <c r="L2871" s="12">
        <v>1</v>
      </c>
      <c r="M2871" s="54">
        <v>300610</v>
      </c>
      <c r="N2871" s="12">
        <v>300621</v>
      </c>
      <c r="O2871" s="54">
        <v>300630</v>
      </c>
      <c r="P2871" s="12">
        <v>300641</v>
      </c>
      <c r="R2871" s="12" t="s">
        <v>1131</v>
      </c>
      <c r="T2871" s="12" t="s">
        <v>1131</v>
      </c>
      <c r="U2871" s="12" t="s">
        <v>1141</v>
      </c>
      <c r="V2871" s="12" t="s">
        <v>1142</v>
      </c>
      <c r="W2871" s="12" t="s">
        <v>1143</v>
      </c>
      <c r="X2871" s="40">
        <v>3</v>
      </c>
      <c r="Y2871" s="40">
        <v>3</v>
      </c>
      <c r="Z2871" s="40">
        <v>2</v>
      </c>
      <c r="AA2871" s="12">
        <v>1100901</v>
      </c>
      <c r="AB2871" s="12">
        <v>0</v>
      </c>
      <c r="AC2871" s="12">
        <v>0</v>
      </c>
      <c r="AF2871" s="42" t="s">
        <v>1633</v>
      </c>
      <c r="AG2871" s="12">
        <v>5</v>
      </c>
      <c r="AH2871" s="12">
        <v>11</v>
      </c>
      <c r="AI2871" s="12">
        <v>10008</v>
      </c>
      <c r="AJ2871" s="12">
        <v>40</v>
      </c>
      <c r="AK2871" s="12">
        <v>2</v>
      </c>
      <c r="AL2871" s="12">
        <v>0</v>
      </c>
      <c r="AM2871" s="12">
        <v>3</v>
      </c>
      <c r="AN2871" s="12">
        <v>0</v>
      </c>
      <c r="AO2871" s="12">
        <v>1</v>
      </c>
      <c r="AP2871" s="12">
        <v>0</v>
      </c>
    </row>
    <row r="2872" spans="1:38">
      <c r="A2872" s="12">
        <v>1000809</v>
      </c>
      <c r="B2872" s="53">
        <v>10008</v>
      </c>
      <c r="C2872" s="53" t="s">
        <v>398</v>
      </c>
      <c r="D2872" s="12">
        <v>9</v>
      </c>
      <c r="E2872" s="12">
        <v>1</v>
      </c>
      <c r="F2872" s="12">
        <v>3</v>
      </c>
      <c r="H2872" s="12">
        <v>1</v>
      </c>
      <c r="I2872" s="12">
        <v>0</v>
      </c>
      <c r="J2872" s="12">
        <v>0</v>
      </c>
      <c r="K2872" s="12">
        <v>3</v>
      </c>
      <c r="M2872" s="54">
        <v>300610</v>
      </c>
      <c r="N2872" s="12">
        <v>300621</v>
      </c>
      <c r="O2872" s="54">
        <v>300630</v>
      </c>
      <c r="P2872" s="12">
        <v>300641</v>
      </c>
      <c r="U2872" s="12" t="s">
        <v>1141</v>
      </c>
      <c r="V2872" s="12" t="s">
        <v>1142</v>
      </c>
      <c r="W2872" s="12" t="s">
        <v>1143</v>
      </c>
      <c r="X2872" s="40">
        <v>3</v>
      </c>
      <c r="Y2872" s="40">
        <v>3</v>
      </c>
      <c r="Z2872" s="40">
        <v>2</v>
      </c>
      <c r="AA2872" s="12">
        <v>1100901</v>
      </c>
      <c r="AB2872" s="12">
        <v>0</v>
      </c>
      <c r="AC2872" s="12">
        <v>0</v>
      </c>
      <c r="AF2872" s="42" t="s">
        <v>1633</v>
      </c>
      <c r="AH2872" s="12">
        <v>11</v>
      </c>
      <c r="AI2872" s="12">
        <v>10008</v>
      </c>
      <c r="AJ2872" s="12">
        <v>40</v>
      </c>
      <c r="AK2872" s="12">
        <v>2</v>
      </c>
      <c r="AL2872" s="12">
        <v>500</v>
      </c>
    </row>
    <row r="2873" spans="1:38">
      <c r="A2873" s="12">
        <v>1000810</v>
      </c>
      <c r="B2873" s="53">
        <v>10008</v>
      </c>
      <c r="C2873" s="53" t="s">
        <v>398</v>
      </c>
      <c r="D2873" s="12">
        <v>10</v>
      </c>
      <c r="E2873" s="12">
        <v>1</v>
      </c>
      <c r="F2873" s="12">
        <v>3</v>
      </c>
      <c r="H2873" s="12">
        <v>2</v>
      </c>
      <c r="I2873" s="12">
        <v>0</v>
      </c>
      <c r="J2873" s="12">
        <v>0</v>
      </c>
      <c r="K2873" s="12">
        <v>3</v>
      </c>
      <c r="M2873" s="54">
        <v>300610</v>
      </c>
      <c r="N2873" s="12">
        <v>300621</v>
      </c>
      <c r="O2873" s="54">
        <v>300630</v>
      </c>
      <c r="P2873" s="12">
        <v>300641</v>
      </c>
      <c r="U2873" s="12" t="s">
        <v>1141</v>
      </c>
      <c r="V2873" s="12" t="s">
        <v>1142</v>
      </c>
      <c r="W2873" s="12" t="s">
        <v>1143</v>
      </c>
      <c r="X2873" s="40">
        <v>3</v>
      </c>
      <c r="Y2873" s="40">
        <v>3</v>
      </c>
      <c r="Z2873" s="40">
        <v>2</v>
      </c>
      <c r="AA2873" s="12">
        <v>1100901</v>
      </c>
      <c r="AB2873" s="12">
        <v>0</v>
      </c>
      <c r="AC2873" s="12">
        <v>0</v>
      </c>
      <c r="AF2873" s="42" t="s">
        <v>1633</v>
      </c>
      <c r="AH2873" s="12">
        <v>11</v>
      </c>
      <c r="AI2873" s="12">
        <v>10008</v>
      </c>
      <c r="AJ2873" s="12">
        <v>40</v>
      </c>
      <c r="AK2873" s="12">
        <v>3</v>
      </c>
      <c r="AL2873" s="12">
        <v>300</v>
      </c>
    </row>
    <row r="2874" spans="1:38">
      <c r="A2874" s="12">
        <v>1000811</v>
      </c>
      <c r="B2874" s="53">
        <v>10008</v>
      </c>
      <c r="C2874" s="53" t="s">
        <v>398</v>
      </c>
      <c r="D2874" s="12">
        <v>11</v>
      </c>
      <c r="E2874" s="12">
        <v>1</v>
      </c>
      <c r="F2874" s="12">
        <v>3</v>
      </c>
      <c r="H2874" s="12">
        <v>3</v>
      </c>
      <c r="I2874" s="12">
        <v>0</v>
      </c>
      <c r="J2874" s="12">
        <v>0</v>
      </c>
      <c r="K2874" s="12">
        <v>3</v>
      </c>
      <c r="M2874" s="54">
        <v>300610</v>
      </c>
      <c r="N2874" s="12">
        <v>300621</v>
      </c>
      <c r="O2874" s="54">
        <v>300630</v>
      </c>
      <c r="P2874" s="12">
        <v>300641</v>
      </c>
      <c r="U2874" s="12" t="s">
        <v>1141</v>
      </c>
      <c r="V2874" s="12" t="s">
        <v>1142</v>
      </c>
      <c r="W2874" s="12" t="s">
        <v>1143</v>
      </c>
      <c r="X2874" s="40">
        <v>3</v>
      </c>
      <c r="Y2874" s="40">
        <v>3</v>
      </c>
      <c r="Z2874" s="40">
        <v>2</v>
      </c>
      <c r="AA2874" s="12">
        <v>1100901</v>
      </c>
      <c r="AB2874" s="12">
        <v>0</v>
      </c>
      <c r="AC2874" s="12">
        <v>0</v>
      </c>
      <c r="AF2874" s="42" t="s">
        <v>1633</v>
      </c>
      <c r="AH2874" s="12">
        <v>11</v>
      </c>
      <c r="AI2874" s="12">
        <v>10008</v>
      </c>
      <c r="AJ2874" s="12">
        <v>0</v>
      </c>
      <c r="AK2874" s="12">
        <v>1</v>
      </c>
      <c r="AL2874" s="12">
        <v>2000</v>
      </c>
    </row>
    <row r="2875" spans="1:42">
      <c r="A2875" s="12">
        <v>1000812</v>
      </c>
      <c r="B2875" s="53">
        <v>10008</v>
      </c>
      <c r="C2875" s="53" t="s">
        <v>398</v>
      </c>
      <c r="D2875" s="12">
        <v>12</v>
      </c>
      <c r="E2875" s="12">
        <v>1</v>
      </c>
      <c r="F2875" s="12">
        <v>4</v>
      </c>
      <c r="H2875" s="12">
        <v>0</v>
      </c>
      <c r="I2875" s="12">
        <v>0</v>
      </c>
      <c r="J2875" s="12">
        <v>0</v>
      </c>
      <c r="K2875" s="12">
        <v>4</v>
      </c>
      <c r="L2875" s="12">
        <v>12</v>
      </c>
      <c r="M2875" s="12">
        <v>300610</v>
      </c>
      <c r="N2875" s="12">
        <v>300621</v>
      </c>
      <c r="O2875" s="12">
        <v>300631</v>
      </c>
      <c r="P2875" s="12">
        <v>300641</v>
      </c>
      <c r="Q2875" s="12" t="s">
        <v>1250</v>
      </c>
      <c r="S2875" s="12" t="s">
        <v>1251</v>
      </c>
      <c r="U2875" s="12" t="s">
        <v>1141</v>
      </c>
      <c r="V2875" s="12" t="s">
        <v>1145</v>
      </c>
      <c r="W2875" s="12" t="s">
        <v>1143</v>
      </c>
      <c r="X2875" s="40">
        <v>3</v>
      </c>
      <c r="Y2875" s="40">
        <v>3</v>
      </c>
      <c r="Z2875" s="40">
        <v>2</v>
      </c>
      <c r="AA2875" s="12">
        <v>1100901</v>
      </c>
      <c r="AB2875" s="12">
        <v>1100902</v>
      </c>
      <c r="AC2875" s="12">
        <v>0</v>
      </c>
      <c r="AF2875" s="42" t="s">
        <v>1633</v>
      </c>
      <c r="AG2875" s="12">
        <v>5</v>
      </c>
      <c r="AH2875" s="12">
        <v>11</v>
      </c>
      <c r="AI2875" s="12">
        <v>10008</v>
      </c>
      <c r="AJ2875" s="12">
        <v>40</v>
      </c>
      <c r="AK2875" s="12">
        <v>2</v>
      </c>
      <c r="AL2875" s="12">
        <v>0</v>
      </c>
      <c r="AM2875" s="12">
        <v>3</v>
      </c>
      <c r="AN2875" s="12">
        <v>0</v>
      </c>
      <c r="AO2875" s="12">
        <v>1</v>
      </c>
      <c r="AP2875" s="12">
        <v>0</v>
      </c>
    </row>
    <row r="2876" spans="1:38">
      <c r="A2876" s="12">
        <v>1000813</v>
      </c>
      <c r="B2876" s="53">
        <v>10008</v>
      </c>
      <c r="C2876" s="53" t="s">
        <v>398</v>
      </c>
      <c r="D2876" s="12">
        <v>13</v>
      </c>
      <c r="E2876" s="12">
        <v>1</v>
      </c>
      <c r="F2876" s="12">
        <v>4</v>
      </c>
      <c r="H2876" s="12">
        <v>1</v>
      </c>
      <c r="I2876" s="12">
        <v>0</v>
      </c>
      <c r="J2876" s="12">
        <v>0</v>
      </c>
      <c r="K2876" s="12">
        <v>4</v>
      </c>
      <c r="M2876" s="12">
        <v>300610</v>
      </c>
      <c r="N2876" s="12">
        <v>300621</v>
      </c>
      <c r="O2876" s="12">
        <v>300631</v>
      </c>
      <c r="P2876" s="12">
        <v>300641</v>
      </c>
      <c r="U2876" s="12" t="s">
        <v>1141</v>
      </c>
      <c r="V2876" s="12" t="s">
        <v>1145</v>
      </c>
      <c r="W2876" s="12" t="s">
        <v>1143</v>
      </c>
      <c r="X2876" s="40">
        <v>3</v>
      </c>
      <c r="Y2876" s="40">
        <v>3</v>
      </c>
      <c r="Z2876" s="40">
        <v>2</v>
      </c>
      <c r="AA2876" s="12">
        <v>1100901</v>
      </c>
      <c r="AB2876" s="12">
        <v>1100902</v>
      </c>
      <c r="AC2876" s="12">
        <v>0</v>
      </c>
      <c r="AF2876" s="42" t="s">
        <v>1633</v>
      </c>
      <c r="AH2876" s="12">
        <v>11</v>
      </c>
      <c r="AI2876" s="12">
        <v>10008</v>
      </c>
      <c r="AJ2876" s="12">
        <v>40</v>
      </c>
      <c r="AK2876" s="12">
        <v>2</v>
      </c>
      <c r="AL2876" s="12">
        <v>500</v>
      </c>
    </row>
    <row r="2877" spans="1:38">
      <c r="A2877" s="12">
        <v>1000814</v>
      </c>
      <c r="B2877" s="53">
        <v>10008</v>
      </c>
      <c r="C2877" s="53" t="s">
        <v>398</v>
      </c>
      <c r="D2877" s="12">
        <v>14</v>
      </c>
      <c r="E2877" s="12">
        <v>1</v>
      </c>
      <c r="F2877" s="12">
        <v>4</v>
      </c>
      <c r="H2877" s="12">
        <v>2</v>
      </c>
      <c r="I2877" s="12">
        <v>0</v>
      </c>
      <c r="J2877" s="12">
        <v>0</v>
      </c>
      <c r="K2877" s="64">
        <v>4</v>
      </c>
      <c r="L2877" s="64"/>
      <c r="M2877" s="12">
        <v>300610</v>
      </c>
      <c r="N2877" s="64">
        <v>300621</v>
      </c>
      <c r="O2877" s="12">
        <v>300631</v>
      </c>
      <c r="P2877" s="64">
        <v>300641</v>
      </c>
      <c r="U2877" s="12" t="s">
        <v>1141</v>
      </c>
      <c r="V2877" s="12" t="s">
        <v>1145</v>
      </c>
      <c r="W2877" s="64" t="s">
        <v>1143</v>
      </c>
      <c r="X2877" s="81">
        <v>3</v>
      </c>
      <c r="Y2877" s="81">
        <v>3</v>
      </c>
      <c r="Z2877" s="81">
        <v>2</v>
      </c>
      <c r="AA2877" s="12">
        <v>1100901</v>
      </c>
      <c r="AB2877" s="64">
        <v>1100902</v>
      </c>
      <c r="AC2877" s="64">
        <v>0</v>
      </c>
      <c r="AF2877" s="42" t="s">
        <v>1633</v>
      </c>
      <c r="AH2877" s="12">
        <v>11</v>
      </c>
      <c r="AI2877" s="12">
        <v>10008</v>
      </c>
      <c r="AJ2877" s="12">
        <v>40</v>
      </c>
      <c r="AK2877" s="12">
        <v>3</v>
      </c>
      <c r="AL2877" s="12">
        <v>300</v>
      </c>
    </row>
    <row r="2878" spans="1:38">
      <c r="A2878" s="12">
        <v>1000815</v>
      </c>
      <c r="B2878" s="53">
        <v>10008</v>
      </c>
      <c r="C2878" s="53" t="s">
        <v>398</v>
      </c>
      <c r="D2878" s="12">
        <v>15</v>
      </c>
      <c r="E2878" s="12">
        <v>1</v>
      </c>
      <c r="F2878" s="12">
        <v>4</v>
      </c>
      <c r="H2878" s="12">
        <v>3</v>
      </c>
      <c r="I2878" s="12">
        <v>0</v>
      </c>
      <c r="J2878" s="12">
        <v>0</v>
      </c>
      <c r="K2878" s="64">
        <v>4</v>
      </c>
      <c r="L2878" s="64"/>
      <c r="M2878" s="12">
        <v>300610</v>
      </c>
      <c r="N2878" s="64">
        <v>300621</v>
      </c>
      <c r="O2878" s="12">
        <v>300631</v>
      </c>
      <c r="P2878" s="64">
        <v>300641</v>
      </c>
      <c r="U2878" s="12" t="s">
        <v>1141</v>
      </c>
      <c r="V2878" s="12" t="s">
        <v>1145</v>
      </c>
      <c r="W2878" s="64" t="s">
        <v>1143</v>
      </c>
      <c r="X2878" s="81">
        <v>3</v>
      </c>
      <c r="Y2878" s="81">
        <v>3</v>
      </c>
      <c r="Z2878" s="81">
        <v>2</v>
      </c>
      <c r="AA2878" s="12">
        <v>1100901</v>
      </c>
      <c r="AB2878" s="64">
        <v>1100902</v>
      </c>
      <c r="AC2878" s="64">
        <v>0</v>
      </c>
      <c r="AF2878" s="42" t="s">
        <v>1633</v>
      </c>
      <c r="AH2878" s="12">
        <v>11</v>
      </c>
      <c r="AI2878" s="12">
        <v>10008</v>
      </c>
      <c r="AJ2878" s="12">
        <v>0</v>
      </c>
      <c r="AK2878" s="12">
        <v>1</v>
      </c>
      <c r="AL2878" s="12">
        <v>2000</v>
      </c>
    </row>
    <row r="2879" spans="1:42">
      <c r="A2879" s="12">
        <v>1000816</v>
      </c>
      <c r="B2879" s="53">
        <v>10008</v>
      </c>
      <c r="C2879" s="53" t="s">
        <v>398</v>
      </c>
      <c r="D2879" s="12">
        <v>16</v>
      </c>
      <c r="E2879" s="12">
        <v>1</v>
      </c>
      <c r="F2879" s="12">
        <v>5</v>
      </c>
      <c r="H2879" s="12">
        <v>0</v>
      </c>
      <c r="I2879" s="12">
        <v>1</v>
      </c>
      <c r="J2879" s="12" t="s">
        <v>1083</v>
      </c>
      <c r="K2879" s="12">
        <v>5</v>
      </c>
      <c r="L2879" s="12">
        <v>2</v>
      </c>
      <c r="M2879" s="12">
        <v>300611</v>
      </c>
      <c r="N2879" s="12">
        <v>300621</v>
      </c>
      <c r="O2879" s="12">
        <v>300632</v>
      </c>
      <c r="P2879" s="12">
        <v>300641</v>
      </c>
      <c r="Q2879" s="12" t="s">
        <v>1131</v>
      </c>
      <c r="S2879" s="12" t="s">
        <v>1131</v>
      </c>
      <c r="U2879" s="12" t="s">
        <v>1147</v>
      </c>
      <c r="V2879" s="12" t="s">
        <v>1148</v>
      </c>
      <c r="W2879" s="12" t="s">
        <v>1143</v>
      </c>
      <c r="X2879" s="40">
        <v>3</v>
      </c>
      <c r="Y2879" s="40">
        <v>3</v>
      </c>
      <c r="Z2879" s="40">
        <v>2</v>
      </c>
      <c r="AA2879" s="12">
        <v>1100901</v>
      </c>
      <c r="AB2879" s="12">
        <v>1100902</v>
      </c>
      <c r="AC2879" s="12">
        <v>0</v>
      </c>
      <c r="AF2879" s="42" t="s">
        <v>1633</v>
      </c>
      <c r="AG2879" s="12">
        <v>5</v>
      </c>
      <c r="AH2879" s="12">
        <v>11</v>
      </c>
      <c r="AI2879" s="12">
        <v>10008</v>
      </c>
      <c r="AJ2879" s="12">
        <v>40</v>
      </c>
      <c r="AK2879" s="12">
        <v>2</v>
      </c>
      <c r="AL2879" s="12">
        <v>0</v>
      </c>
      <c r="AM2879" s="12">
        <v>3</v>
      </c>
      <c r="AN2879" s="12">
        <v>0</v>
      </c>
      <c r="AO2879" s="12">
        <v>1</v>
      </c>
      <c r="AP2879" s="12">
        <v>0</v>
      </c>
    </row>
    <row r="2880" spans="1:38">
      <c r="A2880" s="12">
        <v>1000817</v>
      </c>
      <c r="B2880" s="53">
        <v>10008</v>
      </c>
      <c r="C2880" s="53" t="s">
        <v>398</v>
      </c>
      <c r="D2880" s="12">
        <v>17</v>
      </c>
      <c r="E2880" s="12">
        <v>1</v>
      </c>
      <c r="F2880" s="12">
        <v>5</v>
      </c>
      <c r="H2880" s="12">
        <v>1</v>
      </c>
      <c r="I2880" s="12">
        <v>0</v>
      </c>
      <c r="J2880" s="12">
        <v>0</v>
      </c>
      <c r="K2880" s="12">
        <v>5</v>
      </c>
      <c r="M2880" s="12">
        <v>300611</v>
      </c>
      <c r="N2880" s="12">
        <v>300621</v>
      </c>
      <c r="O2880" s="12">
        <v>300632</v>
      </c>
      <c r="P2880" s="12">
        <v>300641</v>
      </c>
      <c r="U2880" s="12" t="s">
        <v>1147</v>
      </c>
      <c r="V2880" s="12" t="s">
        <v>1148</v>
      </c>
      <c r="W2880" s="12" t="s">
        <v>1143</v>
      </c>
      <c r="X2880" s="40">
        <v>3</v>
      </c>
      <c r="Y2880" s="40">
        <v>3</v>
      </c>
      <c r="Z2880" s="40">
        <v>2</v>
      </c>
      <c r="AA2880" s="12">
        <v>1100901</v>
      </c>
      <c r="AB2880" s="12">
        <v>1100902</v>
      </c>
      <c r="AC2880" s="12">
        <v>0</v>
      </c>
      <c r="AF2880" s="42" t="s">
        <v>1633</v>
      </c>
      <c r="AH2880" s="12">
        <v>11</v>
      </c>
      <c r="AI2880" s="12">
        <v>10008</v>
      </c>
      <c r="AJ2880" s="12">
        <v>40</v>
      </c>
      <c r="AK2880" s="12">
        <v>2</v>
      </c>
      <c r="AL2880" s="12">
        <v>1000</v>
      </c>
    </row>
    <row r="2881" spans="1:38">
      <c r="A2881" s="12">
        <v>1000818</v>
      </c>
      <c r="B2881" s="53">
        <v>10008</v>
      </c>
      <c r="C2881" s="53" t="s">
        <v>398</v>
      </c>
      <c r="D2881" s="12">
        <v>18</v>
      </c>
      <c r="E2881" s="12">
        <v>1</v>
      </c>
      <c r="F2881" s="12">
        <v>5</v>
      </c>
      <c r="H2881" s="12">
        <v>2</v>
      </c>
      <c r="I2881" s="12">
        <v>0</v>
      </c>
      <c r="J2881" s="12">
        <v>0</v>
      </c>
      <c r="K2881" s="12">
        <v>5</v>
      </c>
      <c r="M2881" s="12">
        <v>300611</v>
      </c>
      <c r="N2881" s="12">
        <v>300621</v>
      </c>
      <c r="O2881" s="12">
        <v>300632</v>
      </c>
      <c r="P2881" s="12">
        <v>300641</v>
      </c>
      <c r="U2881" s="12" t="s">
        <v>1147</v>
      </c>
      <c r="V2881" s="12" t="s">
        <v>1148</v>
      </c>
      <c r="W2881" s="12" t="s">
        <v>1143</v>
      </c>
      <c r="X2881" s="40">
        <v>3</v>
      </c>
      <c r="Y2881" s="40">
        <v>3</v>
      </c>
      <c r="Z2881" s="40">
        <v>2</v>
      </c>
      <c r="AA2881" s="12">
        <v>1100901</v>
      </c>
      <c r="AB2881" s="12">
        <v>1100902</v>
      </c>
      <c r="AC2881" s="12">
        <v>0</v>
      </c>
      <c r="AF2881" s="42" t="s">
        <v>1633</v>
      </c>
      <c r="AH2881" s="12">
        <v>11</v>
      </c>
      <c r="AI2881" s="12">
        <v>10008</v>
      </c>
      <c r="AJ2881" s="12">
        <v>40</v>
      </c>
      <c r="AK2881" s="12">
        <v>3</v>
      </c>
      <c r="AL2881" s="12">
        <v>600</v>
      </c>
    </row>
    <row r="2882" spans="1:38">
      <c r="A2882" s="12">
        <v>1000819</v>
      </c>
      <c r="B2882" s="53">
        <v>10008</v>
      </c>
      <c r="C2882" s="53" t="s">
        <v>398</v>
      </c>
      <c r="D2882" s="12">
        <v>19</v>
      </c>
      <c r="E2882" s="12">
        <v>1</v>
      </c>
      <c r="F2882" s="12">
        <v>5</v>
      </c>
      <c r="H2882" s="12">
        <v>3</v>
      </c>
      <c r="I2882" s="12">
        <v>0</v>
      </c>
      <c r="J2882" s="12">
        <v>0</v>
      </c>
      <c r="K2882" s="12">
        <v>5</v>
      </c>
      <c r="M2882" s="12">
        <v>300611</v>
      </c>
      <c r="N2882" s="12">
        <v>300621</v>
      </c>
      <c r="O2882" s="12">
        <v>300632</v>
      </c>
      <c r="P2882" s="12">
        <v>300641</v>
      </c>
      <c r="U2882" s="12" t="s">
        <v>1147</v>
      </c>
      <c r="V2882" s="12" t="s">
        <v>1148</v>
      </c>
      <c r="W2882" s="12" t="s">
        <v>1143</v>
      </c>
      <c r="X2882" s="40">
        <v>3</v>
      </c>
      <c r="Y2882" s="40">
        <v>3</v>
      </c>
      <c r="Z2882" s="40">
        <v>2</v>
      </c>
      <c r="AA2882" s="12">
        <v>1100901</v>
      </c>
      <c r="AB2882" s="12">
        <v>1100902</v>
      </c>
      <c r="AC2882" s="12">
        <v>0</v>
      </c>
      <c r="AF2882" s="42" t="s">
        <v>1633</v>
      </c>
      <c r="AH2882" s="12">
        <v>11</v>
      </c>
      <c r="AI2882" s="12">
        <v>10008</v>
      </c>
      <c r="AJ2882" s="12">
        <v>0</v>
      </c>
      <c r="AK2882" s="12">
        <v>1</v>
      </c>
      <c r="AL2882" s="12">
        <v>4000</v>
      </c>
    </row>
    <row r="2883" spans="1:42">
      <c r="A2883" s="12">
        <v>1000820</v>
      </c>
      <c r="B2883" s="53">
        <v>10008</v>
      </c>
      <c r="C2883" s="53" t="s">
        <v>398</v>
      </c>
      <c r="D2883" s="12">
        <v>20</v>
      </c>
      <c r="E2883" s="12">
        <v>2</v>
      </c>
      <c r="F2883" s="12">
        <v>6</v>
      </c>
      <c r="H2883" s="12">
        <v>0</v>
      </c>
      <c r="I2883" s="12">
        <v>0</v>
      </c>
      <c r="J2883" s="12">
        <v>0</v>
      </c>
      <c r="K2883" s="12">
        <v>5</v>
      </c>
      <c r="L2883" s="12">
        <v>13</v>
      </c>
      <c r="M2883" s="12">
        <v>300611</v>
      </c>
      <c r="N2883" s="54">
        <v>300622</v>
      </c>
      <c r="O2883" s="12">
        <v>300632</v>
      </c>
      <c r="P2883" s="54">
        <v>300642</v>
      </c>
      <c r="U2883" s="12" t="s">
        <v>1147</v>
      </c>
      <c r="V2883" s="12" t="s">
        <v>1148</v>
      </c>
      <c r="W2883" s="12" t="s">
        <v>1143</v>
      </c>
      <c r="X2883" s="40">
        <v>3</v>
      </c>
      <c r="Y2883" s="40">
        <v>3</v>
      </c>
      <c r="Z2883" s="40">
        <v>2</v>
      </c>
      <c r="AA2883" s="12">
        <v>1100901</v>
      </c>
      <c r="AB2883" s="12">
        <v>1100902</v>
      </c>
      <c r="AC2883" s="12">
        <v>1100903</v>
      </c>
      <c r="AF2883" s="42" t="s">
        <v>1633</v>
      </c>
      <c r="AG2883" s="12">
        <v>5</v>
      </c>
      <c r="AH2883" s="12">
        <v>11</v>
      </c>
      <c r="AI2883" s="12">
        <v>10008</v>
      </c>
      <c r="AJ2883" s="12">
        <v>80</v>
      </c>
      <c r="AK2883" s="12">
        <v>2</v>
      </c>
      <c r="AL2883" s="12">
        <v>0</v>
      </c>
      <c r="AM2883" s="12">
        <v>3</v>
      </c>
      <c r="AN2883" s="12">
        <v>0</v>
      </c>
      <c r="AO2883" s="12">
        <v>1</v>
      </c>
      <c r="AP2883" s="12">
        <v>0</v>
      </c>
    </row>
    <row r="2884" spans="1:38">
      <c r="A2884" s="12">
        <v>1000821</v>
      </c>
      <c r="B2884" s="53">
        <v>10008</v>
      </c>
      <c r="C2884" s="53" t="s">
        <v>398</v>
      </c>
      <c r="D2884" s="12">
        <v>21</v>
      </c>
      <c r="E2884" s="12">
        <v>2</v>
      </c>
      <c r="F2884" s="12">
        <v>6</v>
      </c>
      <c r="H2884" s="12">
        <v>1</v>
      </c>
      <c r="I2884" s="12">
        <v>0</v>
      </c>
      <c r="J2884" s="12">
        <v>0</v>
      </c>
      <c r="K2884" s="12">
        <v>5</v>
      </c>
      <c r="M2884" s="12">
        <v>300611</v>
      </c>
      <c r="N2884" s="54">
        <v>300622</v>
      </c>
      <c r="O2884" s="12">
        <v>300632</v>
      </c>
      <c r="P2884" s="54">
        <v>300642</v>
      </c>
      <c r="U2884" s="12" t="s">
        <v>1147</v>
      </c>
      <c r="V2884" s="12" t="s">
        <v>1148</v>
      </c>
      <c r="W2884" s="12" t="s">
        <v>1143</v>
      </c>
      <c r="X2884" s="40">
        <v>3</v>
      </c>
      <c r="Y2884" s="40">
        <v>3</v>
      </c>
      <c r="Z2884" s="40">
        <v>2</v>
      </c>
      <c r="AA2884" s="12">
        <v>1100901</v>
      </c>
      <c r="AB2884" s="12">
        <v>1100902</v>
      </c>
      <c r="AC2884" s="12">
        <v>1100903</v>
      </c>
      <c r="AH2884" s="12">
        <v>11</v>
      </c>
      <c r="AI2884" s="12">
        <v>10008</v>
      </c>
      <c r="AJ2884" s="12">
        <v>80</v>
      </c>
      <c r="AK2884" s="12">
        <v>2</v>
      </c>
      <c r="AL2884" s="12">
        <v>1000</v>
      </c>
    </row>
    <row r="2885" spans="1:38">
      <c r="A2885" s="12">
        <v>1000822</v>
      </c>
      <c r="B2885" s="53">
        <v>10008</v>
      </c>
      <c r="C2885" s="53" t="s">
        <v>398</v>
      </c>
      <c r="D2885" s="12">
        <v>22</v>
      </c>
      <c r="E2885" s="12">
        <v>2</v>
      </c>
      <c r="F2885" s="12">
        <v>6</v>
      </c>
      <c r="H2885" s="12">
        <v>2</v>
      </c>
      <c r="I2885" s="12">
        <v>0</v>
      </c>
      <c r="J2885" s="12">
        <v>0</v>
      </c>
      <c r="K2885" s="12">
        <v>5</v>
      </c>
      <c r="M2885" s="12">
        <v>300611</v>
      </c>
      <c r="N2885" s="54">
        <v>300622</v>
      </c>
      <c r="O2885" s="12">
        <v>300632</v>
      </c>
      <c r="P2885" s="54">
        <v>300642</v>
      </c>
      <c r="U2885" s="12" t="s">
        <v>1147</v>
      </c>
      <c r="V2885" s="12" t="s">
        <v>1148</v>
      </c>
      <c r="W2885" s="12" t="s">
        <v>1143</v>
      </c>
      <c r="X2885" s="40">
        <v>3</v>
      </c>
      <c r="Y2885" s="40">
        <v>3</v>
      </c>
      <c r="Z2885" s="40">
        <v>2</v>
      </c>
      <c r="AA2885" s="12">
        <v>1100901</v>
      </c>
      <c r="AB2885" s="12">
        <v>1100902</v>
      </c>
      <c r="AC2885" s="12">
        <v>1100903</v>
      </c>
      <c r="AH2885" s="12">
        <v>11</v>
      </c>
      <c r="AI2885" s="12">
        <v>10008</v>
      </c>
      <c r="AJ2885" s="12">
        <v>80</v>
      </c>
      <c r="AK2885" s="12">
        <v>3</v>
      </c>
      <c r="AL2885" s="12">
        <v>600</v>
      </c>
    </row>
    <row r="2886" spans="1:38">
      <c r="A2886" s="12">
        <v>1000823</v>
      </c>
      <c r="B2886" s="53">
        <v>10008</v>
      </c>
      <c r="C2886" s="53" t="s">
        <v>398</v>
      </c>
      <c r="D2886" s="12">
        <v>23</v>
      </c>
      <c r="E2886" s="12">
        <v>2</v>
      </c>
      <c r="F2886" s="12">
        <v>6</v>
      </c>
      <c r="H2886" s="12">
        <v>3</v>
      </c>
      <c r="I2886" s="12">
        <v>0</v>
      </c>
      <c r="J2886" s="12">
        <v>0</v>
      </c>
      <c r="K2886" s="12">
        <v>5</v>
      </c>
      <c r="M2886" s="12">
        <v>300611</v>
      </c>
      <c r="N2886" s="54">
        <v>300622</v>
      </c>
      <c r="O2886" s="12">
        <v>300632</v>
      </c>
      <c r="P2886" s="54">
        <v>300642</v>
      </c>
      <c r="U2886" s="12" t="s">
        <v>1147</v>
      </c>
      <c r="V2886" s="12" t="s">
        <v>1148</v>
      </c>
      <c r="W2886" s="12" t="s">
        <v>1143</v>
      </c>
      <c r="X2886" s="40">
        <v>3</v>
      </c>
      <c r="Y2886" s="40">
        <v>3</v>
      </c>
      <c r="Z2886" s="40">
        <v>2</v>
      </c>
      <c r="AA2886" s="12">
        <v>1100901</v>
      </c>
      <c r="AB2886" s="12">
        <v>1100902</v>
      </c>
      <c r="AC2886" s="12">
        <v>1100903</v>
      </c>
      <c r="AH2886" s="12">
        <v>11</v>
      </c>
      <c r="AI2886" s="12">
        <v>10008</v>
      </c>
      <c r="AJ2886" s="12">
        <v>0</v>
      </c>
      <c r="AK2886" s="12">
        <v>1</v>
      </c>
      <c r="AL2886" s="12">
        <v>4000</v>
      </c>
    </row>
    <row r="2887" spans="1:42">
      <c r="A2887" s="12">
        <v>1000824</v>
      </c>
      <c r="B2887" s="53">
        <v>10008</v>
      </c>
      <c r="C2887" s="53" t="s">
        <v>398</v>
      </c>
      <c r="D2887" s="12">
        <v>24</v>
      </c>
      <c r="E2887" s="12">
        <v>2</v>
      </c>
      <c r="F2887" s="12">
        <v>7</v>
      </c>
      <c r="H2887" s="12">
        <v>0</v>
      </c>
      <c r="I2887" s="12">
        <v>0</v>
      </c>
      <c r="J2887" s="12">
        <v>0</v>
      </c>
      <c r="K2887" s="12">
        <v>5</v>
      </c>
      <c r="L2887" s="12">
        <v>1</v>
      </c>
      <c r="M2887" s="12">
        <v>300611</v>
      </c>
      <c r="N2887" s="54">
        <v>300623</v>
      </c>
      <c r="O2887" s="12">
        <v>300632</v>
      </c>
      <c r="P2887" s="54">
        <v>300643</v>
      </c>
      <c r="R2887" s="12" t="s">
        <v>1131</v>
      </c>
      <c r="T2887" s="12" t="s">
        <v>1131</v>
      </c>
      <c r="U2887" s="12" t="s">
        <v>1147</v>
      </c>
      <c r="V2887" s="12" t="s">
        <v>1148</v>
      </c>
      <c r="W2887" s="12" t="s">
        <v>1143</v>
      </c>
      <c r="X2887" s="40">
        <v>3</v>
      </c>
      <c r="Y2887" s="40">
        <v>3</v>
      </c>
      <c r="Z2887" s="40">
        <v>2</v>
      </c>
      <c r="AA2887" s="12">
        <v>1100901</v>
      </c>
      <c r="AB2887" s="12">
        <v>1100902</v>
      </c>
      <c r="AC2887" s="12">
        <v>1100903</v>
      </c>
      <c r="AG2887" s="12">
        <v>5</v>
      </c>
      <c r="AH2887" s="12">
        <v>11</v>
      </c>
      <c r="AI2887" s="12">
        <v>10008</v>
      </c>
      <c r="AJ2887" s="12">
        <v>80</v>
      </c>
      <c r="AK2887" s="12">
        <v>2</v>
      </c>
      <c r="AL2887" s="12">
        <v>0</v>
      </c>
      <c r="AM2887" s="12">
        <v>3</v>
      </c>
      <c r="AN2887" s="12">
        <v>0</v>
      </c>
      <c r="AO2887" s="12">
        <v>1</v>
      </c>
      <c r="AP2887" s="12">
        <v>0</v>
      </c>
    </row>
    <row r="2888" spans="1:39">
      <c r="A2888" s="12">
        <v>1000825</v>
      </c>
      <c r="B2888" s="53">
        <v>10008</v>
      </c>
      <c r="C2888" s="53" t="s">
        <v>398</v>
      </c>
      <c r="D2888" s="12">
        <v>25</v>
      </c>
      <c r="E2888" s="12">
        <v>2</v>
      </c>
      <c r="F2888" s="12">
        <v>7</v>
      </c>
      <c r="H2888" s="12">
        <v>1</v>
      </c>
      <c r="I2888" s="12">
        <v>0</v>
      </c>
      <c r="J2888" s="12">
        <v>0</v>
      </c>
      <c r="K2888" s="12">
        <v>5</v>
      </c>
      <c r="M2888" s="12">
        <v>300611</v>
      </c>
      <c r="N2888" s="54">
        <v>300623</v>
      </c>
      <c r="O2888" s="12">
        <v>300632</v>
      </c>
      <c r="P2888" s="54">
        <v>300643</v>
      </c>
      <c r="U2888" s="12" t="s">
        <v>1147</v>
      </c>
      <c r="V2888" s="12" t="s">
        <v>1148</v>
      </c>
      <c r="W2888" s="12" t="s">
        <v>1143</v>
      </c>
      <c r="X2888" s="40">
        <v>3</v>
      </c>
      <c r="Y2888" s="40">
        <v>3</v>
      </c>
      <c r="Z2888" s="40">
        <v>2</v>
      </c>
      <c r="AA2888" s="12">
        <v>1100901</v>
      </c>
      <c r="AB2888" s="12">
        <v>1100902</v>
      </c>
      <c r="AC2888" s="12">
        <v>1100903</v>
      </c>
      <c r="AH2888" s="12">
        <v>11</v>
      </c>
      <c r="AI2888" s="12">
        <v>10008</v>
      </c>
      <c r="AJ2888" s="12">
        <v>80</v>
      </c>
      <c r="AK2888" s="12">
        <v>2</v>
      </c>
      <c r="AL2888" s="12">
        <v>1000</v>
      </c>
      <c r="AM2888" s="12" t="s">
        <v>1633</v>
      </c>
    </row>
    <row r="2889" spans="1:38">
      <c r="A2889" s="12">
        <v>1000826</v>
      </c>
      <c r="B2889" s="53">
        <v>10008</v>
      </c>
      <c r="C2889" s="53" t="s">
        <v>398</v>
      </c>
      <c r="D2889" s="12">
        <v>26</v>
      </c>
      <c r="E2889" s="12">
        <v>2</v>
      </c>
      <c r="F2889" s="12">
        <v>7</v>
      </c>
      <c r="H2889" s="12">
        <v>2</v>
      </c>
      <c r="I2889" s="12">
        <v>0</v>
      </c>
      <c r="J2889" s="12">
        <v>0</v>
      </c>
      <c r="K2889" s="12">
        <v>5</v>
      </c>
      <c r="M2889" s="12">
        <v>300611</v>
      </c>
      <c r="N2889" s="54">
        <v>300623</v>
      </c>
      <c r="O2889" s="12">
        <v>300632</v>
      </c>
      <c r="P2889" s="54">
        <v>300643</v>
      </c>
      <c r="U2889" s="12" t="s">
        <v>1147</v>
      </c>
      <c r="V2889" s="12" t="s">
        <v>1148</v>
      </c>
      <c r="W2889" s="12" t="s">
        <v>1143</v>
      </c>
      <c r="X2889" s="40">
        <v>3</v>
      </c>
      <c r="Y2889" s="40">
        <v>3</v>
      </c>
      <c r="Z2889" s="40">
        <v>2</v>
      </c>
      <c r="AA2889" s="12">
        <v>1100901</v>
      </c>
      <c r="AB2889" s="12">
        <v>1100902</v>
      </c>
      <c r="AC2889" s="12">
        <v>1100903</v>
      </c>
      <c r="AH2889" s="12">
        <v>11</v>
      </c>
      <c r="AI2889" s="12">
        <v>10008</v>
      </c>
      <c r="AJ2889" s="12">
        <v>80</v>
      </c>
      <c r="AK2889" s="12">
        <v>3</v>
      </c>
      <c r="AL2889" s="12">
        <v>600</v>
      </c>
    </row>
    <row r="2890" spans="1:38">
      <c r="A2890" s="12">
        <v>1000827</v>
      </c>
      <c r="B2890" s="53">
        <v>10008</v>
      </c>
      <c r="C2890" s="53" t="s">
        <v>398</v>
      </c>
      <c r="D2890" s="12">
        <v>27</v>
      </c>
      <c r="E2890" s="12">
        <v>2</v>
      </c>
      <c r="F2890" s="12">
        <v>7</v>
      </c>
      <c r="H2890" s="12">
        <v>3</v>
      </c>
      <c r="I2890" s="12">
        <v>0</v>
      </c>
      <c r="J2890" s="12">
        <v>0</v>
      </c>
      <c r="K2890" s="12">
        <v>5</v>
      </c>
      <c r="M2890" s="12">
        <v>300611</v>
      </c>
      <c r="N2890" s="54">
        <v>300623</v>
      </c>
      <c r="O2890" s="12">
        <v>300632</v>
      </c>
      <c r="P2890" s="54">
        <v>300643</v>
      </c>
      <c r="U2890" s="12" t="s">
        <v>1147</v>
      </c>
      <c r="V2890" s="12" t="s">
        <v>1148</v>
      </c>
      <c r="W2890" s="12" t="s">
        <v>1143</v>
      </c>
      <c r="X2890" s="40">
        <v>3</v>
      </c>
      <c r="Y2890" s="40">
        <v>3</v>
      </c>
      <c r="Z2890" s="40">
        <v>2</v>
      </c>
      <c r="AA2890" s="12">
        <v>1100901</v>
      </c>
      <c r="AB2890" s="12">
        <v>1100902</v>
      </c>
      <c r="AC2890" s="12">
        <v>1100903</v>
      </c>
      <c r="AH2890" s="12">
        <v>11</v>
      </c>
      <c r="AI2890" s="12">
        <v>10008</v>
      </c>
      <c r="AJ2890" s="12">
        <v>0</v>
      </c>
      <c r="AK2890" s="12">
        <v>1</v>
      </c>
      <c r="AL2890" s="12">
        <v>4000</v>
      </c>
    </row>
    <row r="2891" spans="1:42">
      <c r="A2891" s="12">
        <v>1000828</v>
      </c>
      <c r="B2891" s="53">
        <v>10008</v>
      </c>
      <c r="C2891" s="53" t="s">
        <v>398</v>
      </c>
      <c r="D2891" s="12">
        <v>28</v>
      </c>
      <c r="E2891" s="12">
        <v>2</v>
      </c>
      <c r="F2891" s="12">
        <v>8</v>
      </c>
      <c r="H2891" s="12">
        <v>0</v>
      </c>
      <c r="I2891" s="12">
        <v>0</v>
      </c>
      <c r="J2891" s="12">
        <v>0</v>
      </c>
      <c r="K2891" s="12">
        <v>5</v>
      </c>
      <c r="L2891" s="12">
        <v>14</v>
      </c>
      <c r="M2891" s="12">
        <v>300611</v>
      </c>
      <c r="N2891" s="12">
        <v>300623</v>
      </c>
      <c r="O2891" s="12">
        <v>300632</v>
      </c>
      <c r="P2891" s="12">
        <v>300643</v>
      </c>
      <c r="R2891" s="12" t="s">
        <v>1250</v>
      </c>
      <c r="T2891" s="12" t="s">
        <v>1251</v>
      </c>
      <c r="U2891" s="12" t="s">
        <v>1147</v>
      </c>
      <c r="V2891" s="12" t="s">
        <v>1148</v>
      </c>
      <c r="W2891" s="12" t="s">
        <v>1143</v>
      </c>
      <c r="X2891" s="40">
        <v>3</v>
      </c>
      <c r="Y2891" s="40">
        <v>3</v>
      </c>
      <c r="Z2891" s="40">
        <v>2</v>
      </c>
      <c r="AA2891" s="12">
        <v>1100901</v>
      </c>
      <c r="AB2891" s="12">
        <v>1100902</v>
      </c>
      <c r="AC2891" s="12">
        <v>1100903</v>
      </c>
      <c r="AD2891" s="41">
        <v>801061</v>
      </c>
      <c r="AG2891" s="12">
        <v>5</v>
      </c>
      <c r="AH2891" s="12">
        <v>11</v>
      </c>
      <c r="AI2891" s="12">
        <v>10008</v>
      </c>
      <c r="AJ2891" s="12">
        <v>80</v>
      </c>
      <c r="AK2891" s="12">
        <v>2</v>
      </c>
      <c r="AL2891" s="12">
        <v>0</v>
      </c>
      <c r="AM2891" s="12">
        <v>3</v>
      </c>
      <c r="AN2891" s="12">
        <v>0</v>
      </c>
      <c r="AO2891" s="12">
        <v>1</v>
      </c>
      <c r="AP2891" s="12">
        <v>0</v>
      </c>
    </row>
    <row r="2892" spans="1:38">
      <c r="A2892" s="12">
        <v>1000829</v>
      </c>
      <c r="B2892" s="53">
        <v>10008</v>
      </c>
      <c r="C2892" s="53" t="s">
        <v>398</v>
      </c>
      <c r="D2892" s="12">
        <v>29</v>
      </c>
      <c r="E2892" s="12">
        <v>2</v>
      </c>
      <c r="F2892" s="12">
        <v>8</v>
      </c>
      <c r="H2892" s="12">
        <v>1</v>
      </c>
      <c r="I2892" s="12">
        <v>0</v>
      </c>
      <c r="J2892" s="12">
        <v>0</v>
      </c>
      <c r="K2892" s="12">
        <v>5</v>
      </c>
      <c r="M2892" s="12">
        <v>300611</v>
      </c>
      <c r="N2892" s="12">
        <v>300623</v>
      </c>
      <c r="O2892" s="12">
        <v>300632</v>
      </c>
      <c r="P2892" s="12">
        <v>300643</v>
      </c>
      <c r="U2892" s="12" t="s">
        <v>1147</v>
      </c>
      <c r="V2892" s="12" t="s">
        <v>1148</v>
      </c>
      <c r="W2892" s="12" t="s">
        <v>1143</v>
      </c>
      <c r="X2892" s="40">
        <v>3</v>
      </c>
      <c r="Y2892" s="40">
        <v>3</v>
      </c>
      <c r="Z2892" s="40">
        <v>2</v>
      </c>
      <c r="AA2892" s="12">
        <v>1100901</v>
      </c>
      <c r="AB2892" s="12">
        <v>1100902</v>
      </c>
      <c r="AC2892" s="12">
        <v>1100903</v>
      </c>
      <c r="AD2892" s="41">
        <v>801061</v>
      </c>
      <c r="AH2892" s="12">
        <v>11</v>
      </c>
      <c r="AI2892" s="12">
        <v>10008</v>
      </c>
      <c r="AJ2892" s="12">
        <v>80</v>
      </c>
      <c r="AK2892" s="12">
        <v>2</v>
      </c>
      <c r="AL2892" s="12">
        <v>1000</v>
      </c>
    </row>
    <row r="2893" spans="1:38">
      <c r="A2893" s="12">
        <v>1000830</v>
      </c>
      <c r="B2893" s="53">
        <v>10008</v>
      </c>
      <c r="C2893" s="53" t="s">
        <v>398</v>
      </c>
      <c r="D2893" s="12">
        <v>30</v>
      </c>
      <c r="E2893" s="12">
        <v>2</v>
      </c>
      <c r="F2893" s="12">
        <v>8</v>
      </c>
      <c r="H2893" s="12">
        <v>2</v>
      </c>
      <c r="I2893" s="12">
        <v>0</v>
      </c>
      <c r="J2893" s="12">
        <v>0</v>
      </c>
      <c r="K2893" s="12">
        <v>5</v>
      </c>
      <c r="L2893" s="64"/>
      <c r="M2893" s="12">
        <v>300611</v>
      </c>
      <c r="N2893" s="12">
        <v>300623</v>
      </c>
      <c r="O2893" s="12">
        <v>300632</v>
      </c>
      <c r="P2893" s="12">
        <v>300643</v>
      </c>
      <c r="U2893" s="12" t="s">
        <v>1147</v>
      </c>
      <c r="V2893" s="12" t="s">
        <v>1148</v>
      </c>
      <c r="W2893" s="12" t="s">
        <v>1143</v>
      </c>
      <c r="X2893" s="40">
        <v>3</v>
      </c>
      <c r="Y2893" s="40">
        <v>3</v>
      </c>
      <c r="Z2893" s="40">
        <v>2</v>
      </c>
      <c r="AA2893" s="12">
        <v>1100901</v>
      </c>
      <c r="AB2893" s="12">
        <v>1100902</v>
      </c>
      <c r="AC2893" s="12">
        <v>1100903</v>
      </c>
      <c r="AD2893" s="41">
        <v>801061</v>
      </c>
      <c r="AH2893" s="12">
        <v>11</v>
      </c>
      <c r="AI2893" s="12">
        <v>10008</v>
      </c>
      <c r="AJ2893" s="12">
        <v>80</v>
      </c>
      <c r="AK2893" s="12">
        <v>3</v>
      </c>
      <c r="AL2893" s="12">
        <v>600</v>
      </c>
    </row>
    <row r="2894" spans="1:38">
      <c r="A2894" s="12">
        <v>1000831</v>
      </c>
      <c r="B2894" s="53">
        <v>10008</v>
      </c>
      <c r="C2894" s="53" t="s">
        <v>398</v>
      </c>
      <c r="D2894" s="12">
        <v>31</v>
      </c>
      <c r="E2894" s="12">
        <v>2</v>
      </c>
      <c r="F2894" s="12">
        <v>8</v>
      </c>
      <c r="H2894" s="12">
        <v>3</v>
      </c>
      <c r="I2894" s="12">
        <v>0</v>
      </c>
      <c r="J2894" s="12">
        <v>0</v>
      </c>
      <c r="K2894" s="12">
        <v>5</v>
      </c>
      <c r="L2894" s="64"/>
      <c r="M2894" s="12">
        <v>300611</v>
      </c>
      <c r="N2894" s="12">
        <v>300623</v>
      </c>
      <c r="O2894" s="12">
        <v>300632</v>
      </c>
      <c r="P2894" s="12">
        <v>300643</v>
      </c>
      <c r="U2894" s="12" t="s">
        <v>1147</v>
      </c>
      <c r="V2894" s="12" t="s">
        <v>1148</v>
      </c>
      <c r="W2894" s="12" t="s">
        <v>1143</v>
      </c>
      <c r="X2894" s="40">
        <v>3</v>
      </c>
      <c r="Y2894" s="40">
        <v>3</v>
      </c>
      <c r="Z2894" s="40">
        <v>2</v>
      </c>
      <c r="AA2894" s="12">
        <v>1100901</v>
      </c>
      <c r="AB2894" s="12">
        <v>1100902</v>
      </c>
      <c r="AC2894" s="12">
        <v>1100903</v>
      </c>
      <c r="AD2894" s="41">
        <v>801061</v>
      </c>
      <c r="AH2894" s="12">
        <v>11</v>
      </c>
      <c r="AI2894" s="12">
        <v>10008</v>
      </c>
      <c r="AJ2894" s="12">
        <v>0</v>
      </c>
      <c r="AK2894" s="12">
        <v>1</v>
      </c>
      <c r="AL2894" s="12">
        <v>4000</v>
      </c>
    </row>
    <row r="2895" spans="1:42">
      <c r="A2895" s="12">
        <v>1000832</v>
      </c>
      <c r="B2895" s="53">
        <v>10008</v>
      </c>
      <c r="C2895" s="53" t="s">
        <v>398</v>
      </c>
      <c r="D2895" s="12">
        <v>32</v>
      </c>
      <c r="E2895" s="12">
        <v>2</v>
      </c>
      <c r="F2895" s="12">
        <v>9</v>
      </c>
      <c r="H2895" s="12">
        <v>0</v>
      </c>
      <c r="I2895" s="12">
        <v>1</v>
      </c>
      <c r="J2895" s="12" t="s">
        <v>1086</v>
      </c>
      <c r="K2895" s="12">
        <v>5</v>
      </c>
      <c r="L2895" s="12">
        <v>2</v>
      </c>
      <c r="M2895" s="12">
        <v>300612</v>
      </c>
      <c r="N2895" s="12">
        <v>300623</v>
      </c>
      <c r="O2895" s="12">
        <v>300633</v>
      </c>
      <c r="P2895" s="12">
        <v>300643</v>
      </c>
      <c r="Q2895" s="12" t="s">
        <v>1131</v>
      </c>
      <c r="S2895" s="12" t="s">
        <v>1131</v>
      </c>
      <c r="U2895" s="12" t="s">
        <v>1150</v>
      </c>
      <c r="V2895" s="12" t="s">
        <v>1151</v>
      </c>
      <c r="W2895" s="12" t="s">
        <v>1143</v>
      </c>
      <c r="X2895" s="40">
        <v>3</v>
      </c>
      <c r="Y2895" s="40">
        <v>3</v>
      </c>
      <c r="Z2895" s="40">
        <v>2</v>
      </c>
      <c r="AA2895" s="12">
        <v>1100901</v>
      </c>
      <c r="AB2895" s="12">
        <v>1100902</v>
      </c>
      <c r="AC2895" s="12">
        <v>1100903</v>
      </c>
      <c r="AD2895" s="41">
        <v>801061</v>
      </c>
      <c r="AG2895" s="12">
        <v>5</v>
      </c>
      <c r="AH2895" s="12">
        <v>11</v>
      </c>
      <c r="AI2895" s="12">
        <v>10008</v>
      </c>
      <c r="AJ2895" s="12">
        <v>120</v>
      </c>
      <c r="AK2895" s="12">
        <v>2</v>
      </c>
      <c r="AL2895" s="12">
        <v>0</v>
      </c>
      <c r="AM2895" s="12">
        <v>3</v>
      </c>
      <c r="AN2895" s="12">
        <v>0</v>
      </c>
      <c r="AO2895" s="12">
        <v>1</v>
      </c>
      <c r="AP2895" s="12">
        <v>0</v>
      </c>
    </row>
    <row r="2896" spans="1:38">
      <c r="A2896" s="12">
        <v>1000833</v>
      </c>
      <c r="B2896" s="53">
        <v>10008</v>
      </c>
      <c r="C2896" s="53" t="s">
        <v>398</v>
      </c>
      <c r="D2896" s="12">
        <v>33</v>
      </c>
      <c r="E2896" s="12">
        <v>2</v>
      </c>
      <c r="F2896" s="12">
        <v>9</v>
      </c>
      <c r="H2896" s="12">
        <v>1</v>
      </c>
      <c r="I2896" s="12">
        <v>0</v>
      </c>
      <c r="J2896" s="12">
        <v>0</v>
      </c>
      <c r="K2896" s="12">
        <v>5</v>
      </c>
      <c r="M2896" s="12">
        <v>300612</v>
      </c>
      <c r="N2896" s="12">
        <v>300623</v>
      </c>
      <c r="O2896" s="12">
        <v>300633</v>
      </c>
      <c r="P2896" s="12">
        <v>300643</v>
      </c>
      <c r="U2896" s="12" t="s">
        <v>1150</v>
      </c>
      <c r="V2896" s="12" t="s">
        <v>1151</v>
      </c>
      <c r="W2896" s="12" t="s">
        <v>1143</v>
      </c>
      <c r="X2896" s="40">
        <v>3</v>
      </c>
      <c r="Y2896" s="40">
        <v>3</v>
      </c>
      <c r="Z2896" s="40">
        <v>2</v>
      </c>
      <c r="AA2896" s="12">
        <v>1100901</v>
      </c>
      <c r="AB2896" s="12">
        <v>1100902</v>
      </c>
      <c r="AC2896" s="12">
        <v>1100903</v>
      </c>
      <c r="AD2896" s="41">
        <v>801061</v>
      </c>
      <c r="AH2896" s="12">
        <v>11</v>
      </c>
      <c r="AI2896" s="12">
        <v>10008</v>
      </c>
      <c r="AJ2896" s="12">
        <v>120</v>
      </c>
      <c r="AK2896" s="12">
        <v>2</v>
      </c>
      <c r="AL2896" s="12">
        <v>1500</v>
      </c>
    </row>
    <row r="2897" spans="1:38">
      <c r="A2897" s="12">
        <v>1000834</v>
      </c>
      <c r="B2897" s="53">
        <v>10008</v>
      </c>
      <c r="C2897" s="53" t="s">
        <v>398</v>
      </c>
      <c r="D2897" s="12">
        <v>34</v>
      </c>
      <c r="E2897" s="12">
        <v>2</v>
      </c>
      <c r="F2897" s="12">
        <v>9</v>
      </c>
      <c r="H2897" s="12">
        <v>2</v>
      </c>
      <c r="I2897" s="12">
        <v>0</v>
      </c>
      <c r="J2897" s="12">
        <v>0</v>
      </c>
      <c r="K2897" s="12">
        <v>5</v>
      </c>
      <c r="M2897" s="12">
        <v>300612</v>
      </c>
      <c r="N2897" s="12">
        <v>300623</v>
      </c>
      <c r="O2897" s="12">
        <v>300633</v>
      </c>
      <c r="P2897" s="12">
        <v>300643</v>
      </c>
      <c r="U2897" s="12" t="s">
        <v>1150</v>
      </c>
      <c r="V2897" s="12" t="s">
        <v>1151</v>
      </c>
      <c r="W2897" s="12" t="s">
        <v>1143</v>
      </c>
      <c r="X2897" s="40">
        <v>3</v>
      </c>
      <c r="Y2897" s="40">
        <v>3</v>
      </c>
      <c r="Z2897" s="40">
        <v>2</v>
      </c>
      <c r="AA2897" s="12">
        <v>1100901</v>
      </c>
      <c r="AB2897" s="12">
        <v>1100902</v>
      </c>
      <c r="AC2897" s="12">
        <v>1100903</v>
      </c>
      <c r="AD2897" s="41">
        <v>801061</v>
      </c>
      <c r="AH2897" s="12">
        <v>11</v>
      </c>
      <c r="AI2897" s="12">
        <v>10008</v>
      </c>
      <c r="AJ2897" s="12">
        <v>120</v>
      </c>
      <c r="AK2897" s="12">
        <v>3</v>
      </c>
      <c r="AL2897" s="12">
        <v>900</v>
      </c>
    </row>
    <row r="2898" spans="1:38">
      <c r="A2898" s="12">
        <v>1000835</v>
      </c>
      <c r="B2898" s="53">
        <v>10008</v>
      </c>
      <c r="C2898" s="53" t="s">
        <v>398</v>
      </c>
      <c r="D2898" s="12">
        <v>35</v>
      </c>
      <c r="E2898" s="12">
        <v>2</v>
      </c>
      <c r="F2898" s="12">
        <v>9</v>
      </c>
      <c r="H2898" s="12">
        <v>3</v>
      </c>
      <c r="I2898" s="12">
        <v>0</v>
      </c>
      <c r="J2898" s="12">
        <v>0</v>
      </c>
      <c r="K2898" s="12">
        <v>5</v>
      </c>
      <c r="M2898" s="12">
        <v>300612</v>
      </c>
      <c r="N2898" s="12">
        <v>300623</v>
      </c>
      <c r="O2898" s="12">
        <v>300633</v>
      </c>
      <c r="P2898" s="12">
        <v>300643</v>
      </c>
      <c r="U2898" s="12" t="s">
        <v>1150</v>
      </c>
      <c r="V2898" s="12" t="s">
        <v>1151</v>
      </c>
      <c r="W2898" s="12" t="s">
        <v>1143</v>
      </c>
      <c r="X2898" s="40">
        <v>3</v>
      </c>
      <c r="Y2898" s="40">
        <v>3</v>
      </c>
      <c r="Z2898" s="40">
        <v>2</v>
      </c>
      <c r="AA2898" s="12">
        <v>1100901</v>
      </c>
      <c r="AB2898" s="12">
        <v>1100902</v>
      </c>
      <c r="AC2898" s="12">
        <v>1100903</v>
      </c>
      <c r="AD2898" s="41">
        <v>801061</v>
      </c>
      <c r="AH2898" s="12">
        <v>11</v>
      </c>
      <c r="AI2898" s="12">
        <v>10008</v>
      </c>
      <c r="AJ2898" s="12">
        <v>0</v>
      </c>
      <c r="AK2898" s="12">
        <v>1</v>
      </c>
      <c r="AL2898" s="12">
        <v>6000</v>
      </c>
    </row>
    <row r="2899" ht="14.25" spans="1:42">
      <c r="A2899" s="12">
        <v>1000836</v>
      </c>
      <c r="B2899" s="53">
        <v>10008</v>
      </c>
      <c r="C2899" s="53" t="s">
        <v>398</v>
      </c>
      <c r="D2899" s="12">
        <v>36</v>
      </c>
      <c r="E2899" s="12">
        <v>2</v>
      </c>
      <c r="F2899" s="12">
        <v>10</v>
      </c>
      <c r="H2899" s="12">
        <v>0</v>
      </c>
      <c r="I2899" s="12">
        <v>0</v>
      </c>
      <c r="J2899" s="12">
        <v>0</v>
      </c>
      <c r="K2899" s="12">
        <v>5</v>
      </c>
      <c r="L2899" s="12">
        <v>15</v>
      </c>
      <c r="M2899" s="12">
        <v>300612</v>
      </c>
      <c r="N2899" s="12">
        <v>300623</v>
      </c>
      <c r="O2899" s="12">
        <v>300633</v>
      </c>
      <c r="P2899" s="12">
        <v>300643</v>
      </c>
      <c r="U2899" s="12" t="s">
        <v>1150</v>
      </c>
      <c r="V2899" s="12" t="s">
        <v>1151</v>
      </c>
      <c r="W2899" s="12" t="s">
        <v>1143</v>
      </c>
      <c r="X2899" s="40">
        <v>3</v>
      </c>
      <c r="Y2899" s="40">
        <v>3</v>
      </c>
      <c r="Z2899" s="40">
        <v>2</v>
      </c>
      <c r="AA2899" s="12">
        <v>1100901</v>
      </c>
      <c r="AB2899" s="12">
        <v>1100902</v>
      </c>
      <c r="AC2899" s="12">
        <v>1100903</v>
      </c>
      <c r="AD2899" s="41">
        <v>801061</v>
      </c>
      <c r="AE2899" s="12">
        <v>802051</v>
      </c>
      <c r="AG2899" s="12">
        <v>5</v>
      </c>
      <c r="AH2899" s="12">
        <v>11</v>
      </c>
      <c r="AI2899" s="12">
        <v>10008</v>
      </c>
      <c r="AJ2899" s="12">
        <v>0</v>
      </c>
      <c r="AK2899" s="12">
        <v>2</v>
      </c>
      <c r="AL2899" s="12">
        <v>0</v>
      </c>
      <c r="AM2899" s="12">
        <v>3</v>
      </c>
      <c r="AN2899" s="12">
        <v>0</v>
      </c>
      <c r="AO2899" s="12">
        <v>1</v>
      </c>
      <c r="AP2899" s="12">
        <v>0</v>
      </c>
    </row>
    <row r="2900" ht="14.25" spans="1:55">
      <c r="A2900" s="12">
        <v>1000837</v>
      </c>
      <c r="B2900" s="53">
        <v>10008</v>
      </c>
      <c r="C2900" s="53" t="s">
        <v>398</v>
      </c>
      <c r="D2900" s="14">
        <v>37</v>
      </c>
      <c r="E2900" s="14">
        <v>3</v>
      </c>
      <c r="F2900" s="14">
        <v>11</v>
      </c>
      <c r="G2900" s="14">
        <v>1</v>
      </c>
      <c r="H2900" s="14"/>
      <c r="I2900" s="14"/>
      <c r="J2900" s="14"/>
      <c r="K2900" s="14"/>
      <c r="L2900" s="14"/>
      <c r="M2900" s="12">
        <v>300612</v>
      </c>
      <c r="N2900" s="12">
        <v>300624</v>
      </c>
      <c r="O2900" s="12">
        <v>300633</v>
      </c>
      <c r="P2900" s="12">
        <v>300644</v>
      </c>
      <c r="R2900" s="12" t="s">
        <v>1131</v>
      </c>
      <c r="T2900" s="12" t="s">
        <v>1131</v>
      </c>
      <c r="U2900" s="12" t="s">
        <v>1150</v>
      </c>
      <c r="V2900" s="12" t="s">
        <v>1151</v>
      </c>
      <c r="W2900" s="12" t="s">
        <v>1143</v>
      </c>
      <c r="X2900" s="40">
        <v>3</v>
      </c>
      <c r="Y2900" s="40">
        <v>3</v>
      </c>
      <c r="Z2900" s="40">
        <v>2</v>
      </c>
      <c r="AA2900" s="12">
        <v>1100901</v>
      </c>
      <c r="AB2900" s="12">
        <v>1100902</v>
      </c>
      <c r="AC2900" s="12">
        <v>1100903</v>
      </c>
      <c r="AD2900" s="41">
        <v>801061</v>
      </c>
      <c r="AE2900" s="12">
        <v>802051</v>
      </c>
      <c r="AG2900" s="12">
        <v>5</v>
      </c>
      <c r="AH2900" s="12">
        <v>11</v>
      </c>
      <c r="AI2900" s="12">
        <v>10008</v>
      </c>
      <c r="AJ2900" s="14"/>
      <c r="AK2900" s="14"/>
      <c r="AL2900" s="14"/>
      <c r="BA2900" s="33"/>
      <c r="BB2900" s="51"/>
      <c r="BC2900" s="51"/>
    </row>
    <row r="2901" ht="14.25" spans="1:55">
      <c r="A2901" s="12">
        <v>1000838</v>
      </c>
      <c r="B2901" s="53">
        <v>10008</v>
      </c>
      <c r="C2901" s="53" t="s">
        <v>398</v>
      </c>
      <c r="D2901" s="14">
        <v>38</v>
      </c>
      <c r="E2901" s="14">
        <v>3</v>
      </c>
      <c r="F2901" s="14">
        <v>12</v>
      </c>
      <c r="G2901" s="14">
        <v>2</v>
      </c>
      <c r="H2901" s="14"/>
      <c r="I2901" s="14"/>
      <c r="J2901" s="14"/>
      <c r="K2901" s="14"/>
      <c r="L2901" s="14"/>
      <c r="M2901" s="12">
        <v>300612</v>
      </c>
      <c r="N2901" s="12">
        <v>300624</v>
      </c>
      <c r="O2901" s="12">
        <v>300633</v>
      </c>
      <c r="P2901" s="12">
        <v>300644</v>
      </c>
      <c r="U2901" s="12" t="s">
        <v>1150</v>
      </c>
      <c r="V2901" s="12" t="s">
        <v>1151</v>
      </c>
      <c r="W2901" s="12" t="s">
        <v>1143</v>
      </c>
      <c r="X2901" s="40">
        <v>3</v>
      </c>
      <c r="Y2901" s="40">
        <v>3</v>
      </c>
      <c r="Z2901" s="40">
        <v>2</v>
      </c>
      <c r="AA2901" s="12">
        <v>1100901</v>
      </c>
      <c r="AB2901" s="12">
        <v>1100902</v>
      </c>
      <c r="AC2901" s="12">
        <v>1100903</v>
      </c>
      <c r="AD2901" s="41">
        <v>801061</v>
      </c>
      <c r="AE2901" s="12">
        <v>802051</v>
      </c>
      <c r="AG2901" s="12">
        <v>5</v>
      </c>
      <c r="AH2901" s="12">
        <v>11</v>
      </c>
      <c r="AI2901" s="12">
        <v>10008</v>
      </c>
      <c r="AJ2901" s="14"/>
      <c r="AK2901" s="14"/>
      <c r="AL2901" s="14"/>
      <c r="BA2901" s="33"/>
      <c r="BB2901" s="51"/>
      <c r="BC2901" s="51"/>
    </row>
    <row r="2902" ht="14.25" spans="1:55">
      <c r="A2902" s="12">
        <v>1000839</v>
      </c>
      <c r="B2902" s="53">
        <v>10008</v>
      </c>
      <c r="C2902" s="53" t="s">
        <v>398</v>
      </c>
      <c r="D2902" s="14">
        <v>39</v>
      </c>
      <c r="E2902" s="14">
        <v>3</v>
      </c>
      <c r="F2902" s="14">
        <v>13</v>
      </c>
      <c r="G2902" s="14">
        <v>3</v>
      </c>
      <c r="H2902" s="14"/>
      <c r="I2902" s="14"/>
      <c r="J2902" s="14"/>
      <c r="K2902" s="14"/>
      <c r="L2902" s="14"/>
      <c r="M2902" s="12">
        <v>300613</v>
      </c>
      <c r="N2902" s="12">
        <v>300624</v>
      </c>
      <c r="O2902" s="12">
        <v>300634</v>
      </c>
      <c r="P2902" s="12">
        <v>300644</v>
      </c>
      <c r="Q2902" s="12" t="s">
        <v>1131</v>
      </c>
      <c r="S2902" s="12" t="s">
        <v>1131</v>
      </c>
      <c r="U2902" s="12" t="s">
        <v>1153</v>
      </c>
      <c r="V2902" s="12" t="s">
        <v>1154</v>
      </c>
      <c r="W2902" s="12" t="s">
        <v>1143</v>
      </c>
      <c r="X2902" s="40">
        <v>3</v>
      </c>
      <c r="Y2902" s="40">
        <v>3</v>
      </c>
      <c r="Z2902" s="40">
        <v>2</v>
      </c>
      <c r="AA2902" s="12">
        <v>1100901</v>
      </c>
      <c r="AB2902" s="12">
        <v>1100902</v>
      </c>
      <c r="AC2902" s="12">
        <v>1100903</v>
      </c>
      <c r="AD2902" s="41">
        <v>801061</v>
      </c>
      <c r="AE2902" s="12">
        <v>802051</v>
      </c>
      <c r="AG2902" s="12">
        <v>5</v>
      </c>
      <c r="AH2902" s="12">
        <v>11</v>
      </c>
      <c r="AI2902" s="12">
        <v>10008</v>
      </c>
      <c r="AJ2902" s="14"/>
      <c r="AK2902" s="14"/>
      <c r="AL2902" s="14"/>
      <c r="BA2902" s="33"/>
      <c r="BB2902" s="51"/>
      <c r="BC2902" s="51"/>
    </row>
    <row r="2903" ht="14.25" spans="1:55">
      <c r="A2903" s="12">
        <v>1000840</v>
      </c>
      <c r="B2903" s="53">
        <v>10008</v>
      </c>
      <c r="C2903" s="53" t="s">
        <v>398</v>
      </c>
      <c r="D2903" s="14">
        <v>40</v>
      </c>
      <c r="E2903" s="14">
        <v>3</v>
      </c>
      <c r="F2903" s="14">
        <v>14</v>
      </c>
      <c r="G2903" s="14">
        <v>4</v>
      </c>
      <c r="H2903" s="14"/>
      <c r="I2903" s="14"/>
      <c r="J2903" s="14"/>
      <c r="K2903" s="14"/>
      <c r="L2903" s="14"/>
      <c r="M2903" s="12">
        <v>300613</v>
      </c>
      <c r="N2903" s="12">
        <v>300625</v>
      </c>
      <c r="O2903" s="12">
        <v>300634</v>
      </c>
      <c r="P2903" s="12">
        <v>300645</v>
      </c>
      <c r="R2903" s="12" t="s">
        <v>1131</v>
      </c>
      <c r="T2903" s="12" t="s">
        <v>1131</v>
      </c>
      <c r="U2903" s="12" t="s">
        <v>1153</v>
      </c>
      <c r="V2903" s="12" t="s">
        <v>1154</v>
      </c>
      <c r="W2903" s="12" t="s">
        <v>1143</v>
      </c>
      <c r="X2903" s="40">
        <v>3</v>
      </c>
      <c r="Y2903" s="40">
        <v>3</v>
      </c>
      <c r="Z2903" s="40">
        <v>2</v>
      </c>
      <c r="AA2903" s="12">
        <v>1100901</v>
      </c>
      <c r="AB2903" s="12">
        <v>1100902</v>
      </c>
      <c r="AC2903" s="12">
        <v>1100903</v>
      </c>
      <c r="AD2903" s="41">
        <v>801061</v>
      </c>
      <c r="AE2903" s="12">
        <v>802051</v>
      </c>
      <c r="AG2903" s="12">
        <v>5</v>
      </c>
      <c r="AH2903" s="12">
        <v>11</v>
      </c>
      <c r="AI2903" s="12">
        <v>10008</v>
      </c>
      <c r="AJ2903" s="14"/>
      <c r="AK2903" s="14"/>
      <c r="AL2903" s="14"/>
      <c r="BA2903" s="33"/>
      <c r="BB2903" s="51"/>
      <c r="BC2903" s="51"/>
    </row>
    <row r="2904" spans="1:55">
      <c r="A2904" s="12">
        <v>1000841</v>
      </c>
      <c r="B2904" s="53">
        <v>10008</v>
      </c>
      <c r="C2904" s="53" t="s">
        <v>398</v>
      </c>
      <c r="D2904" s="14">
        <v>41</v>
      </c>
      <c r="E2904" s="14">
        <v>3</v>
      </c>
      <c r="F2904" s="14">
        <v>15</v>
      </c>
      <c r="G2904" s="14">
        <v>5</v>
      </c>
      <c r="H2904" s="14"/>
      <c r="I2904" s="14"/>
      <c r="J2904" s="14"/>
      <c r="K2904" s="14"/>
      <c r="L2904" s="14"/>
      <c r="M2904" s="12">
        <v>300613</v>
      </c>
      <c r="N2904" s="12">
        <v>300625</v>
      </c>
      <c r="O2904" s="12">
        <v>300634</v>
      </c>
      <c r="P2904" s="12">
        <v>300645</v>
      </c>
      <c r="U2904" s="12" t="s">
        <v>1153</v>
      </c>
      <c r="V2904" s="12" t="s">
        <v>1154</v>
      </c>
      <c r="W2904" s="12" t="s">
        <v>1143</v>
      </c>
      <c r="X2904" s="40">
        <v>3</v>
      </c>
      <c r="Y2904" s="40">
        <v>3</v>
      </c>
      <c r="Z2904" s="40">
        <v>2</v>
      </c>
      <c r="AA2904" s="12">
        <v>1100901</v>
      </c>
      <c r="AB2904" s="12">
        <v>1100902</v>
      </c>
      <c r="AC2904" s="12">
        <v>1100903</v>
      </c>
      <c r="AD2904" s="41">
        <v>801061</v>
      </c>
      <c r="AE2904" s="12">
        <v>802051</v>
      </c>
      <c r="AG2904" s="12">
        <v>5</v>
      </c>
      <c r="AH2904" s="12">
        <v>11</v>
      </c>
      <c r="AI2904" s="12">
        <v>10008</v>
      </c>
      <c r="AJ2904" s="14"/>
      <c r="AK2904" s="14"/>
      <c r="AL2904" s="14"/>
      <c r="BA2904" s="33"/>
      <c r="BB2904" s="51"/>
      <c r="BC2904" s="51"/>
    </row>
    <row r="2931" ht="14.25"/>
    <row r="2932" s="38" customFormat="1" spans="1:48">
      <c r="A2932" s="12"/>
      <c r="B2932" s="12"/>
      <c r="C2932" s="12"/>
      <c r="D2932" s="12"/>
      <c r="E2932" s="12"/>
      <c r="F2932" s="12"/>
      <c r="G2932" s="12"/>
      <c r="H2932" s="12"/>
      <c r="I2932" s="12"/>
      <c r="J2932" s="12"/>
      <c r="K2932" s="12"/>
      <c r="L2932" s="12"/>
      <c r="M2932" s="12"/>
      <c r="N2932" s="12"/>
      <c r="O2932" s="12"/>
      <c r="P2932" s="12"/>
      <c r="Q2932" s="12"/>
      <c r="R2932" s="12"/>
      <c r="S2932" s="12"/>
      <c r="T2932" s="12"/>
      <c r="U2932" s="12"/>
      <c r="V2932" s="12"/>
      <c r="W2932" s="12"/>
      <c r="X2932" s="40"/>
      <c r="Y2932" s="40"/>
      <c r="Z2932" s="40"/>
      <c r="AA2932" s="12"/>
      <c r="AB2932" s="12"/>
      <c r="AC2932" s="12"/>
      <c r="AD2932" s="41"/>
      <c r="AE2932" s="12"/>
      <c r="AF2932" s="42"/>
      <c r="AG2932" s="12"/>
      <c r="AH2932" s="12"/>
      <c r="AI2932" s="12"/>
      <c r="AJ2932" s="12"/>
      <c r="AK2932" s="12"/>
      <c r="AL2932" s="12"/>
      <c r="AM2932" s="12"/>
      <c r="AN2932" s="12"/>
      <c r="AO2932" s="12"/>
      <c r="AP2932" s="12"/>
      <c r="AQ2932" s="12"/>
      <c r="AR2932" s="12"/>
      <c r="AS2932" s="12"/>
      <c r="AT2932" s="12"/>
      <c r="AU2932" s="12"/>
      <c r="AV2932" s="12"/>
    </row>
    <row r="2968" ht="14.25"/>
    <row r="2969" s="38" customFormat="1" spans="1:48">
      <c r="A2969" s="12"/>
      <c r="B2969" s="12"/>
      <c r="C2969" s="12"/>
      <c r="D2969" s="12"/>
      <c r="E2969" s="12"/>
      <c r="F2969" s="12"/>
      <c r="G2969" s="12"/>
      <c r="H2969" s="12"/>
      <c r="I2969" s="12"/>
      <c r="J2969" s="12"/>
      <c r="K2969" s="12"/>
      <c r="L2969" s="12"/>
      <c r="M2969" s="12"/>
      <c r="N2969" s="12"/>
      <c r="O2969" s="12"/>
      <c r="P2969" s="12"/>
      <c r="Q2969" s="12"/>
      <c r="R2969" s="12"/>
      <c r="S2969" s="12"/>
      <c r="T2969" s="12"/>
      <c r="U2969" s="12"/>
      <c r="V2969" s="12"/>
      <c r="W2969" s="12"/>
      <c r="X2969" s="40"/>
      <c r="Y2969" s="40"/>
      <c r="Z2969" s="40"/>
      <c r="AA2969" s="12"/>
      <c r="AB2969" s="12"/>
      <c r="AC2969" s="12"/>
      <c r="AD2969" s="41"/>
      <c r="AE2969" s="12"/>
      <c r="AF2969" s="42"/>
      <c r="AG2969" s="12"/>
      <c r="AH2969" s="12"/>
      <c r="AI2969" s="12"/>
      <c r="AJ2969" s="12"/>
      <c r="AK2969" s="12"/>
      <c r="AL2969" s="12"/>
      <c r="AM2969" s="12"/>
      <c r="AN2969" s="12"/>
      <c r="AO2969" s="12"/>
      <c r="AP2969" s="12"/>
      <c r="AQ2969" s="12"/>
      <c r="AR2969" s="12"/>
      <c r="AS2969" s="12"/>
      <c r="AT2969" s="12"/>
      <c r="AU2969" s="12"/>
      <c r="AV2969" s="12"/>
    </row>
  </sheetData>
  <autoFilter ref="A2:AS2904">
    <extLst/>
  </autoFilter>
  <conditionalFormatting sqref="AU1">
    <cfRule type="duplicateValues" dxfId="1" priority="566"/>
  </conditionalFormatting>
  <conditionalFormatting sqref="A5">
    <cfRule type="duplicateValues" dxfId="1" priority="565"/>
  </conditionalFormatting>
  <conditionalFormatting sqref="A1:A2 A4 A6">
    <cfRule type="duplicateValues" dxfId="1" priority="567"/>
  </conditionalFormatting>
  <dataValidations count="1">
    <dataValidation type="list" allowBlank="1" showInputMessage="1" showErrorMessage="1" sqref="A4:AT4">
      <formula1>"both,client,server,excluded"</formula1>
    </dataValidation>
  </dataValidations>
  <pageMargins left="0.75" right="0.75" top="1" bottom="1" header="0.5" footer="0.5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"/>
  <sheetViews>
    <sheetView workbookViewId="0">
      <selection activeCell="P21" sqref="P21"/>
    </sheetView>
  </sheetViews>
  <sheetFormatPr defaultColWidth="9" defaultRowHeight="13.5"/>
  <cols>
    <col min="2" max="2" width="6.25" customWidth="1"/>
    <col min="3" max="3" width="4.875" customWidth="1"/>
    <col min="4" max="4" width="7.875" customWidth="1"/>
    <col min="5" max="7" width="7.375" customWidth="1"/>
  </cols>
  <sheetData>
    <row r="1" spans="1:1">
      <c r="A1" t="s">
        <v>1634</v>
      </c>
    </row>
    <row r="2" spans="1:7">
      <c r="A2" s="17" t="s">
        <v>3</v>
      </c>
      <c r="B2" s="17" t="s">
        <v>3</v>
      </c>
      <c r="C2" s="17" t="s">
        <v>3</v>
      </c>
      <c r="D2" s="17" t="s">
        <v>3</v>
      </c>
      <c r="E2" s="17" t="s">
        <v>3</v>
      </c>
      <c r="F2" s="17" t="s">
        <v>3</v>
      </c>
      <c r="G2" s="17" t="s">
        <v>3</v>
      </c>
    </row>
    <row r="3" spans="1:7">
      <c r="A3" s="29" t="s">
        <v>0</v>
      </c>
      <c r="B3" s="29" t="s">
        <v>40</v>
      </c>
      <c r="C3" s="29" t="s">
        <v>1635</v>
      </c>
      <c r="D3" s="29" t="s">
        <v>1636</v>
      </c>
      <c r="E3" s="29" t="s">
        <v>1637</v>
      </c>
      <c r="F3" s="29" t="s">
        <v>1638</v>
      </c>
      <c r="G3" s="29" t="s">
        <v>1639</v>
      </c>
    </row>
    <row r="4" spans="1:7">
      <c r="A4" s="30" t="s">
        <v>56</v>
      </c>
      <c r="B4" s="30" t="s">
        <v>56</v>
      </c>
      <c r="C4" s="30" t="s">
        <v>56</v>
      </c>
      <c r="D4" s="30" t="s">
        <v>57</v>
      </c>
      <c r="E4" s="30" t="s">
        <v>56</v>
      </c>
      <c r="F4" s="30" t="s">
        <v>56</v>
      </c>
      <c r="G4" s="30" t="s">
        <v>56</v>
      </c>
    </row>
    <row r="5" spans="1:7">
      <c r="A5" s="31"/>
      <c r="B5" s="31"/>
      <c r="C5" s="31"/>
      <c r="D5" s="31"/>
      <c r="E5" s="31"/>
      <c r="F5" s="31"/>
      <c r="G5" s="31"/>
    </row>
    <row r="6" spans="1:10">
      <c r="A6" s="31" t="s">
        <v>0</v>
      </c>
      <c r="B6" s="31" t="s">
        <v>1640</v>
      </c>
      <c r="C6" s="31" t="s">
        <v>1641</v>
      </c>
      <c r="D6" s="31" t="s">
        <v>68</v>
      </c>
      <c r="E6" s="31" t="s">
        <v>1642</v>
      </c>
      <c r="F6" s="31" t="s">
        <v>1643</v>
      </c>
      <c r="G6" s="31" t="s">
        <v>1644</v>
      </c>
      <c r="J6" s="32" t="s">
        <v>1645</v>
      </c>
    </row>
    <row r="7" spans="1:16">
      <c r="A7">
        <v>1</v>
      </c>
      <c r="B7">
        <v>1</v>
      </c>
      <c r="C7">
        <v>1</v>
      </c>
      <c r="D7">
        <v>20</v>
      </c>
      <c r="E7">
        <v>700001</v>
      </c>
      <c r="F7">
        <v>700002</v>
      </c>
      <c r="G7">
        <v>700003</v>
      </c>
      <c r="J7">
        <v>6</v>
      </c>
      <c r="K7">
        <v>1</v>
      </c>
      <c r="L7">
        <v>6</v>
      </c>
      <c r="M7">
        <v>40</v>
      </c>
      <c r="N7">
        <v>700016</v>
      </c>
      <c r="O7">
        <v>700017</v>
      </c>
      <c r="P7">
        <v>700018</v>
      </c>
    </row>
    <row r="8" spans="1:16">
      <c r="A8">
        <v>2</v>
      </c>
      <c r="B8">
        <v>1</v>
      </c>
      <c r="C8">
        <v>2</v>
      </c>
      <c r="D8">
        <v>20</v>
      </c>
      <c r="E8">
        <v>700004</v>
      </c>
      <c r="F8">
        <v>700005</v>
      </c>
      <c r="G8">
        <v>700006</v>
      </c>
      <c r="J8">
        <v>7</v>
      </c>
      <c r="K8">
        <v>1</v>
      </c>
      <c r="L8">
        <v>7</v>
      </c>
      <c r="M8">
        <v>40</v>
      </c>
      <c r="N8">
        <v>700019</v>
      </c>
      <c r="O8">
        <v>700020</v>
      </c>
      <c r="P8">
        <v>700021</v>
      </c>
    </row>
    <row r="9" spans="1:16">
      <c r="A9">
        <v>3</v>
      </c>
      <c r="B9">
        <v>1</v>
      </c>
      <c r="C9">
        <v>3</v>
      </c>
      <c r="D9">
        <v>30</v>
      </c>
      <c r="E9">
        <v>700007</v>
      </c>
      <c r="F9">
        <v>700008</v>
      </c>
      <c r="G9">
        <v>700009</v>
      </c>
      <c r="J9">
        <v>8</v>
      </c>
      <c r="K9">
        <v>1</v>
      </c>
      <c r="L9">
        <v>8</v>
      </c>
      <c r="M9">
        <v>40</v>
      </c>
      <c r="N9">
        <v>700022</v>
      </c>
      <c r="O9">
        <v>700023</v>
      </c>
      <c r="P9">
        <v>700024</v>
      </c>
    </row>
    <row r="10" spans="1:16">
      <c r="A10">
        <v>4</v>
      </c>
      <c r="B10">
        <v>1</v>
      </c>
      <c r="C10">
        <v>4</v>
      </c>
      <c r="D10">
        <v>30</v>
      </c>
      <c r="E10">
        <v>700010</v>
      </c>
      <c r="F10">
        <v>700011</v>
      </c>
      <c r="G10">
        <v>700012</v>
      </c>
      <c r="J10">
        <v>9</v>
      </c>
      <c r="K10">
        <v>1</v>
      </c>
      <c r="L10">
        <v>9</v>
      </c>
      <c r="M10">
        <v>50</v>
      </c>
      <c r="N10">
        <v>700025</v>
      </c>
      <c r="O10">
        <v>700026</v>
      </c>
      <c r="P10">
        <v>700027</v>
      </c>
    </row>
    <row r="11" spans="1:7">
      <c r="A11">
        <v>5</v>
      </c>
      <c r="B11">
        <v>1</v>
      </c>
      <c r="C11">
        <v>5</v>
      </c>
      <c r="D11">
        <v>30</v>
      </c>
      <c r="E11">
        <v>700013</v>
      </c>
      <c r="F11">
        <v>700014</v>
      </c>
      <c r="G11">
        <v>700015</v>
      </c>
    </row>
  </sheetData>
  <conditionalFormatting sqref="A5">
    <cfRule type="duplicateValues" dxfId="0" priority="1"/>
  </conditionalFormatting>
  <conditionalFormatting sqref="A2 A4 A6">
    <cfRule type="duplicateValues" dxfId="0" priority="2"/>
  </conditionalFormatting>
  <dataValidations count="1">
    <dataValidation type="list" allowBlank="1" showInputMessage="1" showErrorMessage="1" sqref="A4:G4">
      <formula1>"both,client,server"</formula1>
    </dataValidation>
  </dataValidations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D19" sqref="D19"/>
    </sheetView>
  </sheetViews>
  <sheetFormatPr defaultColWidth="9" defaultRowHeight="13.5" outlineLevelCol="4"/>
  <cols>
    <col min="2" max="2" width="8.375" customWidth="1"/>
    <col min="3" max="3" width="10.375" style="15" customWidth="1"/>
    <col min="4" max="4" width="11.125" customWidth="1"/>
    <col min="5" max="5" width="6.625" customWidth="1"/>
  </cols>
  <sheetData>
    <row r="1" spans="1:5">
      <c r="A1" s="16" t="s">
        <v>0</v>
      </c>
      <c r="B1" s="16"/>
      <c r="C1" s="16"/>
      <c r="D1" s="16"/>
      <c r="E1" s="16"/>
    </row>
    <row r="2" spans="1:5">
      <c r="A2" s="17" t="s">
        <v>3</v>
      </c>
      <c r="B2" s="17" t="s">
        <v>4</v>
      </c>
      <c r="C2" s="18" t="s">
        <v>4</v>
      </c>
      <c r="D2" s="19" t="s">
        <v>3</v>
      </c>
      <c r="E2" s="17" t="s">
        <v>3</v>
      </c>
    </row>
    <row r="3" spans="1:5">
      <c r="A3" s="20" t="s">
        <v>1646</v>
      </c>
      <c r="B3" s="20" t="s">
        <v>1647</v>
      </c>
      <c r="C3" s="21" t="s">
        <v>1648</v>
      </c>
      <c r="D3" s="22" t="s">
        <v>1649</v>
      </c>
      <c r="E3" s="20" t="s">
        <v>1650</v>
      </c>
    </row>
    <row r="4" spans="1:5">
      <c r="A4" s="23" t="s">
        <v>57</v>
      </c>
      <c r="B4" s="23" t="s">
        <v>57</v>
      </c>
      <c r="C4" s="24" t="s">
        <v>57</v>
      </c>
      <c r="D4" s="25" t="s">
        <v>57</v>
      </c>
      <c r="E4" s="23" t="s">
        <v>57</v>
      </c>
    </row>
    <row r="5" spans="1:5">
      <c r="A5" s="26"/>
      <c r="B5" s="26"/>
      <c r="C5" s="27"/>
      <c r="D5" s="28"/>
      <c r="E5" s="26"/>
    </row>
    <row r="6" spans="1:5">
      <c r="A6" s="26" t="s">
        <v>0</v>
      </c>
      <c r="B6" s="26" t="s">
        <v>58</v>
      </c>
      <c r="C6" s="27" t="s">
        <v>1648</v>
      </c>
      <c r="D6" s="28" t="s">
        <v>1651</v>
      </c>
      <c r="E6" s="26" t="s">
        <v>1652</v>
      </c>
    </row>
    <row r="7" spans="1:5">
      <c r="A7" s="16">
        <v>1</v>
      </c>
      <c r="B7" s="16" t="s">
        <v>1653</v>
      </c>
      <c r="C7" s="16" t="s">
        <v>688</v>
      </c>
      <c r="D7" s="16">
        <v>121</v>
      </c>
      <c r="E7" s="16">
        <v>1</v>
      </c>
    </row>
    <row r="8" spans="1:5">
      <c r="A8" s="16">
        <v>2</v>
      </c>
      <c r="B8" t="s">
        <v>1654</v>
      </c>
      <c r="C8" t="s">
        <v>1655</v>
      </c>
      <c r="D8">
        <v>241</v>
      </c>
      <c r="E8">
        <v>2</v>
      </c>
    </row>
    <row r="9" spans="1:5">
      <c r="A9" s="16">
        <v>3</v>
      </c>
      <c r="B9" t="s">
        <v>1656</v>
      </c>
      <c r="C9" t="s">
        <v>1657</v>
      </c>
      <c r="D9">
        <v>311</v>
      </c>
      <c r="E9">
        <v>4</v>
      </c>
    </row>
    <row r="10" spans="1:5">
      <c r="A10" s="16">
        <v>4</v>
      </c>
      <c r="B10" t="s">
        <v>21</v>
      </c>
      <c r="C10" s="15" t="s">
        <v>71</v>
      </c>
      <c r="D10">
        <v>341</v>
      </c>
      <c r="E10">
        <v>5</v>
      </c>
    </row>
  </sheetData>
  <dataValidations count="1">
    <dataValidation type="list" allowBlank="1" showInputMessage="1" showErrorMessage="1" sqref="A4:B4 C4 D4:E4">
      <formula1>"both,client,server,excluded"</formula1>
    </dataValidation>
  </dataValidations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84"/>
  <sheetViews>
    <sheetView workbookViewId="0">
      <pane xSplit="2" ySplit="6" topLeftCell="H370" activePane="bottomRight" state="frozen"/>
      <selection/>
      <selection pane="topRight"/>
      <selection pane="bottomLeft"/>
      <selection pane="bottomRight" activeCell="I372" sqref="I372"/>
    </sheetView>
  </sheetViews>
  <sheetFormatPr defaultColWidth="9" defaultRowHeight="13.5"/>
  <cols>
    <col min="2" max="2" width="11.875" customWidth="1"/>
    <col min="3" max="3" width="13.5" customWidth="1"/>
    <col min="4" max="4" width="12.625" customWidth="1"/>
    <col min="5" max="5" width="21.875" customWidth="1"/>
    <col min="6" max="6" width="12.125" customWidth="1"/>
    <col min="7" max="7" width="17.875" customWidth="1"/>
    <col min="8" max="8" width="16" customWidth="1"/>
    <col min="9" max="9" width="11.5" customWidth="1"/>
    <col min="10" max="10" width="12.125" customWidth="1"/>
    <col min="11" max="13" width="11.5" customWidth="1"/>
    <col min="14" max="14" width="12.125" customWidth="1"/>
    <col min="15" max="15" width="16" customWidth="1"/>
    <col min="16" max="17" width="11.5" customWidth="1"/>
    <col min="18" max="18" width="12.125" customWidth="1"/>
    <col min="19" max="21" width="11.5" customWidth="1"/>
    <col min="22" max="22" width="12.125" customWidth="1"/>
    <col min="23" max="23" width="11.5" customWidth="1"/>
  </cols>
  <sheetData>
    <row r="1" spans="1:2">
      <c r="A1" t="s">
        <v>1658</v>
      </c>
      <c r="B1" t="s">
        <v>93</v>
      </c>
    </row>
    <row r="2" spans="1:23">
      <c r="A2" s="4" t="s">
        <v>3</v>
      </c>
      <c r="B2" s="4" t="s">
        <v>3</v>
      </c>
      <c r="C2" s="4" t="s">
        <v>3</v>
      </c>
      <c r="D2" s="4" t="s">
        <v>3</v>
      </c>
      <c r="E2" s="4" t="s">
        <v>3</v>
      </c>
      <c r="F2" s="4" t="s">
        <v>3</v>
      </c>
      <c r="G2" s="4" t="s">
        <v>3</v>
      </c>
      <c r="H2" s="4" t="s">
        <v>3</v>
      </c>
      <c r="I2" s="4" t="s">
        <v>3</v>
      </c>
      <c r="J2" s="4" t="s">
        <v>3</v>
      </c>
      <c r="K2" s="4" t="s">
        <v>3</v>
      </c>
      <c r="L2" s="4" t="s">
        <v>3</v>
      </c>
      <c r="M2" s="4" t="s">
        <v>3</v>
      </c>
      <c r="N2" s="4" t="s">
        <v>3</v>
      </c>
      <c r="O2" s="4" t="s">
        <v>3</v>
      </c>
      <c r="P2" s="4" t="s">
        <v>3</v>
      </c>
      <c r="Q2" s="4" t="s">
        <v>3</v>
      </c>
      <c r="R2" s="4" t="s">
        <v>3</v>
      </c>
      <c r="S2" s="4" t="s">
        <v>3</v>
      </c>
      <c r="T2" s="4" t="s">
        <v>3</v>
      </c>
      <c r="U2" s="4" t="s">
        <v>3</v>
      </c>
      <c r="V2" s="4" t="s">
        <v>3</v>
      </c>
      <c r="W2" s="4" t="s">
        <v>3</v>
      </c>
    </row>
    <row r="3" spans="1:23">
      <c r="A3" s="13" t="s">
        <v>0</v>
      </c>
      <c r="B3" s="13" t="s">
        <v>1659</v>
      </c>
      <c r="C3" s="13" t="s">
        <v>1660</v>
      </c>
      <c r="D3" s="13" t="s">
        <v>1661</v>
      </c>
      <c r="E3" s="13" t="s">
        <v>1662</v>
      </c>
      <c r="F3" s="13" t="s">
        <v>1663</v>
      </c>
      <c r="G3" s="13" t="s">
        <v>1664</v>
      </c>
      <c r="H3" s="13" t="s">
        <v>1665</v>
      </c>
      <c r="I3" s="13" t="s">
        <v>1666</v>
      </c>
      <c r="J3" s="13" t="s">
        <v>1663</v>
      </c>
      <c r="K3" s="13" t="s">
        <v>1667</v>
      </c>
      <c r="L3" s="13" t="s">
        <v>1668</v>
      </c>
      <c r="M3" s="13" t="s">
        <v>1669</v>
      </c>
      <c r="N3" s="13" t="s">
        <v>1663</v>
      </c>
      <c r="O3" s="13" t="s">
        <v>1670</v>
      </c>
      <c r="P3" s="13" t="s">
        <v>1671</v>
      </c>
      <c r="Q3" s="13" t="s">
        <v>1672</v>
      </c>
      <c r="R3" s="13" t="s">
        <v>1663</v>
      </c>
      <c r="S3" s="13" t="s">
        <v>1673</v>
      </c>
      <c r="T3" s="13" t="s">
        <v>1674</v>
      </c>
      <c r="U3" s="13" t="s">
        <v>1675</v>
      </c>
      <c r="V3" s="13" t="s">
        <v>1663</v>
      </c>
      <c r="W3" s="13" t="s">
        <v>1676</v>
      </c>
    </row>
    <row r="4" spans="1:23">
      <c r="A4" s="6" t="s">
        <v>56</v>
      </c>
      <c r="B4" s="6" t="s">
        <v>56</v>
      </c>
      <c r="C4" s="6" t="s">
        <v>56</v>
      </c>
      <c r="D4" s="6" t="s">
        <v>56</v>
      </c>
      <c r="E4" s="6" t="s">
        <v>56</v>
      </c>
      <c r="F4" s="6" t="s">
        <v>56</v>
      </c>
      <c r="G4" s="6" t="s">
        <v>57</v>
      </c>
      <c r="H4" s="6" t="s">
        <v>56</v>
      </c>
      <c r="I4" s="6" t="s">
        <v>56</v>
      </c>
      <c r="J4" s="6" t="s">
        <v>56</v>
      </c>
      <c r="K4" s="6" t="s">
        <v>57</v>
      </c>
      <c r="L4" s="6" t="s">
        <v>56</v>
      </c>
      <c r="M4" s="6" t="s">
        <v>56</v>
      </c>
      <c r="N4" s="6" t="s">
        <v>56</v>
      </c>
      <c r="O4" s="6" t="s">
        <v>57</v>
      </c>
      <c r="P4" s="6" t="s">
        <v>56</v>
      </c>
      <c r="Q4" s="6" t="s">
        <v>56</v>
      </c>
      <c r="R4" s="6" t="s">
        <v>56</v>
      </c>
      <c r="S4" s="6" t="s">
        <v>57</v>
      </c>
      <c r="T4" s="6" t="s">
        <v>56</v>
      </c>
      <c r="U4" s="6" t="s">
        <v>56</v>
      </c>
      <c r="V4" s="6" t="s">
        <v>56</v>
      </c>
      <c r="W4" s="6" t="s">
        <v>57</v>
      </c>
    </row>
    <row r="5" spans="1:2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>
      <c r="A6" s="7" t="s">
        <v>0</v>
      </c>
      <c r="B6" s="7" t="s">
        <v>93</v>
      </c>
      <c r="C6" s="7" t="s">
        <v>1677</v>
      </c>
      <c r="D6" s="7" t="s">
        <v>480</v>
      </c>
      <c r="E6" s="7" t="s">
        <v>1678</v>
      </c>
      <c r="F6" s="7" t="s">
        <v>1679</v>
      </c>
      <c r="G6" s="7" t="s">
        <v>1680</v>
      </c>
      <c r="H6" s="7" t="s">
        <v>488</v>
      </c>
      <c r="I6" s="7" t="s">
        <v>1681</v>
      </c>
      <c r="J6" s="7" t="s">
        <v>1682</v>
      </c>
      <c r="K6" s="7" t="s">
        <v>1683</v>
      </c>
      <c r="L6" s="7" t="s">
        <v>496</v>
      </c>
      <c r="M6" s="7" t="s">
        <v>1684</v>
      </c>
      <c r="N6" s="7" t="s">
        <v>1685</v>
      </c>
      <c r="O6" s="7" t="s">
        <v>1686</v>
      </c>
      <c r="P6" s="7" t="s">
        <v>766</v>
      </c>
      <c r="Q6" s="7" t="s">
        <v>1687</v>
      </c>
      <c r="R6" s="7" t="s">
        <v>1688</v>
      </c>
      <c r="S6" s="7" t="s">
        <v>1689</v>
      </c>
      <c r="T6" s="7" t="s">
        <v>768</v>
      </c>
      <c r="U6" s="7" t="s">
        <v>1690</v>
      </c>
      <c r="V6" s="7" t="s">
        <v>1691</v>
      </c>
      <c r="W6" s="7" t="s">
        <v>1692</v>
      </c>
    </row>
    <row r="7" spans="1:23">
      <c r="A7">
        <v>1000</v>
      </c>
      <c r="B7">
        <v>1</v>
      </c>
      <c r="C7">
        <v>0</v>
      </c>
      <c r="D7">
        <v>51</v>
      </c>
      <c r="E7">
        <v>10</v>
      </c>
      <c r="F7">
        <v>10</v>
      </c>
      <c r="G7">
        <v>3</v>
      </c>
      <c r="H7">
        <v>52</v>
      </c>
      <c r="I7">
        <v>10</v>
      </c>
      <c r="J7">
        <v>10</v>
      </c>
      <c r="K7">
        <v>3</v>
      </c>
      <c r="L7">
        <v>53</v>
      </c>
      <c r="M7">
        <v>10</v>
      </c>
      <c r="N7">
        <v>10</v>
      </c>
      <c r="O7">
        <v>3</v>
      </c>
      <c r="P7">
        <v>11</v>
      </c>
      <c r="Q7">
        <v>0</v>
      </c>
      <c r="R7">
        <v>0</v>
      </c>
      <c r="S7">
        <v>0</v>
      </c>
      <c r="T7">
        <v>13</v>
      </c>
      <c r="U7">
        <v>0</v>
      </c>
      <c r="V7">
        <v>0</v>
      </c>
      <c r="W7">
        <v>0</v>
      </c>
    </row>
    <row r="8" spans="1:23">
      <c r="A8">
        <v>1001</v>
      </c>
      <c r="B8">
        <v>1</v>
      </c>
      <c r="C8">
        <v>1</v>
      </c>
      <c r="D8">
        <v>51</v>
      </c>
      <c r="E8">
        <v>10</v>
      </c>
      <c r="F8">
        <v>10</v>
      </c>
      <c r="G8">
        <v>3</v>
      </c>
      <c r="H8">
        <v>52</v>
      </c>
      <c r="I8">
        <v>10</v>
      </c>
      <c r="J8">
        <v>10</v>
      </c>
      <c r="K8">
        <v>3</v>
      </c>
      <c r="L8">
        <v>53</v>
      </c>
      <c r="M8">
        <v>10</v>
      </c>
      <c r="N8">
        <v>10</v>
      </c>
      <c r="O8">
        <v>3</v>
      </c>
      <c r="P8">
        <v>11</v>
      </c>
      <c r="Q8">
        <v>0</v>
      </c>
      <c r="R8">
        <v>0</v>
      </c>
      <c r="S8">
        <v>0</v>
      </c>
      <c r="T8">
        <v>13</v>
      </c>
      <c r="U8">
        <v>0</v>
      </c>
      <c r="V8">
        <v>0</v>
      </c>
      <c r="W8">
        <v>0</v>
      </c>
    </row>
    <row r="9" spans="1:23">
      <c r="A9">
        <v>1002</v>
      </c>
      <c r="B9">
        <v>1</v>
      </c>
      <c r="C9">
        <v>2</v>
      </c>
      <c r="D9">
        <v>51</v>
      </c>
      <c r="E9">
        <v>10</v>
      </c>
      <c r="F9">
        <v>10</v>
      </c>
      <c r="G9">
        <v>3</v>
      </c>
      <c r="H9">
        <v>52</v>
      </c>
      <c r="I9">
        <v>10</v>
      </c>
      <c r="J9">
        <v>10</v>
      </c>
      <c r="K9">
        <v>3</v>
      </c>
      <c r="L9">
        <v>53</v>
      </c>
      <c r="M9">
        <v>10</v>
      </c>
      <c r="N9">
        <v>10</v>
      </c>
      <c r="O9">
        <v>3</v>
      </c>
      <c r="P9">
        <v>11</v>
      </c>
      <c r="Q9">
        <v>0</v>
      </c>
      <c r="R9">
        <v>0</v>
      </c>
      <c r="S9">
        <v>0</v>
      </c>
      <c r="T9">
        <v>13</v>
      </c>
      <c r="U9">
        <v>0</v>
      </c>
      <c r="V9">
        <v>0</v>
      </c>
      <c r="W9">
        <v>0</v>
      </c>
    </row>
    <row r="10" spans="1:23">
      <c r="A10">
        <v>1003</v>
      </c>
      <c r="B10">
        <v>1</v>
      </c>
      <c r="C10">
        <v>3</v>
      </c>
      <c r="D10">
        <v>51</v>
      </c>
      <c r="E10">
        <v>10</v>
      </c>
      <c r="F10">
        <v>10</v>
      </c>
      <c r="G10">
        <v>3</v>
      </c>
      <c r="H10">
        <v>52</v>
      </c>
      <c r="I10">
        <v>10</v>
      </c>
      <c r="J10">
        <v>10</v>
      </c>
      <c r="K10">
        <v>3</v>
      </c>
      <c r="L10">
        <v>53</v>
      </c>
      <c r="M10">
        <v>10</v>
      </c>
      <c r="N10">
        <v>10</v>
      </c>
      <c r="O10">
        <v>3</v>
      </c>
      <c r="P10">
        <v>11</v>
      </c>
      <c r="Q10">
        <v>0</v>
      </c>
      <c r="R10">
        <v>0</v>
      </c>
      <c r="S10">
        <v>0</v>
      </c>
      <c r="T10">
        <v>13</v>
      </c>
      <c r="U10">
        <v>0</v>
      </c>
      <c r="V10">
        <v>0</v>
      </c>
      <c r="W10">
        <v>0</v>
      </c>
    </row>
    <row r="11" spans="1:23">
      <c r="A11">
        <v>1004</v>
      </c>
      <c r="B11">
        <v>1</v>
      </c>
      <c r="C11">
        <v>4</v>
      </c>
      <c r="D11">
        <v>51</v>
      </c>
      <c r="E11">
        <v>10</v>
      </c>
      <c r="F11">
        <v>10</v>
      </c>
      <c r="G11">
        <v>3</v>
      </c>
      <c r="H11">
        <v>52</v>
      </c>
      <c r="I11">
        <v>10</v>
      </c>
      <c r="J11">
        <v>10</v>
      </c>
      <c r="K11">
        <v>3</v>
      </c>
      <c r="L11">
        <v>53</v>
      </c>
      <c r="M11">
        <v>10</v>
      </c>
      <c r="N11">
        <v>10</v>
      </c>
      <c r="O11">
        <v>3</v>
      </c>
      <c r="P11">
        <v>11</v>
      </c>
      <c r="Q11">
        <v>0</v>
      </c>
      <c r="R11">
        <v>0</v>
      </c>
      <c r="S11">
        <v>0</v>
      </c>
      <c r="T11">
        <v>13</v>
      </c>
      <c r="U11">
        <v>0</v>
      </c>
      <c r="V11">
        <v>0</v>
      </c>
      <c r="W11">
        <v>0</v>
      </c>
    </row>
    <row r="12" spans="1:23">
      <c r="A12">
        <v>1005</v>
      </c>
      <c r="B12">
        <v>1</v>
      </c>
      <c r="C12">
        <v>5</v>
      </c>
      <c r="D12">
        <v>51</v>
      </c>
      <c r="E12">
        <v>10</v>
      </c>
      <c r="F12">
        <v>10</v>
      </c>
      <c r="G12">
        <v>3</v>
      </c>
      <c r="H12">
        <v>52</v>
      </c>
      <c r="I12">
        <v>10</v>
      </c>
      <c r="J12">
        <v>10</v>
      </c>
      <c r="K12">
        <v>3</v>
      </c>
      <c r="L12">
        <v>53</v>
      </c>
      <c r="M12">
        <v>10</v>
      </c>
      <c r="N12">
        <v>10</v>
      </c>
      <c r="O12">
        <v>3</v>
      </c>
      <c r="P12">
        <v>11</v>
      </c>
      <c r="Q12">
        <v>0</v>
      </c>
      <c r="R12">
        <v>0</v>
      </c>
      <c r="S12">
        <v>0</v>
      </c>
      <c r="T12">
        <v>13</v>
      </c>
      <c r="U12">
        <v>0</v>
      </c>
      <c r="V12">
        <v>0</v>
      </c>
      <c r="W12">
        <v>0</v>
      </c>
    </row>
    <row r="13" spans="1:23">
      <c r="A13">
        <v>1006</v>
      </c>
      <c r="B13">
        <v>1</v>
      </c>
      <c r="C13">
        <v>6</v>
      </c>
      <c r="D13">
        <v>51</v>
      </c>
      <c r="E13">
        <v>10</v>
      </c>
      <c r="F13">
        <v>10</v>
      </c>
      <c r="G13">
        <v>3</v>
      </c>
      <c r="H13">
        <v>52</v>
      </c>
      <c r="I13">
        <v>10</v>
      </c>
      <c r="J13">
        <v>10</v>
      </c>
      <c r="K13">
        <v>3</v>
      </c>
      <c r="L13">
        <v>53</v>
      </c>
      <c r="M13">
        <v>10</v>
      </c>
      <c r="N13">
        <v>10</v>
      </c>
      <c r="O13">
        <v>3</v>
      </c>
      <c r="P13">
        <v>11</v>
      </c>
      <c r="Q13">
        <v>0</v>
      </c>
      <c r="R13">
        <v>0</v>
      </c>
      <c r="S13">
        <v>0</v>
      </c>
      <c r="T13">
        <v>13</v>
      </c>
      <c r="U13">
        <v>0</v>
      </c>
      <c r="V13">
        <v>0</v>
      </c>
      <c r="W13">
        <v>0</v>
      </c>
    </row>
    <row r="14" spans="1:23">
      <c r="A14">
        <v>1007</v>
      </c>
      <c r="B14">
        <v>1</v>
      </c>
      <c r="C14">
        <v>7</v>
      </c>
      <c r="D14">
        <v>51</v>
      </c>
      <c r="E14">
        <v>10</v>
      </c>
      <c r="F14">
        <v>10</v>
      </c>
      <c r="G14">
        <v>3</v>
      </c>
      <c r="H14">
        <v>52</v>
      </c>
      <c r="I14">
        <v>10</v>
      </c>
      <c r="J14">
        <v>10</v>
      </c>
      <c r="K14">
        <v>3</v>
      </c>
      <c r="L14">
        <v>53</v>
      </c>
      <c r="M14">
        <v>10</v>
      </c>
      <c r="N14">
        <v>10</v>
      </c>
      <c r="O14">
        <v>3</v>
      </c>
      <c r="P14">
        <v>11</v>
      </c>
      <c r="Q14">
        <v>0</v>
      </c>
      <c r="R14">
        <v>0</v>
      </c>
      <c r="S14">
        <v>0</v>
      </c>
      <c r="T14">
        <v>13</v>
      </c>
      <c r="U14">
        <v>0</v>
      </c>
      <c r="V14">
        <v>0</v>
      </c>
      <c r="W14">
        <v>0</v>
      </c>
    </row>
    <row r="15" spans="1:23">
      <c r="A15">
        <v>1008</v>
      </c>
      <c r="B15">
        <v>1</v>
      </c>
      <c r="C15">
        <v>8</v>
      </c>
      <c r="D15">
        <v>51</v>
      </c>
      <c r="E15">
        <v>10</v>
      </c>
      <c r="F15">
        <v>10</v>
      </c>
      <c r="G15">
        <v>3</v>
      </c>
      <c r="H15">
        <v>52</v>
      </c>
      <c r="I15">
        <v>10</v>
      </c>
      <c r="J15">
        <v>10</v>
      </c>
      <c r="K15">
        <v>3</v>
      </c>
      <c r="L15">
        <v>53</v>
      </c>
      <c r="M15">
        <v>10</v>
      </c>
      <c r="N15">
        <v>10</v>
      </c>
      <c r="O15">
        <v>3</v>
      </c>
      <c r="P15">
        <v>11</v>
      </c>
      <c r="Q15">
        <v>0</v>
      </c>
      <c r="R15">
        <v>0</v>
      </c>
      <c r="S15">
        <v>0</v>
      </c>
      <c r="T15">
        <v>13</v>
      </c>
      <c r="U15">
        <v>0</v>
      </c>
      <c r="V15">
        <v>0</v>
      </c>
      <c r="W15">
        <v>0</v>
      </c>
    </row>
    <row r="16" spans="1:23">
      <c r="A16">
        <v>1009</v>
      </c>
      <c r="B16">
        <v>1</v>
      </c>
      <c r="C16">
        <v>9</v>
      </c>
      <c r="D16">
        <v>51</v>
      </c>
      <c r="E16">
        <v>10</v>
      </c>
      <c r="F16">
        <v>10</v>
      </c>
      <c r="G16">
        <v>3</v>
      </c>
      <c r="H16">
        <v>52</v>
      </c>
      <c r="I16">
        <v>10</v>
      </c>
      <c r="J16">
        <v>10</v>
      </c>
      <c r="K16">
        <v>3</v>
      </c>
      <c r="L16">
        <v>53</v>
      </c>
      <c r="M16">
        <v>10</v>
      </c>
      <c r="N16">
        <v>10</v>
      </c>
      <c r="O16">
        <v>3</v>
      </c>
      <c r="P16">
        <v>11</v>
      </c>
      <c r="Q16">
        <v>0</v>
      </c>
      <c r="R16">
        <v>0</v>
      </c>
      <c r="S16">
        <v>0</v>
      </c>
      <c r="T16">
        <v>13</v>
      </c>
      <c r="U16">
        <v>0</v>
      </c>
      <c r="V16">
        <v>0</v>
      </c>
      <c r="W16">
        <v>0</v>
      </c>
    </row>
    <row r="17" spans="1:23">
      <c r="A17">
        <v>1010</v>
      </c>
      <c r="B17">
        <v>1</v>
      </c>
      <c r="C17">
        <v>10</v>
      </c>
      <c r="D17">
        <v>51</v>
      </c>
      <c r="E17">
        <v>10</v>
      </c>
      <c r="F17">
        <v>10</v>
      </c>
      <c r="G17">
        <v>3</v>
      </c>
      <c r="H17">
        <v>52</v>
      </c>
      <c r="I17">
        <v>10</v>
      </c>
      <c r="J17">
        <v>10</v>
      </c>
      <c r="K17">
        <v>3</v>
      </c>
      <c r="L17">
        <v>53</v>
      </c>
      <c r="M17">
        <v>10</v>
      </c>
      <c r="N17">
        <v>10</v>
      </c>
      <c r="O17">
        <v>3</v>
      </c>
      <c r="P17">
        <v>11</v>
      </c>
      <c r="Q17">
        <v>0</v>
      </c>
      <c r="R17">
        <v>0</v>
      </c>
      <c r="S17">
        <v>0</v>
      </c>
      <c r="T17">
        <v>13</v>
      </c>
      <c r="U17">
        <v>0</v>
      </c>
      <c r="V17">
        <v>0</v>
      </c>
      <c r="W17">
        <v>0</v>
      </c>
    </row>
    <row r="18" spans="1:23">
      <c r="A18">
        <v>1011</v>
      </c>
      <c r="B18">
        <v>1</v>
      </c>
      <c r="C18">
        <v>11</v>
      </c>
      <c r="D18">
        <v>51</v>
      </c>
      <c r="E18">
        <v>10</v>
      </c>
      <c r="F18">
        <v>10</v>
      </c>
      <c r="G18">
        <v>3</v>
      </c>
      <c r="H18">
        <v>52</v>
      </c>
      <c r="I18">
        <v>10</v>
      </c>
      <c r="J18">
        <v>10</v>
      </c>
      <c r="K18">
        <v>3</v>
      </c>
      <c r="L18">
        <v>53</v>
      </c>
      <c r="M18">
        <v>10</v>
      </c>
      <c r="N18">
        <v>10</v>
      </c>
      <c r="O18">
        <v>3</v>
      </c>
      <c r="P18">
        <v>11</v>
      </c>
      <c r="Q18">
        <v>0</v>
      </c>
      <c r="R18">
        <v>0</v>
      </c>
      <c r="S18">
        <v>0</v>
      </c>
      <c r="T18">
        <v>13</v>
      </c>
      <c r="U18">
        <v>0</v>
      </c>
      <c r="V18">
        <v>0</v>
      </c>
      <c r="W18">
        <v>0</v>
      </c>
    </row>
    <row r="19" spans="1:23">
      <c r="A19">
        <v>1012</v>
      </c>
      <c r="B19">
        <v>1</v>
      </c>
      <c r="C19">
        <v>12</v>
      </c>
      <c r="D19">
        <v>51</v>
      </c>
      <c r="E19">
        <v>10</v>
      </c>
      <c r="F19">
        <v>10</v>
      </c>
      <c r="G19">
        <v>3</v>
      </c>
      <c r="H19">
        <v>52</v>
      </c>
      <c r="I19">
        <v>10</v>
      </c>
      <c r="J19">
        <v>10</v>
      </c>
      <c r="K19">
        <v>3</v>
      </c>
      <c r="L19">
        <v>53</v>
      </c>
      <c r="M19">
        <v>10</v>
      </c>
      <c r="N19">
        <v>10</v>
      </c>
      <c r="O19">
        <v>3</v>
      </c>
      <c r="P19">
        <v>11</v>
      </c>
      <c r="Q19">
        <v>10</v>
      </c>
      <c r="R19">
        <v>10</v>
      </c>
      <c r="S19">
        <v>2</v>
      </c>
      <c r="T19">
        <v>13</v>
      </c>
      <c r="U19">
        <v>10</v>
      </c>
      <c r="V19">
        <v>10</v>
      </c>
      <c r="W19">
        <v>2</v>
      </c>
    </row>
    <row r="20" spans="1:23">
      <c r="A20">
        <v>1013</v>
      </c>
      <c r="B20">
        <v>1</v>
      </c>
      <c r="C20">
        <v>13</v>
      </c>
      <c r="D20">
        <v>51</v>
      </c>
      <c r="E20">
        <v>10</v>
      </c>
      <c r="F20">
        <v>10</v>
      </c>
      <c r="G20">
        <v>3</v>
      </c>
      <c r="H20">
        <v>52</v>
      </c>
      <c r="I20">
        <v>10</v>
      </c>
      <c r="J20">
        <v>10</v>
      </c>
      <c r="K20">
        <v>3</v>
      </c>
      <c r="L20">
        <v>53</v>
      </c>
      <c r="M20">
        <v>10</v>
      </c>
      <c r="N20">
        <v>10</v>
      </c>
      <c r="O20">
        <v>3</v>
      </c>
      <c r="P20">
        <v>11</v>
      </c>
      <c r="Q20">
        <v>10</v>
      </c>
      <c r="R20">
        <v>10</v>
      </c>
      <c r="S20">
        <v>2</v>
      </c>
      <c r="T20">
        <v>13</v>
      </c>
      <c r="U20">
        <v>10</v>
      </c>
      <c r="V20">
        <v>10</v>
      </c>
      <c r="W20">
        <v>2</v>
      </c>
    </row>
    <row r="21" spans="1:23">
      <c r="A21">
        <v>1014</v>
      </c>
      <c r="B21">
        <v>1</v>
      </c>
      <c r="C21">
        <v>14</v>
      </c>
      <c r="D21">
        <v>51</v>
      </c>
      <c r="E21">
        <v>10</v>
      </c>
      <c r="F21">
        <v>10</v>
      </c>
      <c r="G21">
        <v>3</v>
      </c>
      <c r="H21">
        <v>52</v>
      </c>
      <c r="I21">
        <v>10</v>
      </c>
      <c r="J21">
        <v>10</v>
      </c>
      <c r="K21">
        <v>3</v>
      </c>
      <c r="L21">
        <v>53</v>
      </c>
      <c r="M21">
        <v>10</v>
      </c>
      <c r="N21">
        <v>10</v>
      </c>
      <c r="O21">
        <v>3</v>
      </c>
      <c r="P21">
        <v>11</v>
      </c>
      <c r="Q21">
        <v>10</v>
      </c>
      <c r="R21">
        <v>10</v>
      </c>
      <c r="S21">
        <v>2</v>
      </c>
      <c r="T21">
        <v>13</v>
      </c>
      <c r="U21">
        <v>10</v>
      </c>
      <c r="V21">
        <v>10</v>
      </c>
      <c r="W21">
        <v>2</v>
      </c>
    </row>
    <row r="22" spans="1:23">
      <c r="A22">
        <v>1015</v>
      </c>
      <c r="B22">
        <v>1</v>
      </c>
      <c r="C22">
        <v>15</v>
      </c>
      <c r="D22">
        <v>51</v>
      </c>
      <c r="E22">
        <v>10</v>
      </c>
      <c r="F22">
        <v>10</v>
      </c>
      <c r="G22">
        <v>3</v>
      </c>
      <c r="H22">
        <v>52</v>
      </c>
      <c r="I22">
        <v>10</v>
      </c>
      <c r="J22">
        <v>10</v>
      </c>
      <c r="K22">
        <v>3</v>
      </c>
      <c r="L22">
        <v>53</v>
      </c>
      <c r="M22">
        <v>10</v>
      </c>
      <c r="N22">
        <v>10</v>
      </c>
      <c r="O22">
        <v>3</v>
      </c>
      <c r="P22">
        <v>11</v>
      </c>
      <c r="Q22">
        <v>10</v>
      </c>
      <c r="R22">
        <v>10</v>
      </c>
      <c r="S22">
        <v>2</v>
      </c>
      <c r="T22">
        <v>13</v>
      </c>
      <c r="U22">
        <v>10</v>
      </c>
      <c r="V22">
        <v>10</v>
      </c>
      <c r="W22">
        <v>2</v>
      </c>
    </row>
    <row r="23" spans="1:23">
      <c r="A23">
        <v>1016</v>
      </c>
      <c r="B23">
        <v>1</v>
      </c>
      <c r="C23">
        <v>16</v>
      </c>
      <c r="D23">
        <v>51</v>
      </c>
      <c r="E23">
        <v>10</v>
      </c>
      <c r="F23">
        <v>10</v>
      </c>
      <c r="G23">
        <v>3</v>
      </c>
      <c r="H23">
        <v>52</v>
      </c>
      <c r="I23">
        <v>10</v>
      </c>
      <c r="J23">
        <v>10</v>
      </c>
      <c r="K23">
        <v>3</v>
      </c>
      <c r="L23">
        <v>53</v>
      </c>
      <c r="M23">
        <v>10</v>
      </c>
      <c r="N23">
        <v>10</v>
      </c>
      <c r="O23">
        <v>3</v>
      </c>
      <c r="P23">
        <v>11</v>
      </c>
      <c r="Q23">
        <v>10</v>
      </c>
      <c r="R23">
        <v>10</v>
      </c>
      <c r="S23">
        <v>2</v>
      </c>
      <c r="T23">
        <v>13</v>
      </c>
      <c r="U23">
        <v>10</v>
      </c>
      <c r="V23">
        <v>10</v>
      </c>
      <c r="W23">
        <v>2</v>
      </c>
    </row>
    <row r="24" spans="1:23">
      <c r="A24">
        <v>1017</v>
      </c>
      <c r="B24">
        <v>1</v>
      </c>
      <c r="C24">
        <v>17</v>
      </c>
      <c r="D24">
        <v>51</v>
      </c>
      <c r="E24">
        <v>10</v>
      </c>
      <c r="F24">
        <v>10</v>
      </c>
      <c r="G24">
        <v>3</v>
      </c>
      <c r="H24">
        <v>52</v>
      </c>
      <c r="I24">
        <v>10</v>
      </c>
      <c r="J24">
        <v>10</v>
      </c>
      <c r="K24">
        <v>3</v>
      </c>
      <c r="L24">
        <v>53</v>
      </c>
      <c r="M24">
        <v>10</v>
      </c>
      <c r="N24">
        <v>10</v>
      </c>
      <c r="O24">
        <v>3</v>
      </c>
      <c r="P24">
        <v>11</v>
      </c>
      <c r="Q24">
        <v>10</v>
      </c>
      <c r="R24">
        <v>10</v>
      </c>
      <c r="S24">
        <v>2</v>
      </c>
      <c r="T24">
        <v>13</v>
      </c>
      <c r="U24">
        <v>10</v>
      </c>
      <c r="V24">
        <v>10</v>
      </c>
      <c r="W24">
        <v>2</v>
      </c>
    </row>
    <row r="25" spans="1:23">
      <c r="A25">
        <v>1018</v>
      </c>
      <c r="B25">
        <v>1</v>
      </c>
      <c r="C25">
        <v>18</v>
      </c>
      <c r="D25">
        <v>51</v>
      </c>
      <c r="E25">
        <v>10</v>
      </c>
      <c r="F25">
        <v>10</v>
      </c>
      <c r="G25">
        <v>3</v>
      </c>
      <c r="H25">
        <v>52</v>
      </c>
      <c r="I25">
        <v>10</v>
      </c>
      <c r="J25">
        <v>10</v>
      </c>
      <c r="K25">
        <v>3</v>
      </c>
      <c r="L25">
        <v>53</v>
      </c>
      <c r="M25">
        <v>10</v>
      </c>
      <c r="N25">
        <v>10</v>
      </c>
      <c r="O25">
        <v>3</v>
      </c>
      <c r="P25">
        <v>11</v>
      </c>
      <c r="Q25">
        <v>10</v>
      </c>
      <c r="R25">
        <v>10</v>
      </c>
      <c r="S25">
        <v>2</v>
      </c>
      <c r="T25">
        <v>13</v>
      </c>
      <c r="U25">
        <v>10</v>
      </c>
      <c r="V25">
        <v>10</v>
      </c>
      <c r="W25">
        <v>2</v>
      </c>
    </row>
    <row r="26" spans="1:23">
      <c r="A26">
        <v>1019</v>
      </c>
      <c r="B26">
        <v>1</v>
      </c>
      <c r="C26">
        <v>19</v>
      </c>
      <c r="D26">
        <v>51</v>
      </c>
      <c r="E26">
        <v>10</v>
      </c>
      <c r="F26">
        <v>10</v>
      </c>
      <c r="G26">
        <v>3</v>
      </c>
      <c r="H26">
        <v>52</v>
      </c>
      <c r="I26">
        <v>10</v>
      </c>
      <c r="J26">
        <v>10</v>
      </c>
      <c r="K26">
        <v>3</v>
      </c>
      <c r="L26">
        <v>53</v>
      </c>
      <c r="M26">
        <v>10</v>
      </c>
      <c r="N26">
        <v>10</v>
      </c>
      <c r="O26">
        <v>3</v>
      </c>
      <c r="P26">
        <v>11</v>
      </c>
      <c r="Q26">
        <v>10</v>
      </c>
      <c r="R26">
        <v>10</v>
      </c>
      <c r="S26">
        <v>2</v>
      </c>
      <c r="T26">
        <v>13</v>
      </c>
      <c r="U26">
        <v>10</v>
      </c>
      <c r="V26">
        <v>10</v>
      </c>
      <c r="W26">
        <v>2</v>
      </c>
    </row>
    <row r="27" spans="1:23">
      <c r="A27">
        <v>1020</v>
      </c>
      <c r="B27">
        <v>1</v>
      </c>
      <c r="C27">
        <v>20</v>
      </c>
      <c r="D27">
        <v>51</v>
      </c>
      <c r="E27">
        <v>10</v>
      </c>
      <c r="F27">
        <v>15</v>
      </c>
      <c r="G27">
        <v>3</v>
      </c>
      <c r="H27">
        <v>52</v>
      </c>
      <c r="I27">
        <v>10</v>
      </c>
      <c r="J27">
        <v>15</v>
      </c>
      <c r="K27">
        <v>3</v>
      </c>
      <c r="L27">
        <v>53</v>
      </c>
      <c r="M27">
        <v>10</v>
      </c>
      <c r="N27">
        <v>15</v>
      </c>
      <c r="O27">
        <v>3</v>
      </c>
      <c r="P27">
        <v>11</v>
      </c>
      <c r="Q27">
        <v>10</v>
      </c>
      <c r="R27">
        <v>15</v>
      </c>
      <c r="S27">
        <v>2</v>
      </c>
      <c r="T27">
        <v>13</v>
      </c>
      <c r="U27">
        <v>10</v>
      </c>
      <c r="V27">
        <v>15</v>
      </c>
      <c r="W27">
        <v>2</v>
      </c>
    </row>
    <row r="28" spans="1:23">
      <c r="A28">
        <v>1021</v>
      </c>
      <c r="B28">
        <v>1</v>
      </c>
      <c r="C28">
        <v>21</v>
      </c>
      <c r="D28">
        <v>51</v>
      </c>
      <c r="E28">
        <v>10</v>
      </c>
      <c r="F28">
        <v>15</v>
      </c>
      <c r="G28">
        <v>3</v>
      </c>
      <c r="H28">
        <v>52</v>
      </c>
      <c r="I28">
        <v>10</v>
      </c>
      <c r="J28">
        <v>15</v>
      </c>
      <c r="K28">
        <v>3</v>
      </c>
      <c r="L28">
        <v>53</v>
      </c>
      <c r="M28">
        <v>10</v>
      </c>
      <c r="N28">
        <v>15</v>
      </c>
      <c r="O28">
        <v>3</v>
      </c>
      <c r="P28">
        <v>11</v>
      </c>
      <c r="Q28">
        <v>10</v>
      </c>
      <c r="R28">
        <v>15</v>
      </c>
      <c r="S28">
        <v>2</v>
      </c>
      <c r="T28">
        <v>13</v>
      </c>
      <c r="U28">
        <v>10</v>
      </c>
      <c r="V28">
        <v>15</v>
      </c>
      <c r="W28">
        <v>2</v>
      </c>
    </row>
    <row r="29" spans="1:23">
      <c r="A29">
        <v>1022</v>
      </c>
      <c r="B29">
        <v>1</v>
      </c>
      <c r="C29">
        <v>22</v>
      </c>
      <c r="D29">
        <v>51</v>
      </c>
      <c r="E29">
        <v>10</v>
      </c>
      <c r="F29">
        <v>15</v>
      </c>
      <c r="G29">
        <v>3</v>
      </c>
      <c r="H29">
        <v>52</v>
      </c>
      <c r="I29">
        <v>10</v>
      </c>
      <c r="J29">
        <v>15</v>
      </c>
      <c r="K29">
        <v>3</v>
      </c>
      <c r="L29">
        <v>53</v>
      </c>
      <c r="M29">
        <v>10</v>
      </c>
      <c r="N29">
        <v>15</v>
      </c>
      <c r="O29">
        <v>3</v>
      </c>
      <c r="P29">
        <v>11</v>
      </c>
      <c r="Q29">
        <v>10</v>
      </c>
      <c r="R29">
        <v>15</v>
      </c>
      <c r="S29">
        <v>2</v>
      </c>
      <c r="T29">
        <v>13</v>
      </c>
      <c r="U29">
        <v>10</v>
      </c>
      <c r="V29">
        <v>15</v>
      </c>
      <c r="W29">
        <v>2</v>
      </c>
    </row>
    <row r="30" spans="1:23">
      <c r="A30">
        <v>1023</v>
      </c>
      <c r="B30">
        <v>1</v>
      </c>
      <c r="C30">
        <v>23</v>
      </c>
      <c r="D30">
        <v>51</v>
      </c>
      <c r="E30">
        <v>10</v>
      </c>
      <c r="F30">
        <v>15</v>
      </c>
      <c r="G30">
        <v>3</v>
      </c>
      <c r="H30">
        <v>52</v>
      </c>
      <c r="I30">
        <v>10</v>
      </c>
      <c r="J30">
        <v>15</v>
      </c>
      <c r="K30">
        <v>3</v>
      </c>
      <c r="L30">
        <v>53</v>
      </c>
      <c r="M30">
        <v>10</v>
      </c>
      <c r="N30">
        <v>15</v>
      </c>
      <c r="O30">
        <v>3</v>
      </c>
      <c r="P30">
        <v>11</v>
      </c>
      <c r="Q30">
        <v>10</v>
      </c>
      <c r="R30">
        <v>15</v>
      </c>
      <c r="S30">
        <v>2</v>
      </c>
      <c r="T30">
        <v>13</v>
      </c>
      <c r="U30">
        <v>10</v>
      </c>
      <c r="V30">
        <v>15</v>
      </c>
      <c r="W30">
        <v>2</v>
      </c>
    </row>
    <row r="31" spans="1:23">
      <c r="A31">
        <v>1024</v>
      </c>
      <c r="B31">
        <v>1</v>
      </c>
      <c r="C31">
        <v>24</v>
      </c>
      <c r="D31">
        <v>51</v>
      </c>
      <c r="E31">
        <v>10</v>
      </c>
      <c r="F31">
        <v>15</v>
      </c>
      <c r="G31">
        <v>3</v>
      </c>
      <c r="H31">
        <v>52</v>
      </c>
      <c r="I31">
        <v>10</v>
      </c>
      <c r="J31">
        <v>15</v>
      </c>
      <c r="K31">
        <v>3</v>
      </c>
      <c r="L31">
        <v>53</v>
      </c>
      <c r="M31">
        <v>10</v>
      </c>
      <c r="N31">
        <v>15</v>
      </c>
      <c r="O31">
        <v>3</v>
      </c>
      <c r="P31">
        <v>11</v>
      </c>
      <c r="Q31">
        <v>10</v>
      </c>
      <c r="R31">
        <v>15</v>
      </c>
      <c r="S31">
        <v>2</v>
      </c>
      <c r="T31">
        <v>13</v>
      </c>
      <c r="U31">
        <v>10</v>
      </c>
      <c r="V31">
        <v>15</v>
      </c>
      <c r="W31">
        <v>2</v>
      </c>
    </row>
    <row r="32" spans="1:23">
      <c r="A32">
        <v>1025</v>
      </c>
      <c r="B32">
        <v>1</v>
      </c>
      <c r="C32">
        <v>25</v>
      </c>
      <c r="D32">
        <v>51</v>
      </c>
      <c r="E32">
        <v>10</v>
      </c>
      <c r="F32">
        <v>15</v>
      </c>
      <c r="G32">
        <v>3</v>
      </c>
      <c r="H32">
        <v>52</v>
      </c>
      <c r="I32">
        <v>10</v>
      </c>
      <c r="J32">
        <v>15</v>
      </c>
      <c r="K32">
        <v>3</v>
      </c>
      <c r="L32">
        <v>53</v>
      </c>
      <c r="M32">
        <v>10</v>
      </c>
      <c r="N32">
        <v>15</v>
      </c>
      <c r="O32">
        <v>3</v>
      </c>
      <c r="P32">
        <v>11</v>
      </c>
      <c r="Q32">
        <v>10</v>
      </c>
      <c r="R32">
        <v>15</v>
      </c>
      <c r="S32">
        <v>2</v>
      </c>
      <c r="T32">
        <v>13</v>
      </c>
      <c r="U32">
        <v>10</v>
      </c>
      <c r="V32">
        <v>15</v>
      </c>
      <c r="W32">
        <v>2</v>
      </c>
    </row>
    <row r="33" spans="1:23">
      <c r="A33">
        <v>1026</v>
      </c>
      <c r="B33">
        <v>1</v>
      </c>
      <c r="C33">
        <v>26</v>
      </c>
      <c r="D33">
        <v>51</v>
      </c>
      <c r="E33">
        <v>10</v>
      </c>
      <c r="F33">
        <v>15</v>
      </c>
      <c r="G33">
        <v>3</v>
      </c>
      <c r="H33">
        <v>52</v>
      </c>
      <c r="I33">
        <v>10</v>
      </c>
      <c r="J33">
        <v>15</v>
      </c>
      <c r="K33">
        <v>3</v>
      </c>
      <c r="L33">
        <v>53</v>
      </c>
      <c r="M33">
        <v>10</v>
      </c>
      <c r="N33">
        <v>15</v>
      </c>
      <c r="O33">
        <v>3</v>
      </c>
      <c r="P33">
        <v>11</v>
      </c>
      <c r="Q33">
        <v>10</v>
      </c>
      <c r="R33">
        <v>15</v>
      </c>
      <c r="S33">
        <v>2</v>
      </c>
      <c r="T33">
        <v>13</v>
      </c>
      <c r="U33">
        <v>10</v>
      </c>
      <c r="V33">
        <v>15</v>
      </c>
      <c r="W33">
        <v>2</v>
      </c>
    </row>
    <row r="34" spans="1:23">
      <c r="A34">
        <v>1027</v>
      </c>
      <c r="B34">
        <v>1</v>
      </c>
      <c r="C34">
        <v>27</v>
      </c>
      <c r="D34">
        <v>51</v>
      </c>
      <c r="E34">
        <v>10</v>
      </c>
      <c r="F34">
        <v>15</v>
      </c>
      <c r="G34">
        <v>3</v>
      </c>
      <c r="H34">
        <v>52</v>
      </c>
      <c r="I34">
        <v>10</v>
      </c>
      <c r="J34">
        <v>15</v>
      </c>
      <c r="K34">
        <v>3</v>
      </c>
      <c r="L34">
        <v>53</v>
      </c>
      <c r="M34">
        <v>10</v>
      </c>
      <c r="N34">
        <v>15</v>
      </c>
      <c r="O34">
        <v>3</v>
      </c>
      <c r="P34">
        <v>11</v>
      </c>
      <c r="Q34">
        <v>10</v>
      </c>
      <c r="R34">
        <v>15</v>
      </c>
      <c r="S34">
        <v>2</v>
      </c>
      <c r="T34">
        <v>13</v>
      </c>
      <c r="U34">
        <v>10</v>
      </c>
      <c r="V34">
        <v>15</v>
      </c>
      <c r="W34">
        <v>2</v>
      </c>
    </row>
    <row r="35" spans="1:23">
      <c r="A35">
        <v>1028</v>
      </c>
      <c r="B35">
        <v>1</v>
      </c>
      <c r="C35">
        <v>28</v>
      </c>
      <c r="D35">
        <v>51</v>
      </c>
      <c r="E35">
        <v>10</v>
      </c>
      <c r="F35">
        <v>15</v>
      </c>
      <c r="G35">
        <v>3</v>
      </c>
      <c r="H35">
        <v>52</v>
      </c>
      <c r="I35">
        <v>10</v>
      </c>
      <c r="J35">
        <v>15</v>
      </c>
      <c r="K35">
        <v>3</v>
      </c>
      <c r="L35">
        <v>53</v>
      </c>
      <c r="M35">
        <v>10</v>
      </c>
      <c r="N35">
        <v>15</v>
      </c>
      <c r="O35">
        <v>3</v>
      </c>
      <c r="P35">
        <v>11</v>
      </c>
      <c r="Q35">
        <v>10</v>
      </c>
      <c r="R35">
        <v>15</v>
      </c>
      <c r="S35">
        <v>2</v>
      </c>
      <c r="T35">
        <v>13</v>
      </c>
      <c r="U35">
        <v>10</v>
      </c>
      <c r="V35">
        <v>15</v>
      </c>
      <c r="W35">
        <v>2</v>
      </c>
    </row>
    <row r="36" spans="1:23">
      <c r="A36">
        <v>1029</v>
      </c>
      <c r="B36">
        <v>1</v>
      </c>
      <c r="C36">
        <v>29</v>
      </c>
      <c r="D36">
        <v>51</v>
      </c>
      <c r="E36">
        <v>10</v>
      </c>
      <c r="F36">
        <v>15</v>
      </c>
      <c r="G36">
        <v>3</v>
      </c>
      <c r="H36">
        <v>52</v>
      </c>
      <c r="I36">
        <v>10</v>
      </c>
      <c r="J36">
        <v>15</v>
      </c>
      <c r="K36">
        <v>3</v>
      </c>
      <c r="L36">
        <v>53</v>
      </c>
      <c r="M36">
        <v>10</v>
      </c>
      <c r="N36">
        <v>15</v>
      </c>
      <c r="O36">
        <v>3</v>
      </c>
      <c r="P36">
        <v>11</v>
      </c>
      <c r="Q36">
        <v>10</v>
      </c>
      <c r="R36">
        <v>15</v>
      </c>
      <c r="S36">
        <v>2</v>
      </c>
      <c r="T36">
        <v>13</v>
      </c>
      <c r="U36">
        <v>10</v>
      </c>
      <c r="V36">
        <v>15</v>
      </c>
      <c r="W36">
        <v>2</v>
      </c>
    </row>
    <row r="37" spans="1:23">
      <c r="A37">
        <v>1030</v>
      </c>
      <c r="B37">
        <v>1</v>
      </c>
      <c r="C37">
        <v>30</v>
      </c>
      <c r="D37">
        <v>51</v>
      </c>
      <c r="E37">
        <v>10</v>
      </c>
      <c r="F37">
        <v>15</v>
      </c>
      <c r="G37">
        <v>3</v>
      </c>
      <c r="H37">
        <v>52</v>
      </c>
      <c r="I37">
        <v>10</v>
      </c>
      <c r="J37">
        <v>15</v>
      </c>
      <c r="K37">
        <v>3</v>
      </c>
      <c r="L37">
        <v>53</v>
      </c>
      <c r="M37">
        <v>10</v>
      </c>
      <c r="N37">
        <v>15</v>
      </c>
      <c r="O37">
        <v>3</v>
      </c>
      <c r="P37">
        <v>11</v>
      </c>
      <c r="Q37">
        <v>10</v>
      </c>
      <c r="R37">
        <v>15</v>
      </c>
      <c r="S37">
        <v>2</v>
      </c>
      <c r="T37">
        <v>13</v>
      </c>
      <c r="U37">
        <v>10</v>
      </c>
      <c r="V37">
        <v>15</v>
      </c>
      <c r="W37">
        <v>2</v>
      </c>
    </row>
    <row r="38" spans="1:23">
      <c r="A38">
        <v>1031</v>
      </c>
      <c r="B38">
        <v>1</v>
      </c>
      <c r="C38">
        <v>31</v>
      </c>
      <c r="D38">
        <v>51</v>
      </c>
      <c r="E38">
        <v>10</v>
      </c>
      <c r="F38">
        <v>15</v>
      </c>
      <c r="G38">
        <v>3</v>
      </c>
      <c r="H38">
        <v>52</v>
      </c>
      <c r="I38">
        <v>10</v>
      </c>
      <c r="J38">
        <v>15</v>
      </c>
      <c r="K38">
        <v>3</v>
      </c>
      <c r="L38">
        <v>53</v>
      </c>
      <c r="M38">
        <v>10</v>
      </c>
      <c r="N38">
        <v>15</v>
      </c>
      <c r="O38">
        <v>3</v>
      </c>
      <c r="P38">
        <v>11</v>
      </c>
      <c r="Q38">
        <v>10</v>
      </c>
      <c r="R38">
        <v>15</v>
      </c>
      <c r="S38">
        <v>2</v>
      </c>
      <c r="T38">
        <v>13</v>
      </c>
      <c r="U38">
        <v>10</v>
      </c>
      <c r="V38">
        <v>15</v>
      </c>
      <c r="W38">
        <v>2</v>
      </c>
    </row>
    <row r="39" spans="1:23">
      <c r="A39">
        <v>1032</v>
      </c>
      <c r="B39">
        <v>1</v>
      </c>
      <c r="C39">
        <v>32</v>
      </c>
      <c r="D39">
        <v>51</v>
      </c>
      <c r="E39">
        <v>10</v>
      </c>
      <c r="F39">
        <v>15</v>
      </c>
      <c r="G39">
        <v>3</v>
      </c>
      <c r="H39">
        <v>52</v>
      </c>
      <c r="I39">
        <v>10</v>
      </c>
      <c r="J39">
        <v>15</v>
      </c>
      <c r="K39">
        <v>3</v>
      </c>
      <c r="L39">
        <v>53</v>
      </c>
      <c r="M39">
        <v>10</v>
      </c>
      <c r="N39">
        <v>15</v>
      </c>
      <c r="O39">
        <v>3</v>
      </c>
      <c r="P39">
        <v>11</v>
      </c>
      <c r="Q39">
        <v>10</v>
      </c>
      <c r="R39">
        <v>15</v>
      </c>
      <c r="S39">
        <v>2</v>
      </c>
      <c r="T39">
        <v>13</v>
      </c>
      <c r="U39">
        <v>10</v>
      </c>
      <c r="V39">
        <v>15</v>
      </c>
      <c r="W39">
        <v>2</v>
      </c>
    </row>
    <row r="40" spans="1:23">
      <c r="A40">
        <v>1033</v>
      </c>
      <c r="B40">
        <v>1</v>
      </c>
      <c r="C40">
        <v>33</v>
      </c>
      <c r="D40">
        <v>51</v>
      </c>
      <c r="E40">
        <v>10</v>
      </c>
      <c r="F40">
        <v>15</v>
      </c>
      <c r="G40">
        <v>3</v>
      </c>
      <c r="H40">
        <v>52</v>
      </c>
      <c r="I40">
        <v>10</v>
      </c>
      <c r="J40">
        <v>15</v>
      </c>
      <c r="K40">
        <v>3</v>
      </c>
      <c r="L40">
        <v>53</v>
      </c>
      <c r="M40">
        <v>10</v>
      </c>
      <c r="N40">
        <v>15</v>
      </c>
      <c r="O40">
        <v>3</v>
      </c>
      <c r="P40">
        <v>11</v>
      </c>
      <c r="Q40">
        <v>10</v>
      </c>
      <c r="R40">
        <v>15</v>
      </c>
      <c r="S40">
        <v>2</v>
      </c>
      <c r="T40">
        <v>13</v>
      </c>
      <c r="U40">
        <v>10</v>
      </c>
      <c r="V40">
        <v>15</v>
      </c>
      <c r="W40">
        <v>2</v>
      </c>
    </row>
    <row r="41" spans="1:23">
      <c r="A41">
        <v>1034</v>
      </c>
      <c r="B41">
        <v>1</v>
      </c>
      <c r="C41">
        <v>34</v>
      </c>
      <c r="D41">
        <v>51</v>
      </c>
      <c r="E41">
        <v>10</v>
      </c>
      <c r="F41">
        <v>15</v>
      </c>
      <c r="G41">
        <v>3</v>
      </c>
      <c r="H41">
        <v>52</v>
      </c>
      <c r="I41">
        <v>10</v>
      </c>
      <c r="J41">
        <v>15</v>
      </c>
      <c r="K41">
        <v>3</v>
      </c>
      <c r="L41">
        <v>53</v>
      </c>
      <c r="M41">
        <v>10</v>
      </c>
      <c r="N41">
        <v>15</v>
      </c>
      <c r="O41">
        <v>3</v>
      </c>
      <c r="P41">
        <v>11</v>
      </c>
      <c r="Q41">
        <v>10</v>
      </c>
      <c r="R41">
        <v>15</v>
      </c>
      <c r="S41">
        <v>2</v>
      </c>
      <c r="T41">
        <v>13</v>
      </c>
      <c r="U41">
        <v>10</v>
      </c>
      <c r="V41">
        <v>15</v>
      </c>
      <c r="W41">
        <v>2</v>
      </c>
    </row>
    <row r="42" spans="1:23">
      <c r="A42">
        <v>1035</v>
      </c>
      <c r="B42">
        <v>1</v>
      </c>
      <c r="C42">
        <v>35</v>
      </c>
      <c r="D42">
        <v>51</v>
      </c>
      <c r="E42">
        <v>10</v>
      </c>
      <c r="F42">
        <v>15</v>
      </c>
      <c r="G42">
        <v>3</v>
      </c>
      <c r="H42">
        <v>52</v>
      </c>
      <c r="I42">
        <v>10</v>
      </c>
      <c r="J42">
        <v>15</v>
      </c>
      <c r="K42">
        <v>3</v>
      </c>
      <c r="L42">
        <v>53</v>
      </c>
      <c r="M42">
        <v>10</v>
      </c>
      <c r="N42">
        <v>15</v>
      </c>
      <c r="O42">
        <v>3</v>
      </c>
      <c r="P42">
        <v>11</v>
      </c>
      <c r="Q42">
        <v>10</v>
      </c>
      <c r="R42">
        <v>15</v>
      </c>
      <c r="S42">
        <v>2</v>
      </c>
      <c r="T42">
        <v>13</v>
      </c>
      <c r="U42">
        <v>10</v>
      </c>
      <c r="V42">
        <v>15</v>
      </c>
      <c r="W42">
        <v>2</v>
      </c>
    </row>
    <row r="43" spans="1:23">
      <c r="A43">
        <v>1036</v>
      </c>
      <c r="B43">
        <v>1</v>
      </c>
      <c r="C43">
        <v>36</v>
      </c>
      <c r="D43">
        <v>51</v>
      </c>
      <c r="E43">
        <v>10</v>
      </c>
      <c r="F43">
        <v>20</v>
      </c>
      <c r="G43">
        <v>3</v>
      </c>
      <c r="H43">
        <v>52</v>
      </c>
      <c r="I43">
        <v>10</v>
      </c>
      <c r="J43">
        <v>20</v>
      </c>
      <c r="K43">
        <v>3</v>
      </c>
      <c r="L43">
        <v>53</v>
      </c>
      <c r="M43">
        <v>10</v>
      </c>
      <c r="N43">
        <v>20</v>
      </c>
      <c r="O43">
        <v>3</v>
      </c>
      <c r="P43">
        <v>11</v>
      </c>
      <c r="Q43">
        <v>10</v>
      </c>
      <c r="R43">
        <v>20</v>
      </c>
      <c r="S43">
        <v>2</v>
      </c>
      <c r="T43">
        <v>13</v>
      </c>
      <c r="U43">
        <v>10</v>
      </c>
      <c r="V43">
        <v>20</v>
      </c>
      <c r="W43">
        <v>2</v>
      </c>
    </row>
    <row r="44" s="12" customFormat="1" spans="1:23">
      <c r="A44" s="14">
        <v>1037</v>
      </c>
      <c r="B44" s="14">
        <v>1</v>
      </c>
      <c r="C44" s="14">
        <v>37</v>
      </c>
      <c r="D44" s="14">
        <v>51</v>
      </c>
      <c r="E44" s="14">
        <v>10</v>
      </c>
      <c r="F44" s="14">
        <v>20</v>
      </c>
      <c r="G44" s="14">
        <v>3</v>
      </c>
      <c r="H44" s="14">
        <v>52</v>
      </c>
      <c r="I44" s="14">
        <v>10</v>
      </c>
      <c r="J44" s="14">
        <v>20</v>
      </c>
      <c r="K44" s="14">
        <v>3</v>
      </c>
      <c r="L44" s="14">
        <v>53</v>
      </c>
      <c r="M44" s="14">
        <v>10</v>
      </c>
      <c r="N44" s="14">
        <v>20</v>
      </c>
      <c r="O44" s="14">
        <v>3</v>
      </c>
      <c r="P44" s="14">
        <v>11</v>
      </c>
      <c r="Q44" s="14">
        <v>10</v>
      </c>
      <c r="R44" s="14">
        <v>20</v>
      </c>
      <c r="S44" s="14">
        <v>2</v>
      </c>
      <c r="T44" s="14">
        <v>13</v>
      </c>
      <c r="U44" s="14">
        <v>10</v>
      </c>
      <c r="V44" s="14">
        <v>20</v>
      </c>
      <c r="W44" s="14">
        <v>2</v>
      </c>
    </row>
    <row r="45" s="12" customFormat="1" spans="1:23">
      <c r="A45" s="14">
        <v>1038</v>
      </c>
      <c r="B45" s="14">
        <v>1</v>
      </c>
      <c r="C45" s="14">
        <v>38</v>
      </c>
      <c r="D45" s="14">
        <v>51</v>
      </c>
      <c r="E45" s="14">
        <v>10</v>
      </c>
      <c r="F45" s="14">
        <v>20</v>
      </c>
      <c r="G45" s="14">
        <v>3</v>
      </c>
      <c r="H45" s="14">
        <v>52</v>
      </c>
      <c r="I45" s="14">
        <v>10</v>
      </c>
      <c r="J45" s="14">
        <v>20</v>
      </c>
      <c r="K45" s="14">
        <v>3</v>
      </c>
      <c r="L45" s="14">
        <v>53</v>
      </c>
      <c r="M45" s="14">
        <v>10</v>
      </c>
      <c r="N45" s="14">
        <v>20</v>
      </c>
      <c r="O45" s="14">
        <v>3</v>
      </c>
      <c r="P45" s="14">
        <v>11</v>
      </c>
      <c r="Q45" s="14">
        <v>10</v>
      </c>
      <c r="R45" s="14">
        <v>20</v>
      </c>
      <c r="S45" s="14">
        <v>2</v>
      </c>
      <c r="T45" s="14">
        <v>13</v>
      </c>
      <c r="U45" s="14">
        <v>10</v>
      </c>
      <c r="V45" s="14">
        <v>20</v>
      </c>
      <c r="W45" s="14">
        <v>2</v>
      </c>
    </row>
    <row r="46" s="12" customFormat="1" spans="1:23">
      <c r="A46" s="14">
        <v>1039</v>
      </c>
      <c r="B46" s="14">
        <v>1</v>
      </c>
      <c r="C46" s="14">
        <v>39</v>
      </c>
      <c r="D46" s="14">
        <v>51</v>
      </c>
      <c r="E46" s="14">
        <v>10</v>
      </c>
      <c r="F46" s="14">
        <v>20</v>
      </c>
      <c r="G46" s="14">
        <v>3</v>
      </c>
      <c r="H46" s="14">
        <v>52</v>
      </c>
      <c r="I46" s="14">
        <v>10</v>
      </c>
      <c r="J46" s="14">
        <v>20</v>
      </c>
      <c r="K46" s="14">
        <v>3</v>
      </c>
      <c r="L46" s="14">
        <v>53</v>
      </c>
      <c r="M46" s="14">
        <v>10</v>
      </c>
      <c r="N46" s="14">
        <v>20</v>
      </c>
      <c r="O46" s="14">
        <v>3</v>
      </c>
      <c r="P46" s="14">
        <v>11</v>
      </c>
      <c r="Q46" s="14">
        <v>10</v>
      </c>
      <c r="R46" s="14">
        <v>20</v>
      </c>
      <c r="S46" s="14">
        <v>2</v>
      </c>
      <c r="T46" s="14">
        <v>13</v>
      </c>
      <c r="U46" s="14">
        <v>10</v>
      </c>
      <c r="V46" s="14">
        <v>20</v>
      </c>
      <c r="W46" s="14">
        <v>2</v>
      </c>
    </row>
    <row r="47" s="12" customFormat="1" spans="1:23">
      <c r="A47" s="14">
        <v>1040</v>
      </c>
      <c r="B47" s="14">
        <v>1</v>
      </c>
      <c r="C47" s="14">
        <v>40</v>
      </c>
      <c r="D47" s="14">
        <v>51</v>
      </c>
      <c r="E47" s="14">
        <v>10</v>
      </c>
      <c r="F47" s="14">
        <v>20</v>
      </c>
      <c r="G47" s="14">
        <v>3</v>
      </c>
      <c r="H47" s="14">
        <v>52</v>
      </c>
      <c r="I47" s="14">
        <v>10</v>
      </c>
      <c r="J47" s="14">
        <v>20</v>
      </c>
      <c r="K47" s="14">
        <v>3</v>
      </c>
      <c r="L47" s="14">
        <v>53</v>
      </c>
      <c r="M47" s="14">
        <v>10</v>
      </c>
      <c r="N47" s="14">
        <v>20</v>
      </c>
      <c r="O47" s="14">
        <v>3</v>
      </c>
      <c r="P47" s="14">
        <v>11</v>
      </c>
      <c r="Q47" s="14">
        <v>10</v>
      </c>
      <c r="R47" s="14">
        <v>20</v>
      </c>
      <c r="S47" s="14">
        <v>2</v>
      </c>
      <c r="T47" s="14">
        <v>13</v>
      </c>
      <c r="U47" s="14">
        <v>10</v>
      </c>
      <c r="V47" s="14">
        <v>20</v>
      </c>
      <c r="W47" s="14">
        <v>2</v>
      </c>
    </row>
    <row r="48" s="12" customFormat="1" spans="1:23">
      <c r="A48" s="14">
        <v>1041</v>
      </c>
      <c r="B48" s="14">
        <v>1</v>
      </c>
      <c r="C48" s="14">
        <v>41</v>
      </c>
      <c r="D48" s="14">
        <v>51</v>
      </c>
      <c r="E48" s="14">
        <v>10</v>
      </c>
      <c r="F48" s="14">
        <v>20</v>
      </c>
      <c r="G48" s="14">
        <v>3</v>
      </c>
      <c r="H48" s="14">
        <v>52</v>
      </c>
      <c r="I48" s="14">
        <v>10</v>
      </c>
      <c r="J48" s="14">
        <v>20</v>
      </c>
      <c r="K48" s="14">
        <v>3</v>
      </c>
      <c r="L48" s="14">
        <v>53</v>
      </c>
      <c r="M48" s="14">
        <v>10</v>
      </c>
      <c r="N48" s="14">
        <v>20</v>
      </c>
      <c r="O48" s="14">
        <v>3</v>
      </c>
      <c r="P48" s="14">
        <v>11</v>
      </c>
      <c r="Q48" s="14">
        <v>10</v>
      </c>
      <c r="R48" s="14">
        <v>20</v>
      </c>
      <c r="S48" s="14">
        <v>2</v>
      </c>
      <c r="T48" s="14">
        <v>13</v>
      </c>
      <c r="U48" s="14">
        <v>10</v>
      </c>
      <c r="V48" s="14">
        <v>20</v>
      </c>
      <c r="W48" s="14">
        <v>2</v>
      </c>
    </row>
    <row r="49" spans="1:23">
      <c r="A49">
        <v>2000</v>
      </c>
      <c r="B49">
        <v>2</v>
      </c>
      <c r="C49">
        <v>0</v>
      </c>
      <c r="D49">
        <v>51</v>
      </c>
      <c r="E49">
        <v>10</v>
      </c>
      <c r="F49">
        <v>10</v>
      </c>
      <c r="G49">
        <v>3</v>
      </c>
      <c r="H49">
        <v>52</v>
      </c>
      <c r="I49">
        <v>10</v>
      </c>
      <c r="J49">
        <v>10</v>
      </c>
      <c r="K49">
        <v>3</v>
      </c>
      <c r="L49">
        <v>53</v>
      </c>
      <c r="M49">
        <v>10</v>
      </c>
      <c r="N49">
        <v>10</v>
      </c>
      <c r="O49">
        <v>3</v>
      </c>
      <c r="P49">
        <v>19</v>
      </c>
      <c r="Q49">
        <v>10</v>
      </c>
      <c r="R49">
        <v>0</v>
      </c>
      <c r="S49">
        <v>0</v>
      </c>
      <c r="T49">
        <v>16</v>
      </c>
      <c r="U49">
        <v>10</v>
      </c>
      <c r="V49">
        <v>0</v>
      </c>
      <c r="W49">
        <v>0</v>
      </c>
    </row>
    <row r="50" spans="1:23">
      <c r="A50">
        <v>2001</v>
      </c>
      <c r="B50">
        <v>2</v>
      </c>
      <c r="C50">
        <v>1</v>
      </c>
      <c r="D50">
        <v>51</v>
      </c>
      <c r="E50">
        <v>10</v>
      </c>
      <c r="F50">
        <v>10</v>
      </c>
      <c r="G50">
        <v>3</v>
      </c>
      <c r="H50">
        <v>52</v>
      </c>
      <c r="I50">
        <v>10</v>
      </c>
      <c r="J50">
        <v>10</v>
      </c>
      <c r="K50">
        <v>3</v>
      </c>
      <c r="L50">
        <v>53</v>
      </c>
      <c r="M50">
        <v>10</v>
      </c>
      <c r="N50">
        <v>10</v>
      </c>
      <c r="O50">
        <v>3</v>
      </c>
      <c r="P50">
        <v>19</v>
      </c>
      <c r="Q50">
        <v>10</v>
      </c>
      <c r="R50">
        <v>0</v>
      </c>
      <c r="S50">
        <v>0</v>
      </c>
      <c r="T50">
        <v>16</v>
      </c>
      <c r="U50">
        <v>10</v>
      </c>
      <c r="V50">
        <v>0</v>
      </c>
      <c r="W50">
        <v>0</v>
      </c>
    </row>
    <row r="51" spans="1:23">
      <c r="A51">
        <v>2002</v>
      </c>
      <c r="B51">
        <v>2</v>
      </c>
      <c r="C51">
        <v>2</v>
      </c>
      <c r="D51">
        <v>51</v>
      </c>
      <c r="E51">
        <v>10</v>
      </c>
      <c r="F51">
        <v>10</v>
      </c>
      <c r="G51">
        <v>3</v>
      </c>
      <c r="H51">
        <v>52</v>
      </c>
      <c r="I51">
        <v>10</v>
      </c>
      <c r="J51">
        <v>10</v>
      </c>
      <c r="K51">
        <v>3</v>
      </c>
      <c r="L51">
        <v>53</v>
      </c>
      <c r="M51">
        <v>10</v>
      </c>
      <c r="N51">
        <v>10</v>
      </c>
      <c r="O51">
        <v>3</v>
      </c>
      <c r="P51">
        <v>19</v>
      </c>
      <c r="Q51">
        <v>10</v>
      </c>
      <c r="R51">
        <v>0</v>
      </c>
      <c r="S51">
        <v>0</v>
      </c>
      <c r="T51">
        <v>16</v>
      </c>
      <c r="U51">
        <v>10</v>
      </c>
      <c r="V51">
        <v>0</v>
      </c>
      <c r="W51">
        <v>0</v>
      </c>
    </row>
    <row r="52" spans="1:23">
      <c r="A52">
        <v>2003</v>
      </c>
      <c r="B52">
        <v>2</v>
      </c>
      <c r="C52">
        <v>3</v>
      </c>
      <c r="D52">
        <v>51</v>
      </c>
      <c r="E52">
        <v>10</v>
      </c>
      <c r="F52">
        <v>10</v>
      </c>
      <c r="G52">
        <v>3</v>
      </c>
      <c r="H52">
        <v>52</v>
      </c>
      <c r="I52">
        <v>10</v>
      </c>
      <c r="J52">
        <v>10</v>
      </c>
      <c r="K52">
        <v>3</v>
      </c>
      <c r="L52">
        <v>53</v>
      </c>
      <c r="M52">
        <v>10</v>
      </c>
      <c r="N52">
        <v>10</v>
      </c>
      <c r="O52">
        <v>3</v>
      </c>
      <c r="P52">
        <v>19</v>
      </c>
      <c r="Q52">
        <v>10</v>
      </c>
      <c r="R52">
        <v>0</v>
      </c>
      <c r="S52">
        <v>0</v>
      </c>
      <c r="T52">
        <v>16</v>
      </c>
      <c r="U52">
        <v>10</v>
      </c>
      <c r="V52">
        <v>0</v>
      </c>
      <c r="W52">
        <v>0</v>
      </c>
    </row>
    <row r="53" spans="1:23">
      <c r="A53">
        <v>2004</v>
      </c>
      <c r="B53">
        <v>2</v>
      </c>
      <c r="C53">
        <v>4</v>
      </c>
      <c r="D53">
        <v>51</v>
      </c>
      <c r="E53">
        <v>10</v>
      </c>
      <c r="F53">
        <v>10</v>
      </c>
      <c r="G53">
        <v>3</v>
      </c>
      <c r="H53">
        <v>52</v>
      </c>
      <c r="I53">
        <v>10</v>
      </c>
      <c r="J53">
        <v>10</v>
      </c>
      <c r="K53">
        <v>3</v>
      </c>
      <c r="L53">
        <v>53</v>
      </c>
      <c r="M53">
        <v>10</v>
      </c>
      <c r="N53">
        <v>10</v>
      </c>
      <c r="O53">
        <v>3</v>
      </c>
      <c r="P53">
        <v>19</v>
      </c>
      <c r="Q53">
        <v>10</v>
      </c>
      <c r="R53">
        <v>0</v>
      </c>
      <c r="S53">
        <v>0</v>
      </c>
      <c r="T53">
        <v>16</v>
      </c>
      <c r="U53">
        <v>10</v>
      </c>
      <c r="V53">
        <v>0</v>
      </c>
      <c r="W53">
        <v>0</v>
      </c>
    </row>
    <row r="54" spans="1:23">
      <c r="A54">
        <v>2005</v>
      </c>
      <c r="B54">
        <v>2</v>
      </c>
      <c r="C54">
        <v>5</v>
      </c>
      <c r="D54">
        <v>51</v>
      </c>
      <c r="E54">
        <v>10</v>
      </c>
      <c r="F54">
        <v>10</v>
      </c>
      <c r="G54">
        <v>3</v>
      </c>
      <c r="H54">
        <v>52</v>
      </c>
      <c r="I54">
        <v>10</v>
      </c>
      <c r="J54">
        <v>10</v>
      </c>
      <c r="K54">
        <v>3</v>
      </c>
      <c r="L54">
        <v>53</v>
      </c>
      <c r="M54">
        <v>10</v>
      </c>
      <c r="N54">
        <v>10</v>
      </c>
      <c r="O54">
        <v>3</v>
      </c>
      <c r="P54">
        <v>19</v>
      </c>
      <c r="Q54">
        <v>10</v>
      </c>
      <c r="R54">
        <v>0</v>
      </c>
      <c r="S54">
        <v>0</v>
      </c>
      <c r="T54">
        <v>16</v>
      </c>
      <c r="U54">
        <v>10</v>
      </c>
      <c r="V54">
        <v>0</v>
      </c>
      <c r="W54">
        <v>0</v>
      </c>
    </row>
    <row r="55" spans="1:23">
      <c r="A55">
        <v>2006</v>
      </c>
      <c r="B55">
        <v>2</v>
      </c>
      <c r="C55">
        <v>6</v>
      </c>
      <c r="D55">
        <v>51</v>
      </c>
      <c r="E55">
        <v>10</v>
      </c>
      <c r="F55">
        <v>10</v>
      </c>
      <c r="G55">
        <v>3</v>
      </c>
      <c r="H55">
        <v>52</v>
      </c>
      <c r="I55">
        <v>10</v>
      </c>
      <c r="J55">
        <v>10</v>
      </c>
      <c r="K55">
        <v>3</v>
      </c>
      <c r="L55">
        <v>53</v>
      </c>
      <c r="M55">
        <v>10</v>
      </c>
      <c r="N55">
        <v>10</v>
      </c>
      <c r="O55">
        <v>3</v>
      </c>
      <c r="P55">
        <v>19</v>
      </c>
      <c r="Q55">
        <v>10</v>
      </c>
      <c r="R55">
        <v>0</v>
      </c>
      <c r="S55">
        <v>0</v>
      </c>
      <c r="T55">
        <v>16</v>
      </c>
      <c r="U55">
        <v>10</v>
      </c>
      <c r="V55">
        <v>0</v>
      </c>
      <c r="W55">
        <v>0</v>
      </c>
    </row>
    <row r="56" spans="1:23">
      <c r="A56">
        <v>2007</v>
      </c>
      <c r="B56">
        <v>2</v>
      </c>
      <c r="C56">
        <v>7</v>
      </c>
      <c r="D56">
        <v>51</v>
      </c>
      <c r="E56">
        <v>10</v>
      </c>
      <c r="F56">
        <v>10</v>
      </c>
      <c r="G56">
        <v>3</v>
      </c>
      <c r="H56">
        <v>52</v>
      </c>
      <c r="I56">
        <v>10</v>
      </c>
      <c r="J56">
        <v>10</v>
      </c>
      <c r="K56">
        <v>3</v>
      </c>
      <c r="L56">
        <v>53</v>
      </c>
      <c r="M56">
        <v>10</v>
      </c>
      <c r="N56">
        <v>10</v>
      </c>
      <c r="O56">
        <v>3</v>
      </c>
      <c r="P56">
        <v>19</v>
      </c>
      <c r="Q56">
        <v>10</v>
      </c>
      <c r="R56">
        <v>0</v>
      </c>
      <c r="S56">
        <v>0</v>
      </c>
      <c r="T56">
        <v>16</v>
      </c>
      <c r="U56">
        <v>10</v>
      </c>
      <c r="V56">
        <v>0</v>
      </c>
      <c r="W56">
        <v>0</v>
      </c>
    </row>
    <row r="57" spans="1:23">
      <c r="A57">
        <v>2008</v>
      </c>
      <c r="B57">
        <v>2</v>
      </c>
      <c r="C57">
        <v>8</v>
      </c>
      <c r="D57">
        <v>51</v>
      </c>
      <c r="E57">
        <v>10</v>
      </c>
      <c r="F57">
        <v>10</v>
      </c>
      <c r="G57">
        <v>3</v>
      </c>
      <c r="H57">
        <v>52</v>
      </c>
      <c r="I57">
        <v>10</v>
      </c>
      <c r="J57">
        <v>10</v>
      </c>
      <c r="K57">
        <v>3</v>
      </c>
      <c r="L57">
        <v>53</v>
      </c>
      <c r="M57">
        <v>10</v>
      </c>
      <c r="N57">
        <v>10</v>
      </c>
      <c r="O57">
        <v>3</v>
      </c>
      <c r="P57">
        <v>19</v>
      </c>
      <c r="Q57">
        <v>10</v>
      </c>
      <c r="R57">
        <v>0</v>
      </c>
      <c r="S57">
        <v>0</v>
      </c>
      <c r="T57">
        <v>16</v>
      </c>
      <c r="U57">
        <v>10</v>
      </c>
      <c r="V57">
        <v>0</v>
      </c>
      <c r="W57">
        <v>0</v>
      </c>
    </row>
    <row r="58" spans="1:23">
      <c r="A58">
        <v>2009</v>
      </c>
      <c r="B58">
        <v>2</v>
      </c>
      <c r="C58">
        <v>9</v>
      </c>
      <c r="D58">
        <v>51</v>
      </c>
      <c r="E58">
        <v>10</v>
      </c>
      <c r="F58">
        <v>10</v>
      </c>
      <c r="G58">
        <v>3</v>
      </c>
      <c r="H58">
        <v>52</v>
      </c>
      <c r="I58">
        <v>10</v>
      </c>
      <c r="J58">
        <v>10</v>
      </c>
      <c r="K58">
        <v>3</v>
      </c>
      <c r="L58">
        <v>53</v>
      </c>
      <c r="M58">
        <v>10</v>
      </c>
      <c r="N58">
        <v>10</v>
      </c>
      <c r="O58">
        <v>3</v>
      </c>
      <c r="P58">
        <v>19</v>
      </c>
      <c r="Q58">
        <v>10</v>
      </c>
      <c r="R58">
        <v>0</v>
      </c>
      <c r="S58">
        <v>0</v>
      </c>
      <c r="T58">
        <v>16</v>
      </c>
      <c r="U58">
        <v>10</v>
      </c>
      <c r="V58">
        <v>0</v>
      </c>
      <c r="W58">
        <v>0</v>
      </c>
    </row>
    <row r="59" spans="1:23">
      <c r="A59">
        <v>2010</v>
      </c>
      <c r="B59">
        <v>2</v>
      </c>
      <c r="C59">
        <v>10</v>
      </c>
      <c r="D59">
        <v>51</v>
      </c>
      <c r="E59">
        <v>10</v>
      </c>
      <c r="F59">
        <v>10</v>
      </c>
      <c r="G59">
        <v>3</v>
      </c>
      <c r="H59">
        <v>52</v>
      </c>
      <c r="I59">
        <v>10</v>
      </c>
      <c r="J59">
        <v>10</v>
      </c>
      <c r="K59">
        <v>3</v>
      </c>
      <c r="L59">
        <v>53</v>
      </c>
      <c r="M59">
        <v>10</v>
      </c>
      <c r="N59">
        <v>10</v>
      </c>
      <c r="O59">
        <v>3</v>
      </c>
      <c r="P59">
        <v>19</v>
      </c>
      <c r="Q59">
        <v>10</v>
      </c>
      <c r="R59">
        <v>0</v>
      </c>
      <c r="S59">
        <v>0</v>
      </c>
      <c r="T59">
        <v>16</v>
      </c>
      <c r="U59">
        <v>10</v>
      </c>
      <c r="V59">
        <v>0</v>
      </c>
      <c r="W59">
        <v>0</v>
      </c>
    </row>
    <row r="60" spans="1:23">
      <c r="A60">
        <v>2011</v>
      </c>
      <c r="B60">
        <v>2</v>
      </c>
      <c r="C60">
        <v>11</v>
      </c>
      <c r="D60">
        <v>51</v>
      </c>
      <c r="E60">
        <v>10</v>
      </c>
      <c r="F60">
        <v>10</v>
      </c>
      <c r="G60">
        <v>3</v>
      </c>
      <c r="H60">
        <v>52</v>
      </c>
      <c r="I60">
        <v>10</v>
      </c>
      <c r="J60">
        <v>10</v>
      </c>
      <c r="K60">
        <v>3</v>
      </c>
      <c r="L60">
        <v>53</v>
      </c>
      <c r="M60">
        <v>10</v>
      </c>
      <c r="N60">
        <v>10</v>
      </c>
      <c r="O60">
        <v>3</v>
      </c>
      <c r="P60">
        <v>19</v>
      </c>
      <c r="Q60">
        <v>10</v>
      </c>
      <c r="R60">
        <v>0</v>
      </c>
      <c r="S60">
        <v>0</v>
      </c>
      <c r="T60">
        <v>16</v>
      </c>
      <c r="U60">
        <v>10</v>
      </c>
      <c r="V60">
        <v>0</v>
      </c>
      <c r="W60">
        <v>0</v>
      </c>
    </row>
    <row r="61" spans="1:23">
      <c r="A61">
        <v>2012</v>
      </c>
      <c r="B61">
        <v>2</v>
      </c>
      <c r="C61">
        <v>12</v>
      </c>
      <c r="D61">
        <v>51</v>
      </c>
      <c r="E61">
        <v>10</v>
      </c>
      <c r="F61">
        <v>10</v>
      </c>
      <c r="G61">
        <v>3</v>
      </c>
      <c r="H61">
        <v>52</v>
      </c>
      <c r="I61">
        <v>10</v>
      </c>
      <c r="J61">
        <v>10</v>
      </c>
      <c r="K61">
        <v>3</v>
      </c>
      <c r="L61">
        <v>53</v>
      </c>
      <c r="M61">
        <v>10</v>
      </c>
      <c r="N61">
        <v>10</v>
      </c>
      <c r="O61">
        <v>3</v>
      </c>
      <c r="P61">
        <v>19</v>
      </c>
      <c r="Q61">
        <v>10</v>
      </c>
      <c r="R61">
        <v>10</v>
      </c>
      <c r="S61">
        <v>2</v>
      </c>
      <c r="T61">
        <v>16</v>
      </c>
      <c r="U61">
        <v>10</v>
      </c>
      <c r="V61">
        <v>10</v>
      </c>
      <c r="W61">
        <v>2</v>
      </c>
    </row>
    <row r="62" spans="1:23">
      <c r="A62">
        <v>2013</v>
      </c>
      <c r="B62">
        <v>2</v>
      </c>
      <c r="C62">
        <v>13</v>
      </c>
      <c r="D62">
        <v>51</v>
      </c>
      <c r="E62">
        <v>10</v>
      </c>
      <c r="F62">
        <v>10</v>
      </c>
      <c r="G62">
        <v>3</v>
      </c>
      <c r="H62">
        <v>52</v>
      </c>
      <c r="I62">
        <v>10</v>
      </c>
      <c r="J62">
        <v>10</v>
      </c>
      <c r="K62">
        <v>3</v>
      </c>
      <c r="L62">
        <v>53</v>
      </c>
      <c r="M62">
        <v>10</v>
      </c>
      <c r="N62">
        <v>10</v>
      </c>
      <c r="O62">
        <v>3</v>
      </c>
      <c r="P62">
        <v>19</v>
      </c>
      <c r="Q62">
        <v>10</v>
      </c>
      <c r="R62">
        <v>10</v>
      </c>
      <c r="S62">
        <v>2</v>
      </c>
      <c r="T62">
        <v>16</v>
      </c>
      <c r="U62">
        <v>10</v>
      </c>
      <c r="V62">
        <v>10</v>
      </c>
      <c r="W62">
        <v>2</v>
      </c>
    </row>
    <row r="63" spans="1:23">
      <c r="A63">
        <v>2014</v>
      </c>
      <c r="B63">
        <v>2</v>
      </c>
      <c r="C63">
        <v>14</v>
      </c>
      <c r="D63">
        <v>51</v>
      </c>
      <c r="E63">
        <v>10</v>
      </c>
      <c r="F63">
        <v>10</v>
      </c>
      <c r="G63">
        <v>3</v>
      </c>
      <c r="H63">
        <v>52</v>
      </c>
      <c r="I63">
        <v>10</v>
      </c>
      <c r="J63">
        <v>10</v>
      </c>
      <c r="K63">
        <v>3</v>
      </c>
      <c r="L63">
        <v>53</v>
      </c>
      <c r="M63">
        <v>10</v>
      </c>
      <c r="N63">
        <v>10</v>
      </c>
      <c r="O63">
        <v>3</v>
      </c>
      <c r="P63">
        <v>19</v>
      </c>
      <c r="Q63">
        <v>10</v>
      </c>
      <c r="R63">
        <v>10</v>
      </c>
      <c r="S63">
        <v>2</v>
      </c>
      <c r="T63">
        <v>16</v>
      </c>
      <c r="U63">
        <v>10</v>
      </c>
      <c r="V63">
        <v>10</v>
      </c>
      <c r="W63">
        <v>2</v>
      </c>
    </row>
    <row r="64" spans="1:23">
      <c r="A64">
        <v>2015</v>
      </c>
      <c r="B64">
        <v>2</v>
      </c>
      <c r="C64">
        <v>15</v>
      </c>
      <c r="D64">
        <v>51</v>
      </c>
      <c r="E64">
        <v>10</v>
      </c>
      <c r="F64">
        <v>10</v>
      </c>
      <c r="G64">
        <v>3</v>
      </c>
      <c r="H64">
        <v>52</v>
      </c>
      <c r="I64">
        <v>10</v>
      </c>
      <c r="J64">
        <v>10</v>
      </c>
      <c r="K64">
        <v>3</v>
      </c>
      <c r="L64">
        <v>53</v>
      </c>
      <c r="M64">
        <v>10</v>
      </c>
      <c r="N64">
        <v>10</v>
      </c>
      <c r="O64">
        <v>3</v>
      </c>
      <c r="P64">
        <v>19</v>
      </c>
      <c r="Q64">
        <v>10</v>
      </c>
      <c r="R64">
        <v>10</v>
      </c>
      <c r="S64">
        <v>2</v>
      </c>
      <c r="T64">
        <v>16</v>
      </c>
      <c r="U64">
        <v>10</v>
      </c>
      <c r="V64">
        <v>10</v>
      </c>
      <c r="W64">
        <v>2</v>
      </c>
    </row>
    <row r="65" spans="1:23">
      <c r="A65">
        <v>2016</v>
      </c>
      <c r="B65">
        <v>2</v>
      </c>
      <c r="C65">
        <v>16</v>
      </c>
      <c r="D65">
        <v>51</v>
      </c>
      <c r="E65">
        <v>10</v>
      </c>
      <c r="F65">
        <v>10</v>
      </c>
      <c r="G65">
        <v>3</v>
      </c>
      <c r="H65">
        <v>52</v>
      </c>
      <c r="I65">
        <v>10</v>
      </c>
      <c r="J65">
        <v>10</v>
      </c>
      <c r="K65">
        <v>3</v>
      </c>
      <c r="L65">
        <v>53</v>
      </c>
      <c r="M65">
        <v>10</v>
      </c>
      <c r="N65">
        <v>10</v>
      </c>
      <c r="O65">
        <v>3</v>
      </c>
      <c r="P65">
        <v>19</v>
      </c>
      <c r="Q65">
        <v>10</v>
      </c>
      <c r="R65">
        <v>10</v>
      </c>
      <c r="S65">
        <v>2</v>
      </c>
      <c r="T65">
        <v>16</v>
      </c>
      <c r="U65">
        <v>10</v>
      </c>
      <c r="V65">
        <v>10</v>
      </c>
      <c r="W65">
        <v>2</v>
      </c>
    </row>
    <row r="66" spans="1:23">
      <c r="A66">
        <v>2017</v>
      </c>
      <c r="B66">
        <v>2</v>
      </c>
      <c r="C66">
        <v>17</v>
      </c>
      <c r="D66">
        <v>51</v>
      </c>
      <c r="E66">
        <v>10</v>
      </c>
      <c r="F66">
        <v>10</v>
      </c>
      <c r="G66">
        <v>3</v>
      </c>
      <c r="H66">
        <v>52</v>
      </c>
      <c r="I66">
        <v>10</v>
      </c>
      <c r="J66">
        <v>10</v>
      </c>
      <c r="K66">
        <v>3</v>
      </c>
      <c r="L66">
        <v>53</v>
      </c>
      <c r="M66">
        <v>10</v>
      </c>
      <c r="N66">
        <v>10</v>
      </c>
      <c r="O66">
        <v>3</v>
      </c>
      <c r="P66">
        <v>19</v>
      </c>
      <c r="Q66">
        <v>10</v>
      </c>
      <c r="R66">
        <v>10</v>
      </c>
      <c r="S66">
        <v>2</v>
      </c>
      <c r="T66">
        <v>16</v>
      </c>
      <c r="U66">
        <v>10</v>
      </c>
      <c r="V66">
        <v>10</v>
      </c>
      <c r="W66">
        <v>2</v>
      </c>
    </row>
    <row r="67" spans="1:23">
      <c r="A67">
        <v>2018</v>
      </c>
      <c r="B67">
        <v>2</v>
      </c>
      <c r="C67">
        <v>18</v>
      </c>
      <c r="D67">
        <v>51</v>
      </c>
      <c r="E67">
        <v>10</v>
      </c>
      <c r="F67">
        <v>10</v>
      </c>
      <c r="G67">
        <v>3</v>
      </c>
      <c r="H67">
        <v>52</v>
      </c>
      <c r="I67">
        <v>10</v>
      </c>
      <c r="J67">
        <v>10</v>
      </c>
      <c r="K67">
        <v>3</v>
      </c>
      <c r="L67">
        <v>53</v>
      </c>
      <c r="M67">
        <v>10</v>
      </c>
      <c r="N67">
        <v>10</v>
      </c>
      <c r="O67">
        <v>3</v>
      </c>
      <c r="P67">
        <v>19</v>
      </c>
      <c r="Q67">
        <v>10</v>
      </c>
      <c r="R67">
        <v>10</v>
      </c>
      <c r="S67">
        <v>2</v>
      </c>
      <c r="T67">
        <v>16</v>
      </c>
      <c r="U67">
        <v>10</v>
      </c>
      <c r="V67">
        <v>10</v>
      </c>
      <c r="W67">
        <v>2</v>
      </c>
    </row>
    <row r="68" spans="1:23">
      <c r="A68">
        <v>2019</v>
      </c>
      <c r="B68">
        <v>2</v>
      </c>
      <c r="C68">
        <v>19</v>
      </c>
      <c r="D68">
        <v>51</v>
      </c>
      <c r="E68">
        <v>10</v>
      </c>
      <c r="F68">
        <v>10</v>
      </c>
      <c r="G68">
        <v>3</v>
      </c>
      <c r="H68">
        <v>52</v>
      </c>
      <c r="I68">
        <v>10</v>
      </c>
      <c r="J68">
        <v>10</v>
      </c>
      <c r="K68">
        <v>3</v>
      </c>
      <c r="L68">
        <v>53</v>
      </c>
      <c r="M68">
        <v>10</v>
      </c>
      <c r="N68">
        <v>10</v>
      </c>
      <c r="O68">
        <v>3</v>
      </c>
      <c r="P68">
        <v>19</v>
      </c>
      <c r="Q68">
        <v>10</v>
      </c>
      <c r="R68">
        <v>10</v>
      </c>
      <c r="S68">
        <v>2</v>
      </c>
      <c r="T68">
        <v>16</v>
      </c>
      <c r="U68">
        <v>10</v>
      </c>
      <c r="V68">
        <v>10</v>
      </c>
      <c r="W68">
        <v>2</v>
      </c>
    </row>
    <row r="69" spans="1:23">
      <c r="A69">
        <v>2020</v>
      </c>
      <c r="B69">
        <v>2</v>
      </c>
      <c r="C69">
        <v>20</v>
      </c>
      <c r="D69">
        <v>51</v>
      </c>
      <c r="E69">
        <v>10</v>
      </c>
      <c r="F69">
        <v>15</v>
      </c>
      <c r="G69">
        <v>3</v>
      </c>
      <c r="H69">
        <v>52</v>
      </c>
      <c r="I69">
        <v>10</v>
      </c>
      <c r="J69">
        <v>15</v>
      </c>
      <c r="K69">
        <v>3</v>
      </c>
      <c r="L69">
        <v>53</v>
      </c>
      <c r="M69">
        <v>10</v>
      </c>
      <c r="N69">
        <v>15</v>
      </c>
      <c r="O69">
        <v>3</v>
      </c>
      <c r="P69">
        <v>19</v>
      </c>
      <c r="Q69">
        <v>10</v>
      </c>
      <c r="R69">
        <v>15</v>
      </c>
      <c r="S69">
        <v>2</v>
      </c>
      <c r="T69">
        <v>16</v>
      </c>
      <c r="U69">
        <v>10</v>
      </c>
      <c r="V69">
        <v>15</v>
      </c>
      <c r="W69">
        <v>2</v>
      </c>
    </row>
    <row r="70" spans="1:23">
      <c r="A70">
        <v>2021</v>
      </c>
      <c r="B70">
        <v>2</v>
      </c>
      <c r="C70">
        <v>21</v>
      </c>
      <c r="D70">
        <v>51</v>
      </c>
      <c r="E70">
        <v>10</v>
      </c>
      <c r="F70">
        <v>15</v>
      </c>
      <c r="G70">
        <v>3</v>
      </c>
      <c r="H70">
        <v>52</v>
      </c>
      <c r="I70">
        <v>10</v>
      </c>
      <c r="J70">
        <v>15</v>
      </c>
      <c r="K70">
        <v>3</v>
      </c>
      <c r="L70">
        <v>53</v>
      </c>
      <c r="M70">
        <v>10</v>
      </c>
      <c r="N70">
        <v>15</v>
      </c>
      <c r="O70">
        <v>3</v>
      </c>
      <c r="P70">
        <v>19</v>
      </c>
      <c r="Q70">
        <v>10</v>
      </c>
      <c r="R70">
        <v>15</v>
      </c>
      <c r="S70">
        <v>2</v>
      </c>
      <c r="T70">
        <v>16</v>
      </c>
      <c r="U70">
        <v>10</v>
      </c>
      <c r="V70">
        <v>15</v>
      </c>
      <c r="W70">
        <v>2</v>
      </c>
    </row>
    <row r="71" spans="1:23">
      <c r="A71">
        <v>2022</v>
      </c>
      <c r="B71">
        <v>2</v>
      </c>
      <c r="C71">
        <v>22</v>
      </c>
      <c r="D71">
        <v>51</v>
      </c>
      <c r="E71">
        <v>10</v>
      </c>
      <c r="F71">
        <v>15</v>
      </c>
      <c r="G71">
        <v>3</v>
      </c>
      <c r="H71">
        <v>52</v>
      </c>
      <c r="I71">
        <v>10</v>
      </c>
      <c r="J71">
        <v>15</v>
      </c>
      <c r="K71">
        <v>3</v>
      </c>
      <c r="L71">
        <v>53</v>
      </c>
      <c r="M71">
        <v>10</v>
      </c>
      <c r="N71">
        <v>15</v>
      </c>
      <c r="O71">
        <v>3</v>
      </c>
      <c r="P71">
        <v>19</v>
      </c>
      <c r="Q71">
        <v>10</v>
      </c>
      <c r="R71">
        <v>15</v>
      </c>
      <c r="S71">
        <v>2</v>
      </c>
      <c r="T71">
        <v>16</v>
      </c>
      <c r="U71">
        <v>10</v>
      </c>
      <c r="V71">
        <v>15</v>
      </c>
      <c r="W71">
        <v>2</v>
      </c>
    </row>
    <row r="72" spans="1:23">
      <c r="A72">
        <v>2023</v>
      </c>
      <c r="B72">
        <v>2</v>
      </c>
      <c r="C72">
        <v>23</v>
      </c>
      <c r="D72">
        <v>51</v>
      </c>
      <c r="E72">
        <v>10</v>
      </c>
      <c r="F72">
        <v>15</v>
      </c>
      <c r="G72">
        <v>3</v>
      </c>
      <c r="H72">
        <v>52</v>
      </c>
      <c r="I72">
        <v>10</v>
      </c>
      <c r="J72">
        <v>15</v>
      </c>
      <c r="K72">
        <v>3</v>
      </c>
      <c r="L72">
        <v>53</v>
      </c>
      <c r="M72">
        <v>10</v>
      </c>
      <c r="N72">
        <v>15</v>
      </c>
      <c r="O72">
        <v>3</v>
      </c>
      <c r="P72">
        <v>19</v>
      </c>
      <c r="Q72">
        <v>10</v>
      </c>
      <c r="R72">
        <v>15</v>
      </c>
      <c r="S72">
        <v>2</v>
      </c>
      <c r="T72">
        <v>16</v>
      </c>
      <c r="U72">
        <v>10</v>
      </c>
      <c r="V72">
        <v>15</v>
      </c>
      <c r="W72">
        <v>2</v>
      </c>
    </row>
    <row r="73" spans="1:23">
      <c r="A73">
        <v>2024</v>
      </c>
      <c r="B73">
        <v>2</v>
      </c>
      <c r="C73">
        <v>24</v>
      </c>
      <c r="D73">
        <v>51</v>
      </c>
      <c r="E73">
        <v>10</v>
      </c>
      <c r="F73">
        <v>15</v>
      </c>
      <c r="G73">
        <v>3</v>
      </c>
      <c r="H73">
        <v>52</v>
      </c>
      <c r="I73">
        <v>10</v>
      </c>
      <c r="J73">
        <v>15</v>
      </c>
      <c r="K73">
        <v>3</v>
      </c>
      <c r="L73">
        <v>53</v>
      </c>
      <c r="M73">
        <v>10</v>
      </c>
      <c r="N73">
        <v>15</v>
      </c>
      <c r="O73">
        <v>3</v>
      </c>
      <c r="P73">
        <v>19</v>
      </c>
      <c r="Q73">
        <v>10</v>
      </c>
      <c r="R73">
        <v>15</v>
      </c>
      <c r="S73">
        <v>2</v>
      </c>
      <c r="T73">
        <v>16</v>
      </c>
      <c r="U73">
        <v>10</v>
      </c>
      <c r="V73">
        <v>15</v>
      </c>
      <c r="W73">
        <v>2</v>
      </c>
    </row>
    <row r="74" spans="1:23">
      <c r="A74">
        <v>2025</v>
      </c>
      <c r="B74">
        <v>2</v>
      </c>
      <c r="C74">
        <v>25</v>
      </c>
      <c r="D74">
        <v>51</v>
      </c>
      <c r="E74">
        <v>10</v>
      </c>
      <c r="F74">
        <v>15</v>
      </c>
      <c r="G74">
        <v>3</v>
      </c>
      <c r="H74">
        <v>52</v>
      </c>
      <c r="I74">
        <v>10</v>
      </c>
      <c r="J74">
        <v>15</v>
      </c>
      <c r="K74">
        <v>3</v>
      </c>
      <c r="L74">
        <v>53</v>
      </c>
      <c r="M74">
        <v>10</v>
      </c>
      <c r="N74">
        <v>15</v>
      </c>
      <c r="O74">
        <v>3</v>
      </c>
      <c r="P74">
        <v>19</v>
      </c>
      <c r="Q74">
        <v>10</v>
      </c>
      <c r="R74">
        <v>15</v>
      </c>
      <c r="S74">
        <v>2</v>
      </c>
      <c r="T74">
        <v>16</v>
      </c>
      <c r="U74">
        <v>10</v>
      </c>
      <c r="V74">
        <v>15</v>
      </c>
      <c r="W74">
        <v>2</v>
      </c>
    </row>
    <row r="75" spans="1:23">
      <c r="A75">
        <v>2026</v>
      </c>
      <c r="B75">
        <v>2</v>
      </c>
      <c r="C75">
        <v>26</v>
      </c>
      <c r="D75">
        <v>51</v>
      </c>
      <c r="E75">
        <v>10</v>
      </c>
      <c r="F75">
        <v>15</v>
      </c>
      <c r="G75">
        <v>3</v>
      </c>
      <c r="H75">
        <v>52</v>
      </c>
      <c r="I75">
        <v>10</v>
      </c>
      <c r="J75">
        <v>15</v>
      </c>
      <c r="K75">
        <v>3</v>
      </c>
      <c r="L75">
        <v>53</v>
      </c>
      <c r="M75">
        <v>10</v>
      </c>
      <c r="N75">
        <v>15</v>
      </c>
      <c r="O75">
        <v>3</v>
      </c>
      <c r="P75">
        <v>19</v>
      </c>
      <c r="Q75">
        <v>10</v>
      </c>
      <c r="R75">
        <v>15</v>
      </c>
      <c r="S75">
        <v>2</v>
      </c>
      <c r="T75">
        <v>16</v>
      </c>
      <c r="U75">
        <v>10</v>
      </c>
      <c r="V75">
        <v>15</v>
      </c>
      <c r="W75">
        <v>2</v>
      </c>
    </row>
    <row r="76" spans="1:23">
      <c r="A76">
        <v>2027</v>
      </c>
      <c r="B76">
        <v>2</v>
      </c>
      <c r="C76">
        <v>27</v>
      </c>
      <c r="D76">
        <v>51</v>
      </c>
      <c r="E76">
        <v>10</v>
      </c>
      <c r="F76">
        <v>15</v>
      </c>
      <c r="G76">
        <v>3</v>
      </c>
      <c r="H76">
        <v>52</v>
      </c>
      <c r="I76">
        <v>10</v>
      </c>
      <c r="J76">
        <v>15</v>
      </c>
      <c r="K76">
        <v>3</v>
      </c>
      <c r="L76">
        <v>53</v>
      </c>
      <c r="M76">
        <v>10</v>
      </c>
      <c r="N76">
        <v>15</v>
      </c>
      <c r="O76">
        <v>3</v>
      </c>
      <c r="P76">
        <v>19</v>
      </c>
      <c r="Q76">
        <v>10</v>
      </c>
      <c r="R76">
        <v>15</v>
      </c>
      <c r="S76">
        <v>2</v>
      </c>
      <c r="T76">
        <v>16</v>
      </c>
      <c r="U76">
        <v>10</v>
      </c>
      <c r="V76">
        <v>15</v>
      </c>
      <c r="W76">
        <v>2</v>
      </c>
    </row>
    <row r="77" spans="1:23">
      <c r="A77">
        <v>2028</v>
      </c>
      <c r="B77">
        <v>2</v>
      </c>
      <c r="C77">
        <v>28</v>
      </c>
      <c r="D77">
        <v>51</v>
      </c>
      <c r="E77">
        <v>10</v>
      </c>
      <c r="F77">
        <v>15</v>
      </c>
      <c r="G77">
        <v>3</v>
      </c>
      <c r="H77">
        <v>52</v>
      </c>
      <c r="I77">
        <v>10</v>
      </c>
      <c r="J77">
        <v>15</v>
      </c>
      <c r="K77">
        <v>3</v>
      </c>
      <c r="L77">
        <v>53</v>
      </c>
      <c r="M77">
        <v>10</v>
      </c>
      <c r="N77">
        <v>15</v>
      </c>
      <c r="O77">
        <v>3</v>
      </c>
      <c r="P77">
        <v>19</v>
      </c>
      <c r="Q77">
        <v>10</v>
      </c>
      <c r="R77">
        <v>15</v>
      </c>
      <c r="S77">
        <v>2</v>
      </c>
      <c r="T77">
        <v>16</v>
      </c>
      <c r="U77">
        <v>10</v>
      </c>
      <c r="V77">
        <v>15</v>
      </c>
      <c r="W77">
        <v>2</v>
      </c>
    </row>
    <row r="78" spans="1:23">
      <c r="A78">
        <v>2029</v>
      </c>
      <c r="B78">
        <v>2</v>
      </c>
      <c r="C78">
        <v>29</v>
      </c>
      <c r="D78">
        <v>51</v>
      </c>
      <c r="E78">
        <v>10</v>
      </c>
      <c r="F78">
        <v>15</v>
      </c>
      <c r="G78">
        <v>3</v>
      </c>
      <c r="H78">
        <v>52</v>
      </c>
      <c r="I78">
        <v>10</v>
      </c>
      <c r="J78">
        <v>15</v>
      </c>
      <c r="K78">
        <v>3</v>
      </c>
      <c r="L78">
        <v>53</v>
      </c>
      <c r="M78">
        <v>10</v>
      </c>
      <c r="N78">
        <v>15</v>
      </c>
      <c r="O78">
        <v>3</v>
      </c>
      <c r="P78">
        <v>19</v>
      </c>
      <c r="Q78">
        <v>10</v>
      </c>
      <c r="R78">
        <v>15</v>
      </c>
      <c r="S78">
        <v>2</v>
      </c>
      <c r="T78">
        <v>16</v>
      </c>
      <c r="U78">
        <v>10</v>
      </c>
      <c r="V78">
        <v>15</v>
      </c>
      <c r="W78">
        <v>2</v>
      </c>
    </row>
    <row r="79" spans="1:23">
      <c r="A79">
        <v>2030</v>
      </c>
      <c r="B79">
        <v>2</v>
      </c>
      <c r="C79">
        <v>30</v>
      </c>
      <c r="D79">
        <v>51</v>
      </c>
      <c r="E79">
        <v>10</v>
      </c>
      <c r="F79">
        <v>15</v>
      </c>
      <c r="G79">
        <v>3</v>
      </c>
      <c r="H79">
        <v>52</v>
      </c>
      <c r="I79">
        <v>10</v>
      </c>
      <c r="J79">
        <v>15</v>
      </c>
      <c r="K79">
        <v>3</v>
      </c>
      <c r="L79">
        <v>53</v>
      </c>
      <c r="M79">
        <v>10</v>
      </c>
      <c r="N79">
        <v>15</v>
      </c>
      <c r="O79">
        <v>3</v>
      </c>
      <c r="P79">
        <v>19</v>
      </c>
      <c r="Q79">
        <v>10</v>
      </c>
      <c r="R79">
        <v>15</v>
      </c>
      <c r="S79">
        <v>2</v>
      </c>
      <c r="T79">
        <v>16</v>
      </c>
      <c r="U79">
        <v>10</v>
      </c>
      <c r="V79">
        <v>15</v>
      </c>
      <c r="W79">
        <v>2</v>
      </c>
    </row>
    <row r="80" spans="1:23">
      <c r="A80">
        <v>2031</v>
      </c>
      <c r="B80">
        <v>2</v>
      </c>
      <c r="C80">
        <v>31</v>
      </c>
      <c r="D80">
        <v>51</v>
      </c>
      <c r="E80">
        <v>10</v>
      </c>
      <c r="F80">
        <v>15</v>
      </c>
      <c r="G80">
        <v>3</v>
      </c>
      <c r="H80">
        <v>52</v>
      </c>
      <c r="I80">
        <v>10</v>
      </c>
      <c r="J80">
        <v>15</v>
      </c>
      <c r="K80">
        <v>3</v>
      </c>
      <c r="L80">
        <v>53</v>
      </c>
      <c r="M80">
        <v>10</v>
      </c>
      <c r="N80">
        <v>15</v>
      </c>
      <c r="O80">
        <v>3</v>
      </c>
      <c r="P80">
        <v>19</v>
      </c>
      <c r="Q80">
        <v>10</v>
      </c>
      <c r="R80">
        <v>15</v>
      </c>
      <c r="S80">
        <v>2</v>
      </c>
      <c r="T80">
        <v>16</v>
      </c>
      <c r="U80">
        <v>10</v>
      </c>
      <c r="V80">
        <v>15</v>
      </c>
      <c r="W80">
        <v>2</v>
      </c>
    </row>
    <row r="81" spans="1:23">
      <c r="A81">
        <v>2032</v>
      </c>
      <c r="B81">
        <v>2</v>
      </c>
      <c r="C81">
        <v>32</v>
      </c>
      <c r="D81">
        <v>51</v>
      </c>
      <c r="E81">
        <v>10</v>
      </c>
      <c r="F81">
        <v>15</v>
      </c>
      <c r="G81">
        <v>3</v>
      </c>
      <c r="H81">
        <v>52</v>
      </c>
      <c r="I81">
        <v>10</v>
      </c>
      <c r="J81">
        <v>15</v>
      </c>
      <c r="K81">
        <v>3</v>
      </c>
      <c r="L81">
        <v>53</v>
      </c>
      <c r="M81">
        <v>10</v>
      </c>
      <c r="N81">
        <v>15</v>
      </c>
      <c r="O81">
        <v>3</v>
      </c>
      <c r="P81">
        <v>19</v>
      </c>
      <c r="Q81">
        <v>10</v>
      </c>
      <c r="R81">
        <v>15</v>
      </c>
      <c r="S81">
        <v>2</v>
      </c>
      <c r="T81">
        <v>16</v>
      </c>
      <c r="U81">
        <v>10</v>
      </c>
      <c r="V81">
        <v>15</v>
      </c>
      <c r="W81">
        <v>2</v>
      </c>
    </row>
    <row r="82" spans="1:23">
      <c r="A82">
        <v>2033</v>
      </c>
      <c r="B82">
        <v>2</v>
      </c>
      <c r="C82">
        <v>33</v>
      </c>
      <c r="D82">
        <v>51</v>
      </c>
      <c r="E82">
        <v>10</v>
      </c>
      <c r="F82">
        <v>15</v>
      </c>
      <c r="G82">
        <v>3</v>
      </c>
      <c r="H82">
        <v>52</v>
      </c>
      <c r="I82">
        <v>10</v>
      </c>
      <c r="J82">
        <v>15</v>
      </c>
      <c r="K82">
        <v>3</v>
      </c>
      <c r="L82">
        <v>53</v>
      </c>
      <c r="M82">
        <v>10</v>
      </c>
      <c r="N82">
        <v>15</v>
      </c>
      <c r="O82">
        <v>3</v>
      </c>
      <c r="P82">
        <v>19</v>
      </c>
      <c r="Q82">
        <v>10</v>
      </c>
      <c r="R82">
        <v>15</v>
      </c>
      <c r="S82">
        <v>2</v>
      </c>
      <c r="T82">
        <v>16</v>
      </c>
      <c r="U82">
        <v>10</v>
      </c>
      <c r="V82">
        <v>15</v>
      </c>
      <c r="W82">
        <v>2</v>
      </c>
    </row>
    <row r="83" spans="1:23">
      <c r="A83">
        <v>2034</v>
      </c>
      <c r="B83">
        <v>2</v>
      </c>
      <c r="C83">
        <v>34</v>
      </c>
      <c r="D83">
        <v>51</v>
      </c>
      <c r="E83">
        <v>10</v>
      </c>
      <c r="F83">
        <v>15</v>
      </c>
      <c r="G83">
        <v>3</v>
      </c>
      <c r="H83">
        <v>52</v>
      </c>
      <c r="I83">
        <v>10</v>
      </c>
      <c r="J83">
        <v>15</v>
      </c>
      <c r="K83">
        <v>3</v>
      </c>
      <c r="L83">
        <v>53</v>
      </c>
      <c r="M83">
        <v>10</v>
      </c>
      <c r="N83">
        <v>15</v>
      </c>
      <c r="O83">
        <v>3</v>
      </c>
      <c r="P83">
        <v>19</v>
      </c>
      <c r="Q83">
        <v>10</v>
      </c>
      <c r="R83">
        <v>15</v>
      </c>
      <c r="S83">
        <v>2</v>
      </c>
      <c r="T83">
        <v>16</v>
      </c>
      <c r="U83">
        <v>10</v>
      </c>
      <c r="V83">
        <v>15</v>
      </c>
      <c r="W83">
        <v>2</v>
      </c>
    </row>
    <row r="84" spans="1:23">
      <c r="A84">
        <v>2035</v>
      </c>
      <c r="B84">
        <v>2</v>
      </c>
      <c r="C84">
        <v>35</v>
      </c>
      <c r="D84">
        <v>51</v>
      </c>
      <c r="E84">
        <v>10</v>
      </c>
      <c r="F84">
        <v>15</v>
      </c>
      <c r="G84">
        <v>3</v>
      </c>
      <c r="H84">
        <v>52</v>
      </c>
      <c r="I84">
        <v>10</v>
      </c>
      <c r="J84">
        <v>15</v>
      </c>
      <c r="K84">
        <v>3</v>
      </c>
      <c r="L84">
        <v>53</v>
      </c>
      <c r="M84">
        <v>10</v>
      </c>
      <c r="N84">
        <v>15</v>
      </c>
      <c r="O84">
        <v>3</v>
      </c>
      <c r="P84">
        <v>19</v>
      </c>
      <c r="Q84">
        <v>10</v>
      </c>
      <c r="R84">
        <v>15</v>
      </c>
      <c r="S84">
        <v>2</v>
      </c>
      <c r="T84">
        <v>16</v>
      </c>
      <c r="U84">
        <v>10</v>
      </c>
      <c r="V84">
        <v>15</v>
      </c>
      <c r="W84">
        <v>2</v>
      </c>
    </row>
    <row r="85" spans="1:23">
      <c r="A85">
        <v>2036</v>
      </c>
      <c r="B85">
        <v>2</v>
      </c>
      <c r="C85">
        <v>36</v>
      </c>
      <c r="D85">
        <v>51</v>
      </c>
      <c r="E85">
        <v>10</v>
      </c>
      <c r="F85">
        <v>20</v>
      </c>
      <c r="G85">
        <v>3</v>
      </c>
      <c r="H85">
        <v>52</v>
      </c>
      <c r="I85">
        <v>10</v>
      </c>
      <c r="J85">
        <v>20</v>
      </c>
      <c r="K85">
        <v>3</v>
      </c>
      <c r="L85">
        <v>53</v>
      </c>
      <c r="M85">
        <v>10</v>
      </c>
      <c r="N85">
        <v>20</v>
      </c>
      <c r="O85">
        <v>3</v>
      </c>
      <c r="P85">
        <v>19</v>
      </c>
      <c r="Q85">
        <v>10</v>
      </c>
      <c r="R85">
        <v>20</v>
      </c>
      <c r="S85">
        <v>2</v>
      </c>
      <c r="T85">
        <v>16</v>
      </c>
      <c r="U85">
        <v>10</v>
      </c>
      <c r="V85">
        <v>20</v>
      </c>
      <c r="W85">
        <v>2</v>
      </c>
    </row>
    <row r="86" s="12" customFormat="1" spans="1:23">
      <c r="A86" s="12">
        <v>2037</v>
      </c>
      <c r="B86" s="12">
        <v>2</v>
      </c>
      <c r="C86" s="12">
        <v>37</v>
      </c>
      <c r="D86" s="14">
        <v>51</v>
      </c>
      <c r="E86" s="14">
        <v>10</v>
      </c>
      <c r="F86" s="14">
        <v>20</v>
      </c>
      <c r="G86" s="14">
        <v>3</v>
      </c>
      <c r="H86" s="14">
        <v>52</v>
      </c>
      <c r="I86" s="14">
        <v>10</v>
      </c>
      <c r="J86" s="14">
        <v>20</v>
      </c>
      <c r="K86" s="14">
        <v>3</v>
      </c>
      <c r="L86" s="14">
        <v>53</v>
      </c>
      <c r="M86" s="14">
        <v>10</v>
      </c>
      <c r="N86" s="14">
        <v>20</v>
      </c>
      <c r="O86" s="14">
        <v>3</v>
      </c>
      <c r="P86">
        <v>19</v>
      </c>
      <c r="Q86" s="14">
        <v>10</v>
      </c>
      <c r="R86" s="14">
        <v>20</v>
      </c>
      <c r="S86" s="14">
        <v>2</v>
      </c>
      <c r="T86">
        <v>16</v>
      </c>
      <c r="U86" s="14">
        <v>10</v>
      </c>
      <c r="V86" s="14">
        <v>20</v>
      </c>
      <c r="W86" s="14">
        <v>2</v>
      </c>
    </row>
    <row r="87" s="12" customFormat="1" spans="1:23">
      <c r="A87" s="12">
        <v>2038</v>
      </c>
      <c r="B87" s="12">
        <v>2</v>
      </c>
      <c r="C87" s="12">
        <v>38</v>
      </c>
      <c r="D87" s="14">
        <v>51</v>
      </c>
      <c r="E87" s="14">
        <v>10</v>
      </c>
      <c r="F87" s="14">
        <v>20</v>
      </c>
      <c r="G87" s="14">
        <v>3</v>
      </c>
      <c r="H87" s="14">
        <v>52</v>
      </c>
      <c r="I87" s="14">
        <v>10</v>
      </c>
      <c r="J87" s="14">
        <v>20</v>
      </c>
      <c r="K87" s="14">
        <v>3</v>
      </c>
      <c r="L87" s="14">
        <v>53</v>
      </c>
      <c r="M87" s="14">
        <v>10</v>
      </c>
      <c r="N87" s="14">
        <v>20</v>
      </c>
      <c r="O87" s="14">
        <v>3</v>
      </c>
      <c r="P87">
        <v>19</v>
      </c>
      <c r="Q87" s="14">
        <v>10</v>
      </c>
      <c r="R87" s="14">
        <v>20</v>
      </c>
      <c r="S87" s="14">
        <v>2</v>
      </c>
      <c r="T87">
        <v>16</v>
      </c>
      <c r="U87" s="14">
        <v>10</v>
      </c>
      <c r="V87" s="14">
        <v>20</v>
      </c>
      <c r="W87" s="14">
        <v>2</v>
      </c>
    </row>
    <row r="88" s="12" customFormat="1" spans="1:23">
      <c r="A88" s="12">
        <v>2039</v>
      </c>
      <c r="B88" s="12">
        <v>2</v>
      </c>
      <c r="C88" s="12">
        <v>39</v>
      </c>
      <c r="D88" s="14">
        <v>51</v>
      </c>
      <c r="E88" s="14">
        <v>10</v>
      </c>
      <c r="F88" s="14">
        <v>20</v>
      </c>
      <c r="G88" s="14">
        <v>3</v>
      </c>
      <c r="H88" s="14">
        <v>52</v>
      </c>
      <c r="I88" s="14">
        <v>10</v>
      </c>
      <c r="J88" s="14">
        <v>20</v>
      </c>
      <c r="K88" s="14">
        <v>3</v>
      </c>
      <c r="L88" s="14">
        <v>53</v>
      </c>
      <c r="M88" s="14">
        <v>10</v>
      </c>
      <c r="N88" s="14">
        <v>20</v>
      </c>
      <c r="O88" s="14">
        <v>3</v>
      </c>
      <c r="P88">
        <v>19</v>
      </c>
      <c r="Q88" s="14">
        <v>10</v>
      </c>
      <c r="R88" s="14">
        <v>20</v>
      </c>
      <c r="S88" s="14">
        <v>2</v>
      </c>
      <c r="T88">
        <v>16</v>
      </c>
      <c r="U88" s="14">
        <v>10</v>
      </c>
      <c r="V88" s="14">
        <v>20</v>
      </c>
      <c r="W88" s="14">
        <v>2</v>
      </c>
    </row>
    <row r="89" s="12" customFormat="1" spans="1:23">
      <c r="A89" s="12">
        <v>2040</v>
      </c>
      <c r="B89" s="12">
        <v>2</v>
      </c>
      <c r="C89" s="12">
        <v>40</v>
      </c>
      <c r="D89" s="14">
        <v>51</v>
      </c>
      <c r="E89" s="14">
        <v>10</v>
      </c>
      <c r="F89" s="14">
        <v>20</v>
      </c>
      <c r="G89" s="14">
        <v>3</v>
      </c>
      <c r="H89" s="14">
        <v>52</v>
      </c>
      <c r="I89" s="14">
        <v>10</v>
      </c>
      <c r="J89" s="14">
        <v>20</v>
      </c>
      <c r="K89" s="14">
        <v>3</v>
      </c>
      <c r="L89" s="14">
        <v>53</v>
      </c>
      <c r="M89" s="14">
        <v>10</v>
      </c>
      <c r="N89" s="14">
        <v>20</v>
      </c>
      <c r="O89" s="14">
        <v>3</v>
      </c>
      <c r="P89">
        <v>19</v>
      </c>
      <c r="Q89" s="14">
        <v>10</v>
      </c>
      <c r="R89" s="14">
        <v>20</v>
      </c>
      <c r="S89" s="14">
        <v>2</v>
      </c>
      <c r="T89">
        <v>16</v>
      </c>
      <c r="U89" s="14">
        <v>10</v>
      </c>
      <c r="V89" s="14">
        <v>20</v>
      </c>
      <c r="W89" s="14">
        <v>2</v>
      </c>
    </row>
    <row r="90" s="12" customFormat="1" spans="1:23">
      <c r="A90" s="12">
        <v>2041</v>
      </c>
      <c r="B90" s="12">
        <v>2</v>
      </c>
      <c r="C90" s="12">
        <v>41</v>
      </c>
      <c r="D90" s="14">
        <v>51</v>
      </c>
      <c r="E90" s="14">
        <v>10</v>
      </c>
      <c r="F90" s="14">
        <v>20</v>
      </c>
      <c r="G90" s="14">
        <v>3</v>
      </c>
      <c r="H90" s="14">
        <v>52</v>
      </c>
      <c r="I90" s="14">
        <v>10</v>
      </c>
      <c r="J90" s="14">
        <v>20</v>
      </c>
      <c r="K90" s="14">
        <v>3</v>
      </c>
      <c r="L90" s="14">
        <v>53</v>
      </c>
      <c r="M90" s="14">
        <v>10</v>
      </c>
      <c r="N90" s="14">
        <v>20</v>
      </c>
      <c r="O90" s="14">
        <v>3</v>
      </c>
      <c r="P90">
        <v>19</v>
      </c>
      <c r="Q90" s="14">
        <v>10</v>
      </c>
      <c r="R90" s="14">
        <v>20</v>
      </c>
      <c r="S90" s="14">
        <v>2</v>
      </c>
      <c r="T90">
        <v>16</v>
      </c>
      <c r="U90" s="14">
        <v>10</v>
      </c>
      <c r="V90" s="14">
        <v>20</v>
      </c>
      <c r="W90" s="14">
        <v>2</v>
      </c>
    </row>
    <row r="91" spans="1:23">
      <c r="A91">
        <v>3000</v>
      </c>
      <c r="B91">
        <v>3</v>
      </c>
      <c r="C91">
        <v>0</v>
      </c>
      <c r="D91">
        <v>51</v>
      </c>
      <c r="E91">
        <v>10</v>
      </c>
      <c r="F91">
        <v>10</v>
      </c>
      <c r="G91">
        <v>3</v>
      </c>
      <c r="H91">
        <v>52</v>
      </c>
      <c r="I91">
        <v>10</v>
      </c>
      <c r="J91">
        <v>10</v>
      </c>
      <c r="K91">
        <v>3</v>
      </c>
      <c r="L91">
        <v>53</v>
      </c>
      <c r="M91">
        <v>10</v>
      </c>
      <c r="N91">
        <v>10</v>
      </c>
      <c r="O91">
        <v>3</v>
      </c>
      <c r="P91">
        <v>20</v>
      </c>
      <c r="Q91">
        <v>10</v>
      </c>
      <c r="R91">
        <v>0</v>
      </c>
      <c r="S91">
        <v>0</v>
      </c>
      <c r="T91">
        <v>15</v>
      </c>
      <c r="U91">
        <v>10</v>
      </c>
      <c r="V91">
        <v>0</v>
      </c>
      <c r="W91">
        <v>0</v>
      </c>
    </row>
    <row r="92" spans="1:23">
      <c r="A92">
        <v>3001</v>
      </c>
      <c r="B92">
        <v>3</v>
      </c>
      <c r="C92">
        <v>1</v>
      </c>
      <c r="D92">
        <v>51</v>
      </c>
      <c r="E92">
        <v>10</v>
      </c>
      <c r="F92">
        <v>10</v>
      </c>
      <c r="G92">
        <v>3</v>
      </c>
      <c r="H92">
        <v>52</v>
      </c>
      <c r="I92">
        <v>10</v>
      </c>
      <c r="J92">
        <v>10</v>
      </c>
      <c r="K92">
        <v>3</v>
      </c>
      <c r="L92">
        <v>53</v>
      </c>
      <c r="M92">
        <v>10</v>
      </c>
      <c r="N92">
        <v>10</v>
      </c>
      <c r="O92">
        <v>3</v>
      </c>
      <c r="P92">
        <v>20</v>
      </c>
      <c r="Q92">
        <v>10</v>
      </c>
      <c r="R92">
        <v>0</v>
      </c>
      <c r="S92">
        <v>0</v>
      </c>
      <c r="T92">
        <v>15</v>
      </c>
      <c r="U92">
        <v>10</v>
      </c>
      <c r="V92">
        <v>0</v>
      </c>
      <c r="W92">
        <v>0</v>
      </c>
    </row>
    <row r="93" spans="1:23">
      <c r="A93">
        <v>3002</v>
      </c>
      <c r="B93">
        <v>3</v>
      </c>
      <c r="C93">
        <v>2</v>
      </c>
      <c r="D93">
        <v>51</v>
      </c>
      <c r="E93">
        <v>10</v>
      </c>
      <c r="F93">
        <v>10</v>
      </c>
      <c r="G93">
        <v>3</v>
      </c>
      <c r="H93">
        <v>52</v>
      </c>
      <c r="I93">
        <v>10</v>
      </c>
      <c r="J93">
        <v>10</v>
      </c>
      <c r="K93">
        <v>3</v>
      </c>
      <c r="L93">
        <v>53</v>
      </c>
      <c r="M93">
        <v>10</v>
      </c>
      <c r="N93">
        <v>10</v>
      </c>
      <c r="O93">
        <v>3</v>
      </c>
      <c r="P93">
        <v>20</v>
      </c>
      <c r="Q93">
        <v>10</v>
      </c>
      <c r="R93">
        <v>0</v>
      </c>
      <c r="S93">
        <v>0</v>
      </c>
      <c r="T93">
        <v>15</v>
      </c>
      <c r="U93">
        <v>10</v>
      </c>
      <c r="V93">
        <v>0</v>
      </c>
      <c r="W93">
        <v>0</v>
      </c>
    </row>
    <row r="94" spans="1:23">
      <c r="A94">
        <v>3003</v>
      </c>
      <c r="B94">
        <v>3</v>
      </c>
      <c r="C94">
        <v>3</v>
      </c>
      <c r="D94">
        <v>51</v>
      </c>
      <c r="E94">
        <v>10</v>
      </c>
      <c r="F94">
        <v>10</v>
      </c>
      <c r="G94">
        <v>3</v>
      </c>
      <c r="H94">
        <v>52</v>
      </c>
      <c r="I94">
        <v>10</v>
      </c>
      <c r="J94">
        <v>10</v>
      </c>
      <c r="K94">
        <v>3</v>
      </c>
      <c r="L94">
        <v>53</v>
      </c>
      <c r="M94">
        <v>10</v>
      </c>
      <c r="N94">
        <v>10</v>
      </c>
      <c r="O94">
        <v>3</v>
      </c>
      <c r="P94">
        <v>20</v>
      </c>
      <c r="Q94">
        <v>10</v>
      </c>
      <c r="R94">
        <v>0</v>
      </c>
      <c r="S94">
        <v>0</v>
      </c>
      <c r="T94">
        <v>15</v>
      </c>
      <c r="U94">
        <v>10</v>
      </c>
      <c r="V94">
        <v>0</v>
      </c>
      <c r="W94">
        <v>0</v>
      </c>
    </row>
    <row r="95" spans="1:23">
      <c r="A95">
        <v>3004</v>
      </c>
      <c r="B95">
        <v>3</v>
      </c>
      <c r="C95">
        <v>4</v>
      </c>
      <c r="D95">
        <v>51</v>
      </c>
      <c r="E95">
        <v>10</v>
      </c>
      <c r="F95">
        <v>10</v>
      </c>
      <c r="G95">
        <v>3</v>
      </c>
      <c r="H95">
        <v>52</v>
      </c>
      <c r="I95">
        <v>10</v>
      </c>
      <c r="J95">
        <v>10</v>
      </c>
      <c r="K95">
        <v>3</v>
      </c>
      <c r="L95">
        <v>53</v>
      </c>
      <c r="M95">
        <v>10</v>
      </c>
      <c r="N95">
        <v>10</v>
      </c>
      <c r="O95">
        <v>3</v>
      </c>
      <c r="P95">
        <v>20</v>
      </c>
      <c r="Q95">
        <v>10</v>
      </c>
      <c r="R95">
        <v>0</v>
      </c>
      <c r="S95">
        <v>0</v>
      </c>
      <c r="T95">
        <v>15</v>
      </c>
      <c r="U95">
        <v>10</v>
      </c>
      <c r="V95">
        <v>0</v>
      </c>
      <c r="W95">
        <v>0</v>
      </c>
    </row>
    <row r="96" spans="1:23">
      <c r="A96">
        <v>3005</v>
      </c>
      <c r="B96">
        <v>3</v>
      </c>
      <c r="C96">
        <v>5</v>
      </c>
      <c r="D96">
        <v>51</v>
      </c>
      <c r="E96">
        <v>10</v>
      </c>
      <c r="F96">
        <v>10</v>
      </c>
      <c r="G96">
        <v>3</v>
      </c>
      <c r="H96">
        <v>52</v>
      </c>
      <c r="I96">
        <v>10</v>
      </c>
      <c r="J96">
        <v>10</v>
      </c>
      <c r="K96">
        <v>3</v>
      </c>
      <c r="L96">
        <v>53</v>
      </c>
      <c r="M96">
        <v>10</v>
      </c>
      <c r="N96">
        <v>10</v>
      </c>
      <c r="O96">
        <v>3</v>
      </c>
      <c r="P96">
        <v>20</v>
      </c>
      <c r="Q96">
        <v>10</v>
      </c>
      <c r="R96">
        <v>0</v>
      </c>
      <c r="S96">
        <v>0</v>
      </c>
      <c r="T96">
        <v>15</v>
      </c>
      <c r="U96">
        <v>10</v>
      </c>
      <c r="V96">
        <v>0</v>
      </c>
      <c r="W96">
        <v>0</v>
      </c>
    </row>
    <row r="97" spans="1:23">
      <c r="A97">
        <v>3006</v>
      </c>
      <c r="B97">
        <v>3</v>
      </c>
      <c r="C97">
        <v>6</v>
      </c>
      <c r="D97">
        <v>51</v>
      </c>
      <c r="E97">
        <v>10</v>
      </c>
      <c r="F97">
        <v>10</v>
      </c>
      <c r="G97">
        <v>3</v>
      </c>
      <c r="H97">
        <v>52</v>
      </c>
      <c r="I97">
        <v>10</v>
      </c>
      <c r="J97">
        <v>10</v>
      </c>
      <c r="K97">
        <v>3</v>
      </c>
      <c r="L97">
        <v>53</v>
      </c>
      <c r="M97">
        <v>10</v>
      </c>
      <c r="N97">
        <v>10</v>
      </c>
      <c r="O97">
        <v>3</v>
      </c>
      <c r="P97">
        <v>20</v>
      </c>
      <c r="Q97">
        <v>10</v>
      </c>
      <c r="R97">
        <v>0</v>
      </c>
      <c r="S97">
        <v>0</v>
      </c>
      <c r="T97">
        <v>15</v>
      </c>
      <c r="U97">
        <v>10</v>
      </c>
      <c r="V97">
        <v>0</v>
      </c>
      <c r="W97">
        <v>0</v>
      </c>
    </row>
    <row r="98" spans="1:23">
      <c r="A98">
        <v>3007</v>
      </c>
      <c r="B98">
        <v>3</v>
      </c>
      <c r="C98">
        <v>7</v>
      </c>
      <c r="D98">
        <v>51</v>
      </c>
      <c r="E98">
        <v>10</v>
      </c>
      <c r="F98">
        <v>10</v>
      </c>
      <c r="G98">
        <v>3</v>
      </c>
      <c r="H98">
        <v>52</v>
      </c>
      <c r="I98">
        <v>10</v>
      </c>
      <c r="J98">
        <v>10</v>
      </c>
      <c r="K98">
        <v>3</v>
      </c>
      <c r="L98">
        <v>53</v>
      </c>
      <c r="M98">
        <v>10</v>
      </c>
      <c r="N98">
        <v>10</v>
      </c>
      <c r="O98">
        <v>3</v>
      </c>
      <c r="P98">
        <v>20</v>
      </c>
      <c r="Q98">
        <v>10</v>
      </c>
      <c r="R98">
        <v>0</v>
      </c>
      <c r="S98">
        <v>0</v>
      </c>
      <c r="T98">
        <v>15</v>
      </c>
      <c r="U98">
        <v>10</v>
      </c>
      <c r="V98">
        <v>0</v>
      </c>
      <c r="W98">
        <v>0</v>
      </c>
    </row>
    <row r="99" spans="1:23">
      <c r="A99">
        <v>3008</v>
      </c>
      <c r="B99">
        <v>3</v>
      </c>
      <c r="C99">
        <v>8</v>
      </c>
      <c r="D99">
        <v>51</v>
      </c>
      <c r="E99">
        <v>10</v>
      </c>
      <c r="F99">
        <v>10</v>
      </c>
      <c r="G99">
        <v>3</v>
      </c>
      <c r="H99">
        <v>52</v>
      </c>
      <c r="I99">
        <v>10</v>
      </c>
      <c r="J99">
        <v>10</v>
      </c>
      <c r="K99">
        <v>3</v>
      </c>
      <c r="L99">
        <v>53</v>
      </c>
      <c r="M99">
        <v>10</v>
      </c>
      <c r="N99">
        <v>10</v>
      </c>
      <c r="O99">
        <v>3</v>
      </c>
      <c r="P99">
        <v>20</v>
      </c>
      <c r="Q99">
        <v>10</v>
      </c>
      <c r="R99">
        <v>0</v>
      </c>
      <c r="S99">
        <v>0</v>
      </c>
      <c r="T99">
        <v>15</v>
      </c>
      <c r="U99">
        <v>10</v>
      </c>
      <c r="V99">
        <v>0</v>
      </c>
      <c r="W99">
        <v>0</v>
      </c>
    </row>
    <row r="100" spans="1:23">
      <c r="A100">
        <v>3009</v>
      </c>
      <c r="B100">
        <v>3</v>
      </c>
      <c r="C100">
        <v>9</v>
      </c>
      <c r="D100">
        <v>51</v>
      </c>
      <c r="E100">
        <v>10</v>
      </c>
      <c r="F100">
        <v>10</v>
      </c>
      <c r="G100">
        <v>3</v>
      </c>
      <c r="H100">
        <v>52</v>
      </c>
      <c r="I100">
        <v>10</v>
      </c>
      <c r="J100">
        <v>10</v>
      </c>
      <c r="K100">
        <v>3</v>
      </c>
      <c r="L100">
        <v>53</v>
      </c>
      <c r="M100">
        <v>10</v>
      </c>
      <c r="N100">
        <v>10</v>
      </c>
      <c r="O100">
        <v>3</v>
      </c>
      <c r="P100">
        <v>20</v>
      </c>
      <c r="Q100">
        <v>10</v>
      </c>
      <c r="R100">
        <v>0</v>
      </c>
      <c r="S100">
        <v>0</v>
      </c>
      <c r="T100">
        <v>15</v>
      </c>
      <c r="U100">
        <v>10</v>
      </c>
      <c r="V100">
        <v>0</v>
      </c>
      <c r="W100">
        <v>0</v>
      </c>
    </row>
    <row r="101" spans="1:23">
      <c r="A101">
        <v>3010</v>
      </c>
      <c r="B101">
        <v>3</v>
      </c>
      <c r="C101">
        <v>10</v>
      </c>
      <c r="D101">
        <v>51</v>
      </c>
      <c r="E101">
        <v>10</v>
      </c>
      <c r="F101">
        <v>10</v>
      </c>
      <c r="G101">
        <v>3</v>
      </c>
      <c r="H101">
        <v>52</v>
      </c>
      <c r="I101">
        <v>10</v>
      </c>
      <c r="J101">
        <v>10</v>
      </c>
      <c r="K101">
        <v>3</v>
      </c>
      <c r="L101">
        <v>53</v>
      </c>
      <c r="M101">
        <v>10</v>
      </c>
      <c r="N101">
        <v>10</v>
      </c>
      <c r="O101">
        <v>3</v>
      </c>
      <c r="P101">
        <v>20</v>
      </c>
      <c r="Q101">
        <v>10</v>
      </c>
      <c r="R101">
        <v>0</v>
      </c>
      <c r="S101">
        <v>0</v>
      </c>
      <c r="T101">
        <v>15</v>
      </c>
      <c r="U101">
        <v>10</v>
      </c>
      <c r="V101">
        <v>0</v>
      </c>
      <c r="W101">
        <v>0</v>
      </c>
    </row>
    <row r="102" spans="1:23">
      <c r="A102">
        <v>3011</v>
      </c>
      <c r="B102">
        <v>3</v>
      </c>
      <c r="C102">
        <v>11</v>
      </c>
      <c r="D102">
        <v>51</v>
      </c>
      <c r="E102">
        <v>10</v>
      </c>
      <c r="F102">
        <v>10</v>
      </c>
      <c r="G102">
        <v>3</v>
      </c>
      <c r="H102">
        <v>52</v>
      </c>
      <c r="I102">
        <v>10</v>
      </c>
      <c r="J102">
        <v>10</v>
      </c>
      <c r="K102">
        <v>3</v>
      </c>
      <c r="L102">
        <v>53</v>
      </c>
      <c r="M102">
        <v>10</v>
      </c>
      <c r="N102">
        <v>10</v>
      </c>
      <c r="O102">
        <v>3</v>
      </c>
      <c r="P102">
        <v>20</v>
      </c>
      <c r="Q102">
        <v>10</v>
      </c>
      <c r="R102">
        <v>0</v>
      </c>
      <c r="S102">
        <v>0</v>
      </c>
      <c r="T102">
        <v>15</v>
      </c>
      <c r="U102">
        <v>10</v>
      </c>
      <c r="V102">
        <v>0</v>
      </c>
      <c r="W102">
        <v>0</v>
      </c>
    </row>
    <row r="103" spans="1:23">
      <c r="A103">
        <v>3012</v>
      </c>
      <c r="B103">
        <v>3</v>
      </c>
      <c r="C103">
        <v>12</v>
      </c>
      <c r="D103">
        <v>51</v>
      </c>
      <c r="E103">
        <v>10</v>
      </c>
      <c r="F103">
        <v>10</v>
      </c>
      <c r="G103">
        <v>3</v>
      </c>
      <c r="H103">
        <v>52</v>
      </c>
      <c r="I103">
        <v>10</v>
      </c>
      <c r="J103">
        <v>10</v>
      </c>
      <c r="K103">
        <v>3</v>
      </c>
      <c r="L103">
        <v>53</v>
      </c>
      <c r="M103">
        <v>10</v>
      </c>
      <c r="N103">
        <v>10</v>
      </c>
      <c r="O103">
        <v>3</v>
      </c>
      <c r="P103">
        <v>20</v>
      </c>
      <c r="Q103">
        <v>10</v>
      </c>
      <c r="R103">
        <v>10</v>
      </c>
      <c r="S103">
        <v>2</v>
      </c>
      <c r="T103">
        <v>15</v>
      </c>
      <c r="U103">
        <v>10</v>
      </c>
      <c r="V103">
        <v>10</v>
      </c>
      <c r="W103">
        <v>2</v>
      </c>
    </row>
    <row r="104" spans="1:23">
      <c r="A104">
        <v>3013</v>
      </c>
      <c r="B104">
        <v>3</v>
      </c>
      <c r="C104">
        <v>13</v>
      </c>
      <c r="D104">
        <v>51</v>
      </c>
      <c r="E104">
        <v>10</v>
      </c>
      <c r="F104">
        <v>10</v>
      </c>
      <c r="G104">
        <v>3</v>
      </c>
      <c r="H104">
        <v>52</v>
      </c>
      <c r="I104">
        <v>10</v>
      </c>
      <c r="J104">
        <v>10</v>
      </c>
      <c r="K104">
        <v>3</v>
      </c>
      <c r="L104">
        <v>53</v>
      </c>
      <c r="M104">
        <v>10</v>
      </c>
      <c r="N104">
        <v>10</v>
      </c>
      <c r="O104">
        <v>3</v>
      </c>
      <c r="P104">
        <v>20</v>
      </c>
      <c r="Q104">
        <v>10</v>
      </c>
      <c r="R104">
        <v>10</v>
      </c>
      <c r="S104">
        <v>2</v>
      </c>
      <c r="T104">
        <v>15</v>
      </c>
      <c r="U104">
        <v>10</v>
      </c>
      <c r="V104">
        <v>10</v>
      </c>
      <c r="W104">
        <v>2</v>
      </c>
    </row>
    <row r="105" spans="1:23">
      <c r="A105">
        <v>3014</v>
      </c>
      <c r="B105">
        <v>3</v>
      </c>
      <c r="C105">
        <v>14</v>
      </c>
      <c r="D105">
        <v>51</v>
      </c>
      <c r="E105">
        <v>10</v>
      </c>
      <c r="F105">
        <v>10</v>
      </c>
      <c r="G105">
        <v>3</v>
      </c>
      <c r="H105">
        <v>52</v>
      </c>
      <c r="I105">
        <v>10</v>
      </c>
      <c r="J105">
        <v>10</v>
      </c>
      <c r="K105">
        <v>3</v>
      </c>
      <c r="L105">
        <v>53</v>
      </c>
      <c r="M105">
        <v>10</v>
      </c>
      <c r="N105">
        <v>10</v>
      </c>
      <c r="O105">
        <v>3</v>
      </c>
      <c r="P105">
        <v>20</v>
      </c>
      <c r="Q105">
        <v>10</v>
      </c>
      <c r="R105">
        <v>10</v>
      </c>
      <c r="S105">
        <v>2</v>
      </c>
      <c r="T105">
        <v>15</v>
      </c>
      <c r="U105">
        <v>10</v>
      </c>
      <c r="V105">
        <v>10</v>
      </c>
      <c r="W105">
        <v>2</v>
      </c>
    </row>
    <row r="106" spans="1:23">
      <c r="A106">
        <v>3015</v>
      </c>
      <c r="B106">
        <v>3</v>
      </c>
      <c r="C106">
        <v>15</v>
      </c>
      <c r="D106">
        <v>51</v>
      </c>
      <c r="E106">
        <v>10</v>
      </c>
      <c r="F106">
        <v>10</v>
      </c>
      <c r="G106">
        <v>3</v>
      </c>
      <c r="H106">
        <v>52</v>
      </c>
      <c r="I106">
        <v>10</v>
      </c>
      <c r="J106">
        <v>10</v>
      </c>
      <c r="K106">
        <v>3</v>
      </c>
      <c r="L106">
        <v>53</v>
      </c>
      <c r="M106">
        <v>10</v>
      </c>
      <c r="N106">
        <v>10</v>
      </c>
      <c r="O106">
        <v>3</v>
      </c>
      <c r="P106">
        <v>20</v>
      </c>
      <c r="Q106">
        <v>10</v>
      </c>
      <c r="R106">
        <v>10</v>
      </c>
      <c r="S106">
        <v>2</v>
      </c>
      <c r="T106">
        <v>15</v>
      </c>
      <c r="U106">
        <v>10</v>
      </c>
      <c r="V106">
        <v>10</v>
      </c>
      <c r="W106">
        <v>2</v>
      </c>
    </row>
    <row r="107" spans="1:23">
      <c r="A107">
        <v>3016</v>
      </c>
      <c r="B107">
        <v>3</v>
      </c>
      <c r="C107">
        <v>16</v>
      </c>
      <c r="D107">
        <v>51</v>
      </c>
      <c r="E107">
        <v>10</v>
      </c>
      <c r="F107">
        <v>10</v>
      </c>
      <c r="G107">
        <v>3</v>
      </c>
      <c r="H107">
        <v>52</v>
      </c>
      <c r="I107">
        <v>10</v>
      </c>
      <c r="J107">
        <v>10</v>
      </c>
      <c r="K107">
        <v>3</v>
      </c>
      <c r="L107">
        <v>53</v>
      </c>
      <c r="M107">
        <v>10</v>
      </c>
      <c r="N107">
        <v>10</v>
      </c>
      <c r="O107">
        <v>3</v>
      </c>
      <c r="P107">
        <v>20</v>
      </c>
      <c r="Q107">
        <v>10</v>
      </c>
      <c r="R107">
        <v>10</v>
      </c>
      <c r="S107">
        <v>2</v>
      </c>
      <c r="T107">
        <v>15</v>
      </c>
      <c r="U107">
        <v>10</v>
      </c>
      <c r="V107">
        <v>10</v>
      </c>
      <c r="W107">
        <v>2</v>
      </c>
    </row>
    <row r="108" spans="1:23">
      <c r="A108">
        <v>3017</v>
      </c>
      <c r="B108">
        <v>3</v>
      </c>
      <c r="C108">
        <v>17</v>
      </c>
      <c r="D108">
        <v>51</v>
      </c>
      <c r="E108">
        <v>10</v>
      </c>
      <c r="F108">
        <v>10</v>
      </c>
      <c r="G108">
        <v>3</v>
      </c>
      <c r="H108">
        <v>52</v>
      </c>
      <c r="I108">
        <v>10</v>
      </c>
      <c r="J108">
        <v>10</v>
      </c>
      <c r="K108">
        <v>3</v>
      </c>
      <c r="L108">
        <v>53</v>
      </c>
      <c r="M108">
        <v>10</v>
      </c>
      <c r="N108">
        <v>10</v>
      </c>
      <c r="O108">
        <v>3</v>
      </c>
      <c r="P108">
        <v>20</v>
      </c>
      <c r="Q108">
        <v>10</v>
      </c>
      <c r="R108">
        <v>10</v>
      </c>
      <c r="S108">
        <v>2</v>
      </c>
      <c r="T108">
        <v>15</v>
      </c>
      <c r="U108">
        <v>10</v>
      </c>
      <c r="V108">
        <v>10</v>
      </c>
      <c r="W108">
        <v>2</v>
      </c>
    </row>
    <row r="109" spans="1:23">
      <c r="A109">
        <v>3018</v>
      </c>
      <c r="B109">
        <v>3</v>
      </c>
      <c r="C109">
        <v>18</v>
      </c>
      <c r="D109">
        <v>51</v>
      </c>
      <c r="E109">
        <v>10</v>
      </c>
      <c r="F109">
        <v>10</v>
      </c>
      <c r="G109">
        <v>3</v>
      </c>
      <c r="H109">
        <v>52</v>
      </c>
      <c r="I109">
        <v>10</v>
      </c>
      <c r="J109">
        <v>10</v>
      </c>
      <c r="K109">
        <v>3</v>
      </c>
      <c r="L109">
        <v>53</v>
      </c>
      <c r="M109">
        <v>10</v>
      </c>
      <c r="N109">
        <v>10</v>
      </c>
      <c r="O109">
        <v>3</v>
      </c>
      <c r="P109">
        <v>20</v>
      </c>
      <c r="Q109">
        <v>10</v>
      </c>
      <c r="R109">
        <v>10</v>
      </c>
      <c r="S109">
        <v>2</v>
      </c>
      <c r="T109">
        <v>15</v>
      </c>
      <c r="U109">
        <v>10</v>
      </c>
      <c r="V109">
        <v>10</v>
      </c>
      <c r="W109">
        <v>2</v>
      </c>
    </row>
    <row r="110" spans="1:23">
      <c r="A110">
        <v>3019</v>
      </c>
      <c r="B110">
        <v>3</v>
      </c>
      <c r="C110">
        <v>19</v>
      </c>
      <c r="D110">
        <v>51</v>
      </c>
      <c r="E110">
        <v>10</v>
      </c>
      <c r="F110">
        <v>10</v>
      </c>
      <c r="G110">
        <v>3</v>
      </c>
      <c r="H110">
        <v>52</v>
      </c>
      <c r="I110">
        <v>10</v>
      </c>
      <c r="J110">
        <v>10</v>
      </c>
      <c r="K110">
        <v>3</v>
      </c>
      <c r="L110">
        <v>53</v>
      </c>
      <c r="M110">
        <v>10</v>
      </c>
      <c r="N110">
        <v>10</v>
      </c>
      <c r="O110">
        <v>3</v>
      </c>
      <c r="P110">
        <v>20</v>
      </c>
      <c r="Q110">
        <v>10</v>
      </c>
      <c r="R110">
        <v>10</v>
      </c>
      <c r="S110">
        <v>2</v>
      </c>
      <c r="T110">
        <v>15</v>
      </c>
      <c r="U110">
        <v>10</v>
      </c>
      <c r="V110">
        <v>10</v>
      </c>
      <c r="W110">
        <v>2</v>
      </c>
    </row>
    <row r="111" spans="1:23">
      <c r="A111">
        <v>3020</v>
      </c>
      <c r="B111">
        <v>3</v>
      </c>
      <c r="C111">
        <v>20</v>
      </c>
      <c r="D111">
        <v>51</v>
      </c>
      <c r="E111">
        <v>10</v>
      </c>
      <c r="F111">
        <v>15</v>
      </c>
      <c r="G111">
        <v>3</v>
      </c>
      <c r="H111">
        <v>52</v>
      </c>
      <c r="I111">
        <v>10</v>
      </c>
      <c r="J111">
        <v>15</v>
      </c>
      <c r="K111">
        <v>3</v>
      </c>
      <c r="L111">
        <v>53</v>
      </c>
      <c r="M111">
        <v>10</v>
      </c>
      <c r="N111">
        <v>15</v>
      </c>
      <c r="O111">
        <v>3</v>
      </c>
      <c r="P111">
        <v>20</v>
      </c>
      <c r="Q111">
        <v>10</v>
      </c>
      <c r="R111">
        <v>15</v>
      </c>
      <c r="S111">
        <v>2</v>
      </c>
      <c r="T111">
        <v>15</v>
      </c>
      <c r="U111">
        <v>10</v>
      </c>
      <c r="V111">
        <v>15</v>
      </c>
      <c r="W111">
        <v>2</v>
      </c>
    </row>
    <row r="112" spans="1:23">
      <c r="A112">
        <v>3021</v>
      </c>
      <c r="B112">
        <v>3</v>
      </c>
      <c r="C112">
        <v>21</v>
      </c>
      <c r="D112">
        <v>51</v>
      </c>
      <c r="E112">
        <v>10</v>
      </c>
      <c r="F112">
        <v>15</v>
      </c>
      <c r="G112">
        <v>3</v>
      </c>
      <c r="H112">
        <v>52</v>
      </c>
      <c r="I112">
        <v>10</v>
      </c>
      <c r="J112">
        <v>15</v>
      </c>
      <c r="K112">
        <v>3</v>
      </c>
      <c r="L112">
        <v>53</v>
      </c>
      <c r="M112">
        <v>10</v>
      </c>
      <c r="N112">
        <v>15</v>
      </c>
      <c r="O112">
        <v>3</v>
      </c>
      <c r="P112">
        <v>20</v>
      </c>
      <c r="Q112">
        <v>10</v>
      </c>
      <c r="R112">
        <v>15</v>
      </c>
      <c r="S112">
        <v>2</v>
      </c>
      <c r="T112">
        <v>15</v>
      </c>
      <c r="U112">
        <v>10</v>
      </c>
      <c r="V112">
        <v>15</v>
      </c>
      <c r="W112">
        <v>2</v>
      </c>
    </row>
    <row r="113" spans="1:23">
      <c r="A113">
        <v>3022</v>
      </c>
      <c r="B113">
        <v>3</v>
      </c>
      <c r="C113">
        <v>22</v>
      </c>
      <c r="D113">
        <v>51</v>
      </c>
      <c r="E113">
        <v>10</v>
      </c>
      <c r="F113">
        <v>15</v>
      </c>
      <c r="G113">
        <v>3</v>
      </c>
      <c r="H113">
        <v>52</v>
      </c>
      <c r="I113">
        <v>10</v>
      </c>
      <c r="J113">
        <v>15</v>
      </c>
      <c r="K113">
        <v>3</v>
      </c>
      <c r="L113">
        <v>53</v>
      </c>
      <c r="M113">
        <v>10</v>
      </c>
      <c r="N113">
        <v>15</v>
      </c>
      <c r="O113">
        <v>3</v>
      </c>
      <c r="P113">
        <v>20</v>
      </c>
      <c r="Q113">
        <v>10</v>
      </c>
      <c r="R113">
        <v>15</v>
      </c>
      <c r="S113">
        <v>2</v>
      </c>
      <c r="T113">
        <v>15</v>
      </c>
      <c r="U113">
        <v>10</v>
      </c>
      <c r="V113">
        <v>15</v>
      </c>
      <c r="W113">
        <v>2</v>
      </c>
    </row>
    <row r="114" spans="1:23">
      <c r="A114">
        <v>3023</v>
      </c>
      <c r="B114">
        <v>3</v>
      </c>
      <c r="C114">
        <v>23</v>
      </c>
      <c r="D114">
        <v>51</v>
      </c>
      <c r="E114">
        <v>10</v>
      </c>
      <c r="F114">
        <v>15</v>
      </c>
      <c r="G114">
        <v>3</v>
      </c>
      <c r="H114">
        <v>52</v>
      </c>
      <c r="I114">
        <v>10</v>
      </c>
      <c r="J114">
        <v>15</v>
      </c>
      <c r="K114">
        <v>3</v>
      </c>
      <c r="L114">
        <v>53</v>
      </c>
      <c r="M114">
        <v>10</v>
      </c>
      <c r="N114">
        <v>15</v>
      </c>
      <c r="O114">
        <v>3</v>
      </c>
      <c r="P114">
        <v>20</v>
      </c>
      <c r="Q114">
        <v>10</v>
      </c>
      <c r="R114">
        <v>15</v>
      </c>
      <c r="S114">
        <v>2</v>
      </c>
      <c r="T114">
        <v>15</v>
      </c>
      <c r="U114">
        <v>10</v>
      </c>
      <c r="V114">
        <v>15</v>
      </c>
      <c r="W114">
        <v>2</v>
      </c>
    </row>
    <row r="115" spans="1:23">
      <c r="A115">
        <v>3024</v>
      </c>
      <c r="B115">
        <v>3</v>
      </c>
      <c r="C115">
        <v>24</v>
      </c>
      <c r="D115">
        <v>51</v>
      </c>
      <c r="E115">
        <v>10</v>
      </c>
      <c r="F115">
        <v>15</v>
      </c>
      <c r="G115">
        <v>3</v>
      </c>
      <c r="H115">
        <v>52</v>
      </c>
      <c r="I115">
        <v>10</v>
      </c>
      <c r="J115">
        <v>15</v>
      </c>
      <c r="K115">
        <v>3</v>
      </c>
      <c r="L115">
        <v>53</v>
      </c>
      <c r="M115">
        <v>10</v>
      </c>
      <c r="N115">
        <v>15</v>
      </c>
      <c r="O115">
        <v>3</v>
      </c>
      <c r="P115">
        <v>20</v>
      </c>
      <c r="Q115">
        <v>10</v>
      </c>
      <c r="R115">
        <v>15</v>
      </c>
      <c r="S115">
        <v>2</v>
      </c>
      <c r="T115">
        <v>15</v>
      </c>
      <c r="U115">
        <v>10</v>
      </c>
      <c r="V115">
        <v>15</v>
      </c>
      <c r="W115">
        <v>2</v>
      </c>
    </row>
    <row r="116" spans="1:23">
      <c r="A116">
        <v>3025</v>
      </c>
      <c r="B116">
        <v>3</v>
      </c>
      <c r="C116">
        <v>25</v>
      </c>
      <c r="D116">
        <v>51</v>
      </c>
      <c r="E116">
        <v>10</v>
      </c>
      <c r="F116">
        <v>15</v>
      </c>
      <c r="G116">
        <v>3</v>
      </c>
      <c r="H116">
        <v>52</v>
      </c>
      <c r="I116">
        <v>10</v>
      </c>
      <c r="J116">
        <v>15</v>
      </c>
      <c r="K116">
        <v>3</v>
      </c>
      <c r="L116">
        <v>53</v>
      </c>
      <c r="M116">
        <v>10</v>
      </c>
      <c r="N116">
        <v>15</v>
      </c>
      <c r="O116">
        <v>3</v>
      </c>
      <c r="P116">
        <v>20</v>
      </c>
      <c r="Q116">
        <v>10</v>
      </c>
      <c r="R116">
        <v>15</v>
      </c>
      <c r="S116">
        <v>2</v>
      </c>
      <c r="T116">
        <v>15</v>
      </c>
      <c r="U116">
        <v>10</v>
      </c>
      <c r="V116">
        <v>15</v>
      </c>
      <c r="W116">
        <v>2</v>
      </c>
    </row>
    <row r="117" spans="1:23">
      <c r="A117">
        <v>3026</v>
      </c>
      <c r="B117">
        <v>3</v>
      </c>
      <c r="C117">
        <v>26</v>
      </c>
      <c r="D117">
        <v>51</v>
      </c>
      <c r="E117">
        <v>10</v>
      </c>
      <c r="F117">
        <v>15</v>
      </c>
      <c r="G117">
        <v>3</v>
      </c>
      <c r="H117">
        <v>52</v>
      </c>
      <c r="I117">
        <v>10</v>
      </c>
      <c r="J117">
        <v>15</v>
      </c>
      <c r="K117">
        <v>3</v>
      </c>
      <c r="L117">
        <v>53</v>
      </c>
      <c r="M117">
        <v>10</v>
      </c>
      <c r="N117">
        <v>15</v>
      </c>
      <c r="O117">
        <v>3</v>
      </c>
      <c r="P117">
        <v>20</v>
      </c>
      <c r="Q117">
        <v>10</v>
      </c>
      <c r="R117">
        <v>15</v>
      </c>
      <c r="S117">
        <v>2</v>
      </c>
      <c r="T117">
        <v>15</v>
      </c>
      <c r="U117">
        <v>10</v>
      </c>
      <c r="V117">
        <v>15</v>
      </c>
      <c r="W117">
        <v>2</v>
      </c>
    </row>
    <row r="118" spans="1:23">
      <c r="A118">
        <v>3027</v>
      </c>
      <c r="B118">
        <v>3</v>
      </c>
      <c r="C118">
        <v>27</v>
      </c>
      <c r="D118">
        <v>51</v>
      </c>
      <c r="E118">
        <v>10</v>
      </c>
      <c r="F118">
        <v>15</v>
      </c>
      <c r="G118">
        <v>3</v>
      </c>
      <c r="H118">
        <v>52</v>
      </c>
      <c r="I118">
        <v>10</v>
      </c>
      <c r="J118">
        <v>15</v>
      </c>
      <c r="K118">
        <v>3</v>
      </c>
      <c r="L118">
        <v>53</v>
      </c>
      <c r="M118">
        <v>10</v>
      </c>
      <c r="N118">
        <v>15</v>
      </c>
      <c r="O118">
        <v>3</v>
      </c>
      <c r="P118">
        <v>20</v>
      </c>
      <c r="Q118">
        <v>10</v>
      </c>
      <c r="R118">
        <v>15</v>
      </c>
      <c r="S118">
        <v>2</v>
      </c>
      <c r="T118">
        <v>15</v>
      </c>
      <c r="U118">
        <v>10</v>
      </c>
      <c r="V118">
        <v>15</v>
      </c>
      <c r="W118">
        <v>2</v>
      </c>
    </row>
    <row r="119" spans="1:23">
      <c r="A119">
        <v>3028</v>
      </c>
      <c r="B119">
        <v>3</v>
      </c>
      <c r="C119">
        <v>28</v>
      </c>
      <c r="D119">
        <v>51</v>
      </c>
      <c r="E119">
        <v>10</v>
      </c>
      <c r="F119">
        <v>15</v>
      </c>
      <c r="G119">
        <v>3</v>
      </c>
      <c r="H119">
        <v>52</v>
      </c>
      <c r="I119">
        <v>10</v>
      </c>
      <c r="J119">
        <v>15</v>
      </c>
      <c r="K119">
        <v>3</v>
      </c>
      <c r="L119">
        <v>53</v>
      </c>
      <c r="M119">
        <v>10</v>
      </c>
      <c r="N119">
        <v>15</v>
      </c>
      <c r="O119">
        <v>3</v>
      </c>
      <c r="P119">
        <v>20</v>
      </c>
      <c r="Q119">
        <v>10</v>
      </c>
      <c r="R119">
        <v>15</v>
      </c>
      <c r="S119">
        <v>2</v>
      </c>
      <c r="T119">
        <v>15</v>
      </c>
      <c r="U119">
        <v>10</v>
      </c>
      <c r="V119">
        <v>15</v>
      </c>
      <c r="W119">
        <v>2</v>
      </c>
    </row>
    <row r="120" spans="1:23">
      <c r="A120">
        <v>3029</v>
      </c>
      <c r="B120">
        <v>3</v>
      </c>
      <c r="C120">
        <v>29</v>
      </c>
      <c r="D120">
        <v>51</v>
      </c>
      <c r="E120">
        <v>10</v>
      </c>
      <c r="F120">
        <v>15</v>
      </c>
      <c r="G120">
        <v>3</v>
      </c>
      <c r="H120">
        <v>52</v>
      </c>
      <c r="I120">
        <v>10</v>
      </c>
      <c r="J120">
        <v>15</v>
      </c>
      <c r="K120">
        <v>3</v>
      </c>
      <c r="L120">
        <v>53</v>
      </c>
      <c r="M120">
        <v>10</v>
      </c>
      <c r="N120">
        <v>15</v>
      </c>
      <c r="O120">
        <v>3</v>
      </c>
      <c r="P120">
        <v>20</v>
      </c>
      <c r="Q120">
        <v>10</v>
      </c>
      <c r="R120">
        <v>15</v>
      </c>
      <c r="S120">
        <v>2</v>
      </c>
      <c r="T120">
        <v>15</v>
      </c>
      <c r="U120">
        <v>10</v>
      </c>
      <c r="V120">
        <v>15</v>
      </c>
      <c r="W120">
        <v>2</v>
      </c>
    </row>
    <row r="121" spans="1:23">
      <c r="A121">
        <v>3030</v>
      </c>
      <c r="B121">
        <v>3</v>
      </c>
      <c r="C121">
        <v>30</v>
      </c>
      <c r="D121">
        <v>51</v>
      </c>
      <c r="E121">
        <v>10</v>
      </c>
      <c r="F121">
        <v>15</v>
      </c>
      <c r="G121">
        <v>3</v>
      </c>
      <c r="H121">
        <v>52</v>
      </c>
      <c r="I121">
        <v>10</v>
      </c>
      <c r="J121">
        <v>15</v>
      </c>
      <c r="K121">
        <v>3</v>
      </c>
      <c r="L121">
        <v>53</v>
      </c>
      <c r="M121">
        <v>10</v>
      </c>
      <c r="N121">
        <v>15</v>
      </c>
      <c r="O121">
        <v>3</v>
      </c>
      <c r="P121">
        <v>20</v>
      </c>
      <c r="Q121">
        <v>10</v>
      </c>
      <c r="R121">
        <v>15</v>
      </c>
      <c r="S121">
        <v>2</v>
      </c>
      <c r="T121">
        <v>15</v>
      </c>
      <c r="U121">
        <v>10</v>
      </c>
      <c r="V121">
        <v>15</v>
      </c>
      <c r="W121">
        <v>2</v>
      </c>
    </row>
    <row r="122" spans="1:23">
      <c r="A122">
        <v>3031</v>
      </c>
      <c r="B122">
        <v>3</v>
      </c>
      <c r="C122">
        <v>31</v>
      </c>
      <c r="D122">
        <v>51</v>
      </c>
      <c r="E122">
        <v>10</v>
      </c>
      <c r="F122">
        <v>15</v>
      </c>
      <c r="G122">
        <v>3</v>
      </c>
      <c r="H122">
        <v>52</v>
      </c>
      <c r="I122">
        <v>10</v>
      </c>
      <c r="J122">
        <v>15</v>
      </c>
      <c r="K122">
        <v>3</v>
      </c>
      <c r="L122">
        <v>53</v>
      </c>
      <c r="M122">
        <v>10</v>
      </c>
      <c r="N122">
        <v>15</v>
      </c>
      <c r="O122">
        <v>3</v>
      </c>
      <c r="P122">
        <v>20</v>
      </c>
      <c r="Q122">
        <v>10</v>
      </c>
      <c r="R122">
        <v>15</v>
      </c>
      <c r="S122">
        <v>2</v>
      </c>
      <c r="T122">
        <v>15</v>
      </c>
      <c r="U122">
        <v>10</v>
      </c>
      <c r="V122">
        <v>15</v>
      </c>
      <c r="W122">
        <v>2</v>
      </c>
    </row>
    <row r="123" spans="1:23">
      <c r="A123">
        <v>3032</v>
      </c>
      <c r="B123">
        <v>3</v>
      </c>
      <c r="C123">
        <v>32</v>
      </c>
      <c r="D123">
        <v>51</v>
      </c>
      <c r="E123">
        <v>10</v>
      </c>
      <c r="F123">
        <v>15</v>
      </c>
      <c r="G123">
        <v>3</v>
      </c>
      <c r="H123">
        <v>52</v>
      </c>
      <c r="I123">
        <v>10</v>
      </c>
      <c r="J123">
        <v>15</v>
      </c>
      <c r="K123">
        <v>3</v>
      </c>
      <c r="L123">
        <v>53</v>
      </c>
      <c r="M123">
        <v>10</v>
      </c>
      <c r="N123">
        <v>15</v>
      </c>
      <c r="O123">
        <v>3</v>
      </c>
      <c r="P123">
        <v>20</v>
      </c>
      <c r="Q123">
        <v>10</v>
      </c>
      <c r="R123">
        <v>15</v>
      </c>
      <c r="S123">
        <v>2</v>
      </c>
      <c r="T123">
        <v>15</v>
      </c>
      <c r="U123">
        <v>10</v>
      </c>
      <c r="V123">
        <v>15</v>
      </c>
      <c r="W123">
        <v>2</v>
      </c>
    </row>
    <row r="124" spans="1:23">
      <c r="A124">
        <v>3033</v>
      </c>
      <c r="B124">
        <v>3</v>
      </c>
      <c r="C124">
        <v>33</v>
      </c>
      <c r="D124">
        <v>51</v>
      </c>
      <c r="E124">
        <v>10</v>
      </c>
      <c r="F124">
        <v>15</v>
      </c>
      <c r="G124">
        <v>3</v>
      </c>
      <c r="H124">
        <v>52</v>
      </c>
      <c r="I124">
        <v>10</v>
      </c>
      <c r="J124">
        <v>15</v>
      </c>
      <c r="K124">
        <v>3</v>
      </c>
      <c r="L124">
        <v>53</v>
      </c>
      <c r="M124">
        <v>10</v>
      </c>
      <c r="N124">
        <v>15</v>
      </c>
      <c r="O124">
        <v>3</v>
      </c>
      <c r="P124">
        <v>20</v>
      </c>
      <c r="Q124">
        <v>10</v>
      </c>
      <c r="R124">
        <v>15</v>
      </c>
      <c r="S124">
        <v>2</v>
      </c>
      <c r="T124">
        <v>15</v>
      </c>
      <c r="U124">
        <v>10</v>
      </c>
      <c r="V124">
        <v>15</v>
      </c>
      <c r="W124">
        <v>2</v>
      </c>
    </row>
    <row r="125" spans="1:23">
      <c r="A125">
        <v>3034</v>
      </c>
      <c r="B125">
        <v>3</v>
      </c>
      <c r="C125">
        <v>34</v>
      </c>
      <c r="D125">
        <v>51</v>
      </c>
      <c r="E125">
        <v>10</v>
      </c>
      <c r="F125">
        <v>15</v>
      </c>
      <c r="G125">
        <v>3</v>
      </c>
      <c r="H125">
        <v>52</v>
      </c>
      <c r="I125">
        <v>10</v>
      </c>
      <c r="J125">
        <v>15</v>
      </c>
      <c r="K125">
        <v>3</v>
      </c>
      <c r="L125">
        <v>53</v>
      </c>
      <c r="M125">
        <v>10</v>
      </c>
      <c r="N125">
        <v>15</v>
      </c>
      <c r="O125">
        <v>3</v>
      </c>
      <c r="P125">
        <v>20</v>
      </c>
      <c r="Q125">
        <v>10</v>
      </c>
      <c r="R125">
        <v>15</v>
      </c>
      <c r="S125">
        <v>2</v>
      </c>
      <c r="T125">
        <v>15</v>
      </c>
      <c r="U125">
        <v>10</v>
      </c>
      <c r="V125">
        <v>15</v>
      </c>
      <c r="W125">
        <v>2</v>
      </c>
    </row>
    <row r="126" spans="1:23">
      <c r="A126">
        <v>3035</v>
      </c>
      <c r="B126">
        <v>3</v>
      </c>
      <c r="C126">
        <v>35</v>
      </c>
      <c r="D126">
        <v>51</v>
      </c>
      <c r="E126">
        <v>10</v>
      </c>
      <c r="F126">
        <v>15</v>
      </c>
      <c r="G126">
        <v>3</v>
      </c>
      <c r="H126">
        <v>52</v>
      </c>
      <c r="I126">
        <v>10</v>
      </c>
      <c r="J126">
        <v>15</v>
      </c>
      <c r="K126">
        <v>3</v>
      </c>
      <c r="L126">
        <v>53</v>
      </c>
      <c r="M126">
        <v>10</v>
      </c>
      <c r="N126">
        <v>15</v>
      </c>
      <c r="O126">
        <v>3</v>
      </c>
      <c r="P126">
        <v>20</v>
      </c>
      <c r="Q126">
        <v>10</v>
      </c>
      <c r="R126">
        <v>15</v>
      </c>
      <c r="S126">
        <v>2</v>
      </c>
      <c r="T126">
        <v>15</v>
      </c>
      <c r="U126">
        <v>10</v>
      </c>
      <c r="V126">
        <v>15</v>
      </c>
      <c r="W126">
        <v>2</v>
      </c>
    </row>
    <row r="127" spans="1:23">
      <c r="A127">
        <v>3036</v>
      </c>
      <c r="B127">
        <v>3</v>
      </c>
      <c r="C127">
        <v>36</v>
      </c>
      <c r="D127">
        <v>51</v>
      </c>
      <c r="E127">
        <v>10</v>
      </c>
      <c r="F127">
        <v>20</v>
      </c>
      <c r="G127">
        <v>3</v>
      </c>
      <c r="H127">
        <v>52</v>
      </c>
      <c r="I127">
        <v>10</v>
      </c>
      <c r="J127">
        <v>20</v>
      </c>
      <c r="K127">
        <v>3</v>
      </c>
      <c r="L127">
        <v>53</v>
      </c>
      <c r="M127">
        <v>10</v>
      </c>
      <c r="N127">
        <v>20</v>
      </c>
      <c r="O127">
        <v>3</v>
      </c>
      <c r="P127">
        <v>20</v>
      </c>
      <c r="Q127">
        <v>10</v>
      </c>
      <c r="R127">
        <v>20</v>
      </c>
      <c r="S127">
        <v>2</v>
      </c>
      <c r="T127">
        <v>15</v>
      </c>
      <c r="U127">
        <v>10</v>
      </c>
      <c r="V127">
        <v>20</v>
      </c>
      <c r="W127">
        <v>2</v>
      </c>
    </row>
    <row r="128" s="12" customFormat="1" spans="1:23">
      <c r="A128" s="12">
        <v>3037</v>
      </c>
      <c r="B128" s="12">
        <v>3</v>
      </c>
      <c r="C128" s="12">
        <v>37</v>
      </c>
      <c r="D128" s="14">
        <v>51</v>
      </c>
      <c r="E128" s="14">
        <v>10</v>
      </c>
      <c r="F128" s="14">
        <v>20</v>
      </c>
      <c r="G128" s="14">
        <v>3</v>
      </c>
      <c r="H128" s="14">
        <v>52</v>
      </c>
      <c r="I128" s="14">
        <v>10</v>
      </c>
      <c r="J128" s="14">
        <v>20</v>
      </c>
      <c r="K128" s="14">
        <v>3</v>
      </c>
      <c r="L128" s="14">
        <v>53</v>
      </c>
      <c r="M128" s="14">
        <v>10</v>
      </c>
      <c r="N128" s="14">
        <v>20</v>
      </c>
      <c r="O128" s="14">
        <v>3</v>
      </c>
      <c r="P128">
        <v>20</v>
      </c>
      <c r="Q128" s="14">
        <v>10</v>
      </c>
      <c r="R128" s="14">
        <v>20</v>
      </c>
      <c r="S128" s="14">
        <v>2</v>
      </c>
      <c r="T128">
        <v>15</v>
      </c>
      <c r="U128" s="14">
        <v>10</v>
      </c>
      <c r="V128" s="14">
        <v>20</v>
      </c>
      <c r="W128" s="14">
        <v>2</v>
      </c>
    </row>
    <row r="129" s="12" customFormat="1" spans="1:23">
      <c r="A129" s="12">
        <v>3038</v>
      </c>
      <c r="B129" s="12">
        <v>3</v>
      </c>
      <c r="C129" s="12">
        <v>38</v>
      </c>
      <c r="D129" s="14">
        <v>51</v>
      </c>
      <c r="E129" s="14">
        <v>10</v>
      </c>
      <c r="F129" s="14">
        <v>20</v>
      </c>
      <c r="G129" s="14">
        <v>3</v>
      </c>
      <c r="H129" s="14">
        <v>52</v>
      </c>
      <c r="I129" s="14">
        <v>10</v>
      </c>
      <c r="J129" s="14">
        <v>20</v>
      </c>
      <c r="K129" s="14">
        <v>3</v>
      </c>
      <c r="L129" s="14">
        <v>53</v>
      </c>
      <c r="M129" s="14">
        <v>10</v>
      </c>
      <c r="N129" s="14">
        <v>20</v>
      </c>
      <c r="O129" s="14">
        <v>3</v>
      </c>
      <c r="P129">
        <v>20</v>
      </c>
      <c r="Q129" s="14">
        <v>10</v>
      </c>
      <c r="R129" s="14">
        <v>20</v>
      </c>
      <c r="S129" s="14">
        <v>2</v>
      </c>
      <c r="T129">
        <v>15</v>
      </c>
      <c r="U129" s="14">
        <v>10</v>
      </c>
      <c r="V129" s="14">
        <v>20</v>
      </c>
      <c r="W129" s="14">
        <v>2</v>
      </c>
    </row>
    <row r="130" s="12" customFormat="1" spans="1:23">
      <c r="A130" s="12">
        <v>3039</v>
      </c>
      <c r="B130" s="12">
        <v>3</v>
      </c>
      <c r="C130" s="12">
        <v>39</v>
      </c>
      <c r="D130" s="14">
        <v>51</v>
      </c>
      <c r="E130" s="14">
        <v>10</v>
      </c>
      <c r="F130" s="14">
        <v>20</v>
      </c>
      <c r="G130" s="14">
        <v>3</v>
      </c>
      <c r="H130" s="14">
        <v>52</v>
      </c>
      <c r="I130" s="14">
        <v>10</v>
      </c>
      <c r="J130" s="14">
        <v>20</v>
      </c>
      <c r="K130" s="14">
        <v>3</v>
      </c>
      <c r="L130" s="14">
        <v>53</v>
      </c>
      <c r="M130" s="14">
        <v>10</v>
      </c>
      <c r="N130" s="14">
        <v>20</v>
      </c>
      <c r="O130" s="14">
        <v>3</v>
      </c>
      <c r="P130">
        <v>20</v>
      </c>
      <c r="Q130" s="14">
        <v>10</v>
      </c>
      <c r="R130" s="14">
        <v>20</v>
      </c>
      <c r="S130" s="14">
        <v>2</v>
      </c>
      <c r="T130">
        <v>15</v>
      </c>
      <c r="U130" s="14">
        <v>10</v>
      </c>
      <c r="V130" s="14">
        <v>20</v>
      </c>
      <c r="W130" s="14">
        <v>2</v>
      </c>
    </row>
    <row r="131" s="12" customFormat="1" spans="1:23">
      <c r="A131" s="12">
        <v>3040</v>
      </c>
      <c r="B131" s="12">
        <v>3</v>
      </c>
      <c r="C131" s="12">
        <v>40</v>
      </c>
      <c r="D131" s="14">
        <v>51</v>
      </c>
      <c r="E131" s="14">
        <v>10</v>
      </c>
      <c r="F131" s="14">
        <v>20</v>
      </c>
      <c r="G131" s="14">
        <v>3</v>
      </c>
      <c r="H131" s="14">
        <v>52</v>
      </c>
      <c r="I131" s="14">
        <v>10</v>
      </c>
      <c r="J131" s="14">
        <v>20</v>
      </c>
      <c r="K131" s="14">
        <v>3</v>
      </c>
      <c r="L131" s="14">
        <v>53</v>
      </c>
      <c r="M131" s="14">
        <v>10</v>
      </c>
      <c r="N131" s="14">
        <v>20</v>
      </c>
      <c r="O131" s="14">
        <v>3</v>
      </c>
      <c r="P131">
        <v>20</v>
      </c>
      <c r="Q131" s="14">
        <v>10</v>
      </c>
      <c r="R131" s="14">
        <v>20</v>
      </c>
      <c r="S131" s="14">
        <v>2</v>
      </c>
      <c r="T131">
        <v>15</v>
      </c>
      <c r="U131" s="14">
        <v>10</v>
      </c>
      <c r="V131" s="14">
        <v>20</v>
      </c>
      <c r="W131" s="14">
        <v>2</v>
      </c>
    </row>
    <row r="132" s="12" customFormat="1" spans="1:23">
      <c r="A132" s="12">
        <v>3041</v>
      </c>
      <c r="B132" s="12">
        <v>3</v>
      </c>
      <c r="C132" s="12">
        <v>41</v>
      </c>
      <c r="D132" s="14">
        <v>51</v>
      </c>
      <c r="E132" s="14">
        <v>10</v>
      </c>
      <c r="F132" s="14">
        <v>20</v>
      </c>
      <c r="G132" s="14">
        <v>3</v>
      </c>
      <c r="H132" s="14">
        <v>52</v>
      </c>
      <c r="I132" s="14">
        <v>10</v>
      </c>
      <c r="J132" s="14">
        <v>20</v>
      </c>
      <c r="K132" s="14">
        <v>3</v>
      </c>
      <c r="L132" s="14">
        <v>53</v>
      </c>
      <c r="M132" s="14">
        <v>10</v>
      </c>
      <c r="N132" s="14">
        <v>20</v>
      </c>
      <c r="O132" s="14">
        <v>3</v>
      </c>
      <c r="P132">
        <v>20</v>
      </c>
      <c r="Q132" s="14">
        <v>10</v>
      </c>
      <c r="R132" s="14">
        <v>20</v>
      </c>
      <c r="S132" s="14">
        <v>2</v>
      </c>
      <c r="T132">
        <v>15</v>
      </c>
      <c r="U132" s="14">
        <v>10</v>
      </c>
      <c r="V132" s="14">
        <v>20</v>
      </c>
      <c r="W132" s="14">
        <v>2</v>
      </c>
    </row>
    <row r="133" spans="1:23">
      <c r="A133">
        <v>4000</v>
      </c>
      <c r="B133">
        <v>4</v>
      </c>
      <c r="C133">
        <v>0</v>
      </c>
      <c r="D133">
        <v>51</v>
      </c>
      <c r="E133">
        <v>10</v>
      </c>
      <c r="F133">
        <v>10</v>
      </c>
      <c r="G133">
        <v>3</v>
      </c>
      <c r="H133">
        <v>52</v>
      </c>
      <c r="I133">
        <v>10</v>
      </c>
      <c r="J133">
        <v>10</v>
      </c>
      <c r="K133">
        <v>3</v>
      </c>
      <c r="L133">
        <v>53</v>
      </c>
      <c r="M133">
        <v>10</v>
      </c>
      <c r="N133">
        <v>10</v>
      </c>
      <c r="O133">
        <v>3</v>
      </c>
      <c r="P133">
        <v>19</v>
      </c>
      <c r="Q133">
        <v>10</v>
      </c>
      <c r="R133">
        <v>0</v>
      </c>
      <c r="S133">
        <v>0</v>
      </c>
      <c r="T133">
        <v>12</v>
      </c>
      <c r="U133">
        <v>10</v>
      </c>
      <c r="V133">
        <v>0</v>
      </c>
      <c r="W133">
        <v>0</v>
      </c>
    </row>
    <row r="134" spans="1:23">
      <c r="A134">
        <v>4001</v>
      </c>
      <c r="B134">
        <v>4</v>
      </c>
      <c r="C134">
        <v>1</v>
      </c>
      <c r="D134">
        <v>51</v>
      </c>
      <c r="E134">
        <v>10</v>
      </c>
      <c r="F134">
        <v>10</v>
      </c>
      <c r="G134">
        <v>3</v>
      </c>
      <c r="H134">
        <v>52</v>
      </c>
      <c r="I134">
        <v>10</v>
      </c>
      <c r="J134">
        <v>10</v>
      </c>
      <c r="K134">
        <v>3</v>
      </c>
      <c r="L134">
        <v>53</v>
      </c>
      <c r="M134">
        <v>10</v>
      </c>
      <c r="N134">
        <v>10</v>
      </c>
      <c r="O134">
        <v>3</v>
      </c>
      <c r="P134">
        <v>19</v>
      </c>
      <c r="Q134">
        <v>10</v>
      </c>
      <c r="R134">
        <v>0</v>
      </c>
      <c r="S134">
        <v>0</v>
      </c>
      <c r="T134">
        <v>12</v>
      </c>
      <c r="U134">
        <v>10</v>
      </c>
      <c r="V134">
        <v>0</v>
      </c>
      <c r="W134">
        <v>0</v>
      </c>
    </row>
    <row r="135" spans="1:23">
      <c r="A135">
        <v>4002</v>
      </c>
      <c r="B135">
        <v>4</v>
      </c>
      <c r="C135">
        <v>2</v>
      </c>
      <c r="D135">
        <v>51</v>
      </c>
      <c r="E135">
        <v>10</v>
      </c>
      <c r="F135">
        <v>10</v>
      </c>
      <c r="G135">
        <v>3</v>
      </c>
      <c r="H135">
        <v>52</v>
      </c>
      <c r="I135">
        <v>10</v>
      </c>
      <c r="J135">
        <v>10</v>
      </c>
      <c r="K135">
        <v>3</v>
      </c>
      <c r="L135">
        <v>53</v>
      </c>
      <c r="M135">
        <v>10</v>
      </c>
      <c r="N135">
        <v>10</v>
      </c>
      <c r="O135">
        <v>3</v>
      </c>
      <c r="P135">
        <v>19</v>
      </c>
      <c r="Q135">
        <v>10</v>
      </c>
      <c r="R135">
        <v>0</v>
      </c>
      <c r="S135">
        <v>0</v>
      </c>
      <c r="T135">
        <v>12</v>
      </c>
      <c r="U135">
        <v>10</v>
      </c>
      <c r="V135">
        <v>0</v>
      </c>
      <c r="W135">
        <v>0</v>
      </c>
    </row>
    <row r="136" spans="1:23">
      <c r="A136">
        <v>4003</v>
      </c>
      <c r="B136">
        <v>4</v>
      </c>
      <c r="C136">
        <v>3</v>
      </c>
      <c r="D136">
        <v>51</v>
      </c>
      <c r="E136">
        <v>10</v>
      </c>
      <c r="F136">
        <v>10</v>
      </c>
      <c r="G136">
        <v>3</v>
      </c>
      <c r="H136">
        <v>52</v>
      </c>
      <c r="I136">
        <v>10</v>
      </c>
      <c r="J136">
        <v>10</v>
      </c>
      <c r="K136">
        <v>3</v>
      </c>
      <c r="L136">
        <v>53</v>
      </c>
      <c r="M136">
        <v>10</v>
      </c>
      <c r="N136">
        <v>10</v>
      </c>
      <c r="O136">
        <v>3</v>
      </c>
      <c r="P136">
        <v>19</v>
      </c>
      <c r="Q136">
        <v>10</v>
      </c>
      <c r="R136">
        <v>0</v>
      </c>
      <c r="S136">
        <v>0</v>
      </c>
      <c r="T136">
        <v>12</v>
      </c>
      <c r="U136">
        <v>10</v>
      </c>
      <c r="V136">
        <v>0</v>
      </c>
      <c r="W136">
        <v>0</v>
      </c>
    </row>
    <row r="137" spans="1:23">
      <c r="A137">
        <v>4004</v>
      </c>
      <c r="B137">
        <v>4</v>
      </c>
      <c r="C137">
        <v>4</v>
      </c>
      <c r="D137">
        <v>51</v>
      </c>
      <c r="E137">
        <v>10</v>
      </c>
      <c r="F137">
        <v>10</v>
      </c>
      <c r="G137">
        <v>3</v>
      </c>
      <c r="H137">
        <v>52</v>
      </c>
      <c r="I137">
        <v>10</v>
      </c>
      <c r="J137">
        <v>10</v>
      </c>
      <c r="K137">
        <v>3</v>
      </c>
      <c r="L137">
        <v>53</v>
      </c>
      <c r="M137">
        <v>10</v>
      </c>
      <c r="N137">
        <v>10</v>
      </c>
      <c r="O137">
        <v>3</v>
      </c>
      <c r="P137">
        <v>19</v>
      </c>
      <c r="Q137">
        <v>10</v>
      </c>
      <c r="R137">
        <v>0</v>
      </c>
      <c r="S137">
        <v>0</v>
      </c>
      <c r="T137">
        <v>12</v>
      </c>
      <c r="U137">
        <v>10</v>
      </c>
      <c r="V137">
        <v>0</v>
      </c>
      <c r="W137">
        <v>0</v>
      </c>
    </row>
    <row r="138" spans="1:23">
      <c r="A138">
        <v>4005</v>
      </c>
      <c r="B138">
        <v>4</v>
      </c>
      <c r="C138">
        <v>5</v>
      </c>
      <c r="D138">
        <v>51</v>
      </c>
      <c r="E138">
        <v>10</v>
      </c>
      <c r="F138">
        <v>10</v>
      </c>
      <c r="G138">
        <v>3</v>
      </c>
      <c r="H138">
        <v>52</v>
      </c>
      <c r="I138">
        <v>10</v>
      </c>
      <c r="J138">
        <v>10</v>
      </c>
      <c r="K138">
        <v>3</v>
      </c>
      <c r="L138">
        <v>53</v>
      </c>
      <c r="M138">
        <v>10</v>
      </c>
      <c r="N138">
        <v>10</v>
      </c>
      <c r="O138">
        <v>3</v>
      </c>
      <c r="P138">
        <v>19</v>
      </c>
      <c r="Q138">
        <v>10</v>
      </c>
      <c r="R138">
        <v>0</v>
      </c>
      <c r="S138">
        <v>0</v>
      </c>
      <c r="T138">
        <v>12</v>
      </c>
      <c r="U138">
        <v>10</v>
      </c>
      <c r="V138">
        <v>0</v>
      </c>
      <c r="W138">
        <v>0</v>
      </c>
    </row>
    <row r="139" spans="1:23">
      <c r="A139">
        <v>4006</v>
      </c>
      <c r="B139">
        <v>4</v>
      </c>
      <c r="C139">
        <v>6</v>
      </c>
      <c r="D139">
        <v>51</v>
      </c>
      <c r="E139">
        <v>10</v>
      </c>
      <c r="F139">
        <v>10</v>
      </c>
      <c r="G139">
        <v>3</v>
      </c>
      <c r="H139">
        <v>52</v>
      </c>
      <c r="I139">
        <v>10</v>
      </c>
      <c r="J139">
        <v>10</v>
      </c>
      <c r="K139">
        <v>3</v>
      </c>
      <c r="L139">
        <v>53</v>
      </c>
      <c r="M139">
        <v>10</v>
      </c>
      <c r="N139">
        <v>10</v>
      </c>
      <c r="O139">
        <v>3</v>
      </c>
      <c r="P139">
        <v>19</v>
      </c>
      <c r="Q139">
        <v>10</v>
      </c>
      <c r="R139">
        <v>0</v>
      </c>
      <c r="S139">
        <v>0</v>
      </c>
      <c r="T139">
        <v>12</v>
      </c>
      <c r="U139">
        <v>10</v>
      </c>
      <c r="V139">
        <v>0</v>
      </c>
      <c r="W139">
        <v>0</v>
      </c>
    </row>
    <row r="140" spans="1:23">
      <c r="A140">
        <v>4007</v>
      </c>
      <c r="B140">
        <v>4</v>
      </c>
      <c r="C140">
        <v>7</v>
      </c>
      <c r="D140">
        <v>51</v>
      </c>
      <c r="E140">
        <v>10</v>
      </c>
      <c r="F140">
        <v>10</v>
      </c>
      <c r="G140">
        <v>3</v>
      </c>
      <c r="H140">
        <v>52</v>
      </c>
      <c r="I140">
        <v>10</v>
      </c>
      <c r="J140">
        <v>10</v>
      </c>
      <c r="K140">
        <v>3</v>
      </c>
      <c r="L140">
        <v>53</v>
      </c>
      <c r="M140">
        <v>10</v>
      </c>
      <c r="N140">
        <v>10</v>
      </c>
      <c r="O140">
        <v>3</v>
      </c>
      <c r="P140">
        <v>19</v>
      </c>
      <c r="Q140">
        <v>10</v>
      </c>
      <c r="R140">
        <v>0</v>
      </c>
      <c r="S140">
        <v>0</v>
      </c>
      <c r="T140">
        <v>12</v>
      </c>
      <c r="U140">
        <v>10</v>
      </c>
      <c r="V140">
        <v>0</v>
      </c>
      <c r="W140">
        <v>0</v>
      </c>
    </row>
    <row r="141" spans="1:23">
      <c r="A141">
        <v>4008</v>
      </c>
      <c r="B141">
        <v>4</v>
      </c>
      <c r="C141">
        <v>8</v>
      </c>
      <c r="D141">
        <v>51</v>
      </c>
      <c r="E141">
        <v>10</v>
      </c>
      <c r="F141">
        <v>10</v>
      </c>
      <c r="G141">
        <v>3</v>
      </c>
      <c r="H141">
        <v>52</v>
      </c>
      <c r="I141">
        <v>10</v>
      </c>
      <c r="J141">
        <v>10</v>
      </c>
      <c r="K141">
        <v>3</v>
      </c>
      <c r="L141">
        <v>53</v>
      </c>
      <c r="M141">
        <v>10</v>
      </c>
      <c r="N141">
        <v>10</v>
      </c>
      <c r="O141">
        <v>3</v>
      </c>
      <c r="P141">
        <v>19</v>
      </c>
      <c r="Q141">
        <v>10</v>
      </c>
      <c r="R141">
        <v>0</v>
      </c>
      <c r="S141">
        <v>0</v>
      </c>
      <c r="T141">
        <v>12</v>
      </c>
      <c r="U141">
        <v>10</v>
      </c>
      <c r="V141">
        <v>0</v>
      </c>
      <c r="W141">
        <v>0</v>
      </c>
    </row>
    <row r="142" spans="1:23">
      <c r="A142">
        <v>4009</v>
      </c>
      <c r="B142">
        <v>4</v>
      </c>
      <c r="C142">
        <v>9</v>
      </c>
      <c r="D142">
        <v>51</v>
      </c>
      <c r="E142">
        <v>10</v>
      </c>
      <c r="F142">
        <v>10</v>
      </c>
      <c r="G142">
        <v>3</v>
      </c>
      <c r="H142">
        <v>52</v>
      </c>
      <c r="I142">
        <v>10</v>
      </c>
      <c r="J142">
        <v>10</v>
      </c>
      <c r="K142">
        <v>3</v>
      </c>
      <c r="L142">
        <v>53</v>
      </c>
      <c r="M142">
        <v>10</v>
      </c>
      <c r="N142">
        <v>10</v>
      </c>
      <c r="O142">
        <v>3</v>
      </c>
      <c r="P142">
        <v>19</v>
      </c>
      <c r="Q142">
        <v>10</v>
      </c>
      <c r="R142">
        <v>0</v>
      </c>
      <c r="S142">
        <v>0</v>
      </c>
      <c r="T142">
        <v>12</v>
      </c>
      <c r="U142">
        <v>10</v>
      </c>
      <c r="V142">
        <v>0</v>
      </c>
      <c r="W142">
        <v>0</v>
      </c>
    </row>
    <row r="143" spans="1:23">
      <c r="A143">
        <v>4010</v>
      </c>
      <c r="B143">
        <v>4</v>
      </c>
      <c r="C143">
        <v>10</v>
      </c>
      <c r="D143">
        <v>51</v>
      </c>
      <c r="E143">
        <v>10</v>
      </c>
      <c r="F143">
        <v>10</v>
      </c>
      <c r="G143">
        <v>3</v>
      </c>
      <c r="H143">
        <v>52</v>
      </c>
      <c r="I143">
        <v>10</v>
      </c>
      <c r="J143">
        <v>10</v>
      </c>
      <c r="K143">
        <v>3</v>
      </c>
      <c r="L143">
        <v>53</v>
      </c>
      <c r="M143">
        <v>10</v>
      </c>
      <c r="N143">
        <v>10</v>
      </c>
      <c r="O143">
        <v>3</v>
      </c>
      <c r="P143">
        <v>19</v>
      </c>
      <c r="Q143">
        <v>10</v>
      </c>
      <c r="R143">
        <v>0</v>
      </c>
      <c r="S143">
        <v>0</v>
      </c>
      <c r="T143">
        <v>12</v>
      </c>
      <c r="U143">
        <v>10</v>
      </c>
      <c r="V143">
        <v>0</v>
      </c>
      <c r="W143">
        <v>0</v>
      </c>
    </row>
    <row r="144" spans="1:23">
      <c r="A144">
        <v>4011</v>
      </c>
      <c r="B144">
        <v>4</v>
      </c>
      <c r="C144">
        <v>11</v>
      </c>
      <c r="D144">
        <v>51</v>
      </c>
      <c r="E144">
        <v>10</v>
      </c>
      <c r="F144">
        <v>10</v>
      </c>
      <c r="G144">
        <v>3</v>
      </c>
      <c r="H144">
        <v>52</v>
      </c>
      <c r="I144">
        <v>10</v>
      </c>
      <c r="J144">
        <v>10</v>
      </c>
      <c r="K144">
        <v>3</v>
      </c>
      <c r="L144">
        <v>53</v>
      </c>
      <c r="M144">
        <v>10</v>
      </c>
      <c r="N144">
        <v>10</v>
      </c>
      <c r="O144">
        <v>3</v>
      </c>
      <c r="P144">
        <v>19</v>
      </c>
      <c r="Q144">
        <v>10</v>
      </c>
      <c r="R144">
        <v>0</v>
      </c>
      <c r="S144">
        <v>0</v>
      </c>
      <c r="T144">
        <v>12</v>
      </c>
      <c r="U144">
        <v>10</v>
      </c>
      <c r="V144">
        <v>0</v>
      </c>
      <c r="W144">
        <v>0</v>
      </c>
    </row>
    <row r="145" spans="1:23">
      <c r="A145">
        <v>4012</v>
      </c>
      <c r="B145">
        <v>4</v>
      </c>
      <c r="C145">
        <v>12</v>
      </c>
      <c r="D145">
        <v>51</v>
      </c>
      <c r="E145">
        <v>10</v>
      </c>
      <c r="F145">
        <v>10</v>
      </c>
      <c r="G145">
        <v>3</v>
      </c>
      <c r="H145">
        <v>52</v>
      </c>
      <c r="I145">
        <v>10</v>
      </c>
      <c r="J145">
        <v>10</v>
      </c>
      <c r="K145">
        <v>3</v>
      </c>
      <c r="L145">
        <v>53</v>
      </c>
      <c r="M145">
        <v>10</v>
      </c>
      <c r="N145">
        <v>10</v>
      </c>
      <c r="O145">
        <v>3</v>
      </c>
      <c r="P145">
        <v>19</v>
      </c>
      <c r="Q145">
        <v>10</v>
      </c>
      <c r="R145">
        <v>10</v>
      </c>
      <c r="S145">
        <v>2</v>
      </c>
      <c r="T145">
        <v>12</v>
      </c>
      <c r="U145">
        <v>10</v>
      </c>
      <c r="V145">
        <v>10</v>
      </c>
      <c r="W145">
        <v>2</v>
      </c>
    </row>
    <row r="146" spans="1:23">
      <c r="A146">
        <v>4013</v>
      </c>
      <c r="B146">
        <v>4</v>
      </c>
      <c r="C146">
        <v>13</v>
      </c>
      <c r="D146">
        <v>51</v>
      </c>
      <c r="E146">
        <v>10</v>
      </c>
      <c r="F146">
        <v>10</v>
      </c>
      <c r="G146">
        <v>3</v>
      </c>
      <c r="H146">
        <v>52</v>
      </c>
      <c r="I146">
        <v>10</v>
      </c>
      <c r="J146">
        <v>10</v>
      </c>
      <c r="K146">
        <v>3</v>
      </c>
      <c r="L146">
        <v>53</v>
      </c>
      <c r="M146">
        <v>10</v>
      </c>
      <c r="N146">
        <v>10</v>
      </c>
      <c r="O146">
        <v>3</v>
      </c>
      <c r="P146">
        <v>19</v>
      </c>
      <c r="Q146">
        <v>10</v>
      </c>
      <c r="R146">
        <v>10</v>
      </c>
      <c r="S146">
        <v>2</v>
      </c>
      <c r="T146">
        <v>12</v>
      </c>
      <c r="U146">
        <v>10</v>
      </c>
      <c r="V146">
        <v>10</v>
      </c>
      <c r="W146">
        <v>2</v>
      </c>
    </row>
    <row r="147" spans="1:23">
      <c r="A147">
        <v>4014</v>
      </c>
      <c r="B147">
        <v>4</v>
      </c>
      <c r="C147">
        <v>14</v>
      </c>
      <c r="D147">
        <v>51</v>
      </c>
      <c r="E147">
        <v>10</v>
      </c>
      <c r="F147">
        <v>10</v>
      </c>
      <c r="G147">
        <v>3</v>
      </c>
      <c r="H147">
        <v>52</v>
      </c>
      <c r="I147">
        <v>10</v>
      </c>
      <c r="J147">
        <v>10</v>
      </c>
      <c r="K147">
        <v>3</v>
      </c>
      <c r="L147">
        <v>53</v>
      </c>
      <c r="M147">
        <v>10</v>
      </c>
      <c r="N147">
        <v>10</v>
      </c>
      <c r="O147">
        <v>3</v>
      </c>
      <c r="P147">
        <v>19</v>
      </c>
      <c r="Q147">
        <v>10</v>
      </c>
      <c r="R147">
        <v>10</v>
      </c>
      <c r="S147">
        <v>2</v>
      </c>
      <c r="T147">
        <v>12</v>
      </c>
      <c r="U147">
        <v>10</v>
      </c>
      <c r="V147">
        <v>10</v>
      </c>
      <c r="W147">
        <v>2</v>
      </c>
    </row>
    <row r="148" spans="1:23">
      <c r="A148">
        <v>4015</v>
      </c>
      <c r="B148">
        <v>4</v>
      </c>
      <c r="C148">
        <v>15</v>
      </c>
      <c r="D148">
        <v>51</v>
      </c>
      <c r="E148">
        <v>10</v>
      </c>
      <c r="F148">
        <v>10</v>
      </c>
      <c r="G148">
        <v>3</v>
      </c>
      <c r="H148">
        <v>52</v>
      </c>
      <c r="I148">
        <v>10</v>
      </c>
      <c r="J148">
        <v>10</v>
      </c>
      <c r="K148">
        <v>3</v>
      </c>
      <c r="L148">
        <v>53</v>
      </c>
      <c r="M148">
        <v>10</v>
      </c>
      <c r="N148">
        <v>10</v>
      </c>
      <c r="O148">
        <v>3</v>
      </c>
      <c r="P148">
        <v>19</v>
      </c>
      <c r="Q148">
        <v>10</v>
      </c>
      <c r="R148">
        <v>10</v>
      </c>
      <c r="S148">
        <v>2</v>
      </c>
      <c r="T148">
        <v>12</v>
      </c>
      <c r="U148">
        <v>10</v>
      </c>
      <c r="V148">
        <v>10</v>
      </c>
      <c r="W148">
        <v>2</v>
      </c>
    </row>
    <row r="149" spans="1:23">
      <c r="A149">
        <v>4016</v>
      </c>
      <c r="B149">
        <v>4</v>
      </c>
      <c r="C149">
        <v>16</v>
      </c>
      <c r="D149">
        <v>51</v>
      </c>
      <c r="E149">
        <v>10</v>
      </c>
      <c r="F149">
        <v>10</v>
      </c>
      <c r="G149">
        <v>3</v>
      </c>
      <c r="H149">
        <v>52</v>
      </c>
      <c r="I149">
        <v>10</v>
      </c>
      <c r="J149">
        <v>10</v>
      </c>
      <c r="K149">
        <v>3</v>
      </c>
      <c r="L149">
        <v>53</v>
      </c>
      <c r="M149">
        <v>10</v>
      </c>
      <c r="N149">
        <v>10</v>
      </c>
      <c r="O149">
        <v>3</v>
      </c>
      <c r="P149">
        <v>19</v>
      </c>
      <c r="Q149">
        <v>10</v>
      </c>
      <c r="R149">
        <v>10</v>
      </c>
      <c r="S149">
        <v>2</v>
      </c>
      <c r="T149">
        <v>12</v>
      </c>
      <c r="U149">
        <v>10</v>
      </c>
      <c r="V149">
        <v>10</v>
      </c>
      <c r="W149">
        <v>2</v>
      </c>
    </row>
    <row r="150" spans="1:23">
      <c r="A150">
        <v>4017</v>
      </c>
      <c r="B150">
        <v>4</v>
      </c>
      <c r="C150">
        <v>17</v>
      </c>
      <c r="D150">
        <v>51</v>
      </c>
      <c r="E150">
        <v>10</v>
      </c>
      <c r="F150">
        <v>10</v>
      </c>
      <c r="G150">
        <v>3</v>
      </c>
      <c r="H150">
        <v>52</v>
      </c>
      <c r="I150">
        <v>10</v>
      </c>
      <c r="J150">
        <v>10</v>
      </c>
      <c r="K150">
        <v>3</v>
      </c>
      <c r="L150">
        <v>53</v>
      </c>
      <c r="M150">
        <v>10</v>
      </c>
      <c r="N150">
        <v>10</v>
      </c>
      <c r="O150">
        <v>3</v>
      </c>
      <c r="P150">
        <v>19</v>
      </c>
      <c r="Q150">
        <v>10</v>
      </c>
      <c r="R150">
        <v>10</v>
      </c>
      <c r="S150">
        <v>2</v>
      </c>
      <c r="T150">
        <v>12</v>
      </c>
      <c r="U150">
        <v>10</v>
      </c>
      <c r="V150">
        <v>10</v>
      </c>
      <c r="W150">
        <v>2</v>
      </c>
    </row>
    <row r="151" spans="1:23">
      <c r="A151">
        <v>4018</v>
      </c>
      <c r="B151">
        <v>4</v>
      </c>
      <c r="C151">
        <v>18</v>
      </c>
      <c r="D151">
        <v>51</v>
      </c>
      <c r="E151">
        <v>10</v>
      </c>
      <c r="F151">
        <v>10</v>
      </c>
      <c r="G151">
        <v>3</v>
      </c>
      <c r="H151">
        <v>52</v>
      </c>
      <c r="I151">
        <v>10</v>
      </c>
      <c r="J151">
        <v>10</v>
      </c>
      <c r="K151">
        <v>3</v>
      </c>
      <c r="L151">
        <v>53</v>
      </c>
      <c r="M151">
        <v>10</v>
      </c>
      <c r="N151">
        <v>10</v>
      </c>
      <c r="O151">
        <v>3</v>
      </c>
      <c r="P151">
        <v>19</v>
      </c>
      <c r="Q151">
        <v>10</v>
      </c>
      <c r="R151">
        <v>10</v>
      </c>
      <c r="S151">
        <v>2</v>
      </c>
      <c r="T151">
        <v>12</v>
      </c>
      <c r="U151">
        <v>10</v>
      </c>
      <c r="V151">
        <v>10</v>
      </c>
      <c r="W151">
        <v>2</v>
      </c>
    </row>
    <row r="152" spans="1:23">
      <c r="A152">
        <v>4019</v>
      </c>
      <c r="B152">
        <v>4</v>
      </c>
      <c r="C152">
        <v>19</v>
      </c>
      <c r="D152">
        <v>51</v>
      </c>
      <c r="E152">
        <v>10</v>
      </c>
      <c r="F152">
        <v>10</v>
      </c>
      <c r="G152">
        <v>3</v>
      </c>
      <c r="H152">
        <v>52</v>
      </c>
      <c r="I152">
        <v>10</v>
      </c>
      <c r="J152">
        <v>10</v>
      </c>
      <c r="K152">
        <v>3</v>
      </c>
      <c r="L152">
        <v>53</v>
      </c>
      <c r="M152">
        <v>10</v>
      </c>
      <c r="N152">
        <v>10</v>
      </c>
      <c r="O152">
        <v>3</v>
      </c>
      <c r="P152">
        <v>19</v>
      </c>
      <c r="Q152">
        <v>10</v>
      </c>
      <c r="R152">
        <v>10</v>
      </c>
      <c r="S152">
        <v>2</v>
      </c>
      <c r="T152">
        <v>12</v>
      </c>
      <c r="U152">
        <v>10</v>
      </c>
      <c r="V152">
        <v>10</v>
      </c>
      <c r="W152">
        <v>2</v>
      </c>
    </row>
    <row r="153" spans="1:23">
      <c r="A153">
        <v>4020</v>
      </c>
      <c r="B153">
        <v>4</v>
      </c>
      <c r="C153">
        <v>20</v>
      </c>
      <c r="D153">
        <v>51</v>
      </c>
      <c r="E153">
        <v>10</v>
      </c>
      <c r="F153">
        <v>15</v>
      </c>
      <c r="G153">
        <v>3</v>
      </c>
      <c r="H153">
        <v>52</v>
      </c>
      <c r="I153">
        <v>10</v>
      </c>
      <c r="J153">
        <v>15</v>
      </c>
      <c r="K153">
        <v>3</v>
      </c>
      <c r="L153">
        <v>53</v>
      </c>
      <c r="M153">
        <v>10</v>
      </c>
      <c r="N153">
        <v>15</v>
      </c>
      <c r="O153">
        <v>3</v>
      </c>
      <c r="P153">
        <v>19</v>
      </c>
      <c r="Q153">
        <v>10</v>
      </c>
      <c r="R153">
        <v>15</v>
      </c>
      <c r="S153">
        <v>2</v>
      </c>
      <c r="T153">
        <v>12</v>
      </c>
      <c r="U153">
        <v>10</v>
      </c>
      <c r="V153">
        <v>15</v>
      </c>
      <c r="W153">
        <v>2</v>
      </c>
    </row>
    <row r="154" spans="1:23">
      <c r="A154">
        <v>4021</v>
      </c>
      <c r="B154">
        <v>4</v>
      </c>
      <c r="C154">
        <v>21</v>
      </c>
      <c r="D154">
        <v>51</v>
      </c>
      <c r="E154">
        <v>10</v>
      </c>
      <c r="F154">
        <v>15</v>
      </c>
      <c r="G154">
        <v>3</v>
      </c>
      <c r="H154">
        <v>52</v>
      </c>
      <c r="I154">
        <v>10</v>
      </c>
      <c r="J154">
        <v>15</v>
      </c>
      <c r="K154">
        <v>3</v>
      </c>
      <c r="L154">
        <v>53</v>
      </c>
      <c r="M154">
        <v>10</v>
      </c>
      <c r="N154">
        <v>15</v>
      </c>
      <c r="O154">
        <v>3</v>
      </c>
      <c r="P154">
        <v>19</v>
      </c>
      <c r="Q154">
        <v>10</v>
      </c>
      <c r="R154">
        <v>15</v>
      </c>
      <c r="S154">
        <v>2</v>
      </c>
      <c r="T154">
        <v>12</v>
      </c>
      <c r="U154">
        <v>10</v>
      </c>
      <c r="V154">
        <v>15</v>
      </c>
      <c r="W154">
        <v>2</v>
      </c>
    </row>
    <row r="155" spans="1:23">
      <c r="A155">
        <v>4022</v>
      </c>
      <c r="B155">
        <v>4</v>
      </c>
      <c r="C155">
        <v>22</v>
      </c>
      <c r="D155">
        <v>51</v>
      </c>
      <c r="E155">
        <v>10</v>
      </c>
      <c r="F155">
        <v>15</v>
      </c>
      <c r="G155">
        <v>3</v>
      </c>
      <c r="H155">
        <v>52</v>
      </c>
      <c r="I155">
        <v>10</v>
      </c>
      <c r="J155">
        <v>15</v>
      </c>
      <c r="K155">
        <v>3</v>
      </c>
      <c r="L155">
        <v>53</v>
      </c>
      <c r="M155">
        <v>10</v>
      </c>
      <c r="N155">
        <v>15</v>
      </c>
      <c r="O155">
        <v>3</v>
      </c>
      <c r="P155">
        <v>19</v>
      </c>
      <c r="Q155">
        <v>10</v>
      </c>
      <c r="R155">
        <v>15</v>
      </c>
      <c r="S155">
        <v>2</v>
      </c>
      <c r="T155">
        <v>12</v>
      </c>
      <c r="U155">
        <v>10</v>
      </c>
      <c r="V155">
        <v>15</v>
      </c>
      <c r="W155">
        <v>2</v>
      </c>
    </row>
    <row r="156" spans="1:23">
      <c r="A156">
        <v>4023</v>
      </c>
      <c r="B156">
        <v>4</v>
      </c>
      <c r="C156">
        <v>23</v>
      </c>
      <c r="D156">
        <v>51</v>
      </c>
      <c r="E156">
        <v>10</v>
      </c>
      <c r="F156">
        <v>15</v>
      </c>
      <c r="G156">
        <v>3</v>
      </c>
      <c r="H156">
        <v>52</v>
      </c>
      <c r="I156">
        <v>10</v>
      </c>
      <c r="J156">
        <v>15</v>
      </c>
      <c r="K156">
        <v>3</v>
      </c>
      <c r="L156">
        <v>53</v>
      </c>
      <c r="M156">
        <v>10</v>
      </c>
      <c r="N156">
        <v>15</v>
      </c>
      <c r="O156">
        <v>3</v>
      </c>
      <c r="P156">
        <v>19</v>
      </c>
      <c r="Q156">
        <v>10</v>
      </c>
      <c r="R156">
        <v>15</v>
      </c>
      <c r="S156">
        <v>2</v>
      </c>
      <c r="T156">
        <v>12</v>
      </c>
      <c r="U156">
        <v>10</v>
      </c>
      <c r="V156">
        <v>15</v>
      </c>
      <c r="W156">
        <v>2</v>
      </c>
    </row>
    <row r="157" spans="1:23">
      <c r="A157">
        <v>4024</v>
      </c>
      <c r="B157">
        <v>4</v>
      </c>
      <c r="C157">
        <v>24</v>
      </c>
      <c r="D157">
        <v>51</v>
      </c>
      <c r="E157">
        <v>10</v>
      </c>
      <c r="F157">
        <v>15</v>
      </c>
      <c r="G157">
        <v>3</v>
      </c>
      <c r="H157">
        <v>52</v>
      </c>
      <c r="I157">
        <v>10</v>
      </c>
      <c r="J157">
        <v>15</v>
      </c>
      <c r="K157">
        <v>3</v>
      </c>
      <c r="L157">
        <v>53</v>
      </c>
      <c r="M157">
        <v>10</v>
      </c>
      <c r="N157">
        <v>15</v>
      </c>
      <c r="O157">
        <v>3</v>
      </c>
      <c r="P157">
        <v>19</v>
      </c>
      <c r="Q157">
        <v>10</v>
      </c>
      <c r="R157">
        <v>15</v>
      </c>
      <c r="S157">
        <v>2</v>
      </c>
      <c r="T157">
        <v>12</v>
      </c>
      <c r="U157">
        <v>10</v>
      </c>
      <c r="V157">
        <v>15</v>
      </c>
      <c r="W157">
        <v>2</v>
      </c>
    </row>
    <row r="158" spans="1:23">
      <c r="A158">
        <v>4025</v>
      </c>
      <c r="B158">
        <v>4</v>
      </c>
      <c r="C158">
        <v>25</v>
      </c>
      <c r="D158">
        <v>51</v>
      </c>
      <c r="E158">
        <v>10</v>
      </c>
      <c r="F158">
        <v>15</v>
      </c>
      <c r="G158">
        <v>3</v>
      </c>
      <c r="H158">
        <v>52</v>
      </c>
      <c r="I158">
        <v>10</v>
      </c>
      <c r="J158">
        <v>15</v>
      </c>
      <c r="K158">
        <v>3</v>
      </c>
      <c r="L158">
        <v>53</v>
      </c>
      <c r="M158">
        <v>10</v>
      </c>
      <c r="N158">
        <v>15</v>
      </c>
      <c r="O158">
        <v>3</v>
      </c>
      <c r="P158">
        <v>19</v>
      </c>
      <c r="Q158">
        <v>10</v>
      </c>
      <c r="R158">
        <v>15</v>
      </c>
      <c r="S158">
        <v>2</v>
      </c>
      <c r="T158">
        <v>12</v>
      </c>
      <c r="U158">
        <v>10</v>
      </c>
      <c r="V158">
        <v>15</v>
      </c>
      <c r="W158">
        <v>2</v>
      </c>
    </row>
    <row r="159" spans="1:23">
      <c r="A159">
        <v>4026</v>
      </c>
      <c r="B159">
        <v>4</v>
      </c>
      <c r="C159">
        <v>26</v>
      </c>
      <c r="D159">
        <v>51</v>
      </c>
      <c r="E159">
        <v>10</v>
      </c>
      <c r="F159">
        <v>15</v>
      </c>
      <c r="G159">
        <v>3</v>
      </c>
      <c r="H159">
        <v>52</v>
      </c>
      <c r="I159">
        <v>10</v>
      </c>
      <c r="J159">
        <v>15</v>
      </c>
      <c r="K159">
        <v>3</v>
      </c>
      <c r="L159">
        <v>53</v>
      </c>
      <c r="M159">
        <v>10</v>
      </c>
      <c r="N159">
        <v>15</v>
      </c>
      <c r="O159">
        <v>3</v>
      </c>
      <c r="P159">
        <v>19</v>
      </c>
      <c r="Q159">
        <v>10</v>
      </c>
      <c r="R159">
        <v>15</v>
      </c>
      <c r="S159">
        <v>2</v>
      </c>
      <c r="T159">
        <v>12</v>
      </c>
      <c r="U159">
        <v>10</v>
      </c>
      <c r="V159">
        <v>15</v>
      </c>
      <c r="W159">
        <v>2</v>
      </c>
    </row>
    <row r="160" spans="1:23">
      <c r="A160">
        <v>4027</v>
      </c>
      <c r="B160">
        <v>4</v>
      </c>
      <c r="C160">
        <v>27</v>
      </c>
      <c r="D160">
        <v>51</v>
      </c>
      <c r="E160">
        <v>10</v>
      </c>
      <c r="F160">
        <v>15</v>
      </c>
      <c r="G160">
        <v>3</v>
      </c>
      <c r="H160">
        <v>52</v>
      </c>
      <c r="I160">
        <v>10</v>
      </c>
      <c r="J160">
        <v>15</v>
      </c>
      <c r="K160">
        <v>3</v>
      </c>
      <c r="L160">
        <v>53</v>
      </c>
      <c r="M160">
        <v>10</v>
      </c>
      <c r="N160">
        <v>15</v>
      </c>
      <c r="O160">
        <v>3</v>
      </c>
      <c r="P160">
        <v>19</v>
      </c>
      <c r="Q160">
        <v>10</v>
      </c>
      <c r="R160">
        <v>15</v>
      </c>
      <c r="S160">
        <v>2</v>
      </c>
      <c r="T160">
        <v>12</v>
      </c>
      <c r="U160">
        <v>10</v>
      </c>
      <c r="V160">
        <v>15</v>
      </c>
      <c r="W160">
        <v>2</v>
      </c>
    </row>
    <row r="161" spans="1:23">
      <c r="A161">
        <v>4028</v>
      </c>
      <c r="B161">
        <v>4</v>
      </c>
      <c r="C161">
        <v>28</v>
      </c>
      <c r="D161">
        <v>51</v>
      </c>
      <c r="E161">
        <v>10</v>
      </c>
      <c r="F161">
        <v>15</v>
      </c>
      <c r="G161">
        <v>3</v>
      </c>
      <c r="H161">
        <v>52</v>
      </c>
      <c r="I161">
        <v>10</v>
      </c>
      <c r="J161">
        <v>15</v>
      </c>
      <c r="K161">
        <v>3</v>
      </c>
      <c r="L161">
        <v>53</v>
      </c>
      <c r="M161">
        <v>10</v>
      </c>
      <c r="N161">
        <v>15</v>
      </c>
      <c r="O161">
        <v>3</v>
      </c>
      <c r="P161">
        <v>19</v>
      </c>
      <c r="Q161">
        <v>10</v>
      </c>
      <c r="R161">
        <v>15</v>
      </c>
      <c r="S161">
        <v>2</v>
      </c>
      <c r="T161">
        <v>12</v>
      </c>
      <c r="U161">
        <v>10</v>
      </c>
      <c r="V161">
        <v>15</v>
      </c>
      <c r="W161">
        <v>2</v>
      </c>
    </row>
    <row r="162" spans="1:23">
      <c r="A162">
        <v>4029</v>
      </c>
      <c r="B162">
        <v>4</v>
      </c>
      <c r="C162">
        <v>29</v>
      </c>
      <c r="D162">
        <v>51</v>
      </c>
      <c r="E162">
        <v>10</v>
      </c>
      <c r="F162">
        <v>15</v>
      </c>
      <c r="G162">
        <v>3</v>
      </c>
      <c r="H162">
        <v>52</v>
      </c>
      <c r="I162">
        <v>10</v>
      </c>
      <c r="J162">
        <v>15</v>
      </c>
      <c r="K162">
        <v>3</v>
      </c>
      <c r="L162">
        <v>53</v>
      </c>
      <c r="M162">
        <v>10</v>
      </c>
      <c r="N162">
        <v>15</v>
      </c>
      <c r="O162">
        <v>3</v>
      </c>
      <c r="P162">
        <v>19</v>
      </c>
      <c r="Q162">
        <v>10</v>
      </c>
      <c r="R162">
        <v>15</v>
      </c>
      <c r="S162">
        <v>2</v>
      </c>
      <c r="T162">
        <v>12</v>
      </c>
      <c r="U162">
        <v>10</v>
      </c>
      <c r="V162">
        <v>15</v>
      </c>
      <c r="W162">
        <v>2</v>
      </c>
    </row>
    <row r="163" spans="1:23">
      <c r="A163">
        <v>4030</v>
      </c>
      <c r="B163">
        <v>4</v>
      </c>
      <c r="C163">
        <v>30</v>
      </c>
      <c r="D163">
        <v>51</v>
      </c>
      <c r="E163">
        <v>10</v>
      </c>
      <c r="F163">
        <v>15</v>
      </c>
      <c r="G163">
        <v>3</v>
      </c>
      <c r="H163">
        <v>52</v>
      </c>
      <c r="I163">
        <v>10</v>
      </c>
      <c r="J163">
        <v>15</v>
      </c>
      <c r="K163">
        <v>3</v>
      </c>
      <c r="L163">
        <v>53</v>
      </c>
      <c r="M163">
        <v>10</v>
      </c>
      <c r="N163">
        <v>15</v>
      </c>
      <c r="O163">
        <v>3</v>
      </c>
      <c r="P163">
        <v>19</v>
      </c>
      <c r="Q163">
        <v>10</v>
      </c>
      <c r="R163">
        <v>15</v>
      </c>
      <c r="S163">
        <v>2</v>
      </c>
      <c r="T163">
        <v>12</v>
      </c>
      <c r="U163">
        <v>10</v>
      </c>
      <c r="V163">
        <v>15</v>
      </c>
      <c r="W163">
        <v>2</v>
      </c>
    </row>
    <row r="164" spans="1:23">
      <c r="A164">
        <v>4031</v>
      </c>
      <c r="B164">
        <v>4</v>
      </c>
      <c r="C164">
        <v>31</v>
      </c>
      <c r="D164">
        <v>51</v>
      </c>
      <c r="E164">
        <v>10</v>
      </c>
      <c r="F164">
        <v>15</v>
      </c>
      <c r="G164">
        <v>3</v>
      </c>
      <c r="H164">
        <v>52</v>
      </c>
      <c r="I164">
        <v>10</v>
      </c>
      <c r="J164">
        <v>15</v>
      </c>
      <c r="K164">
        <v>3</v>
      </c>
      <c r="L164">
        <v>53</v>
      </c>
      <c r="M164">
        <v>10</v>
      </c>
      <c r="N164">
        <v>15</v>
      </c>
      <c r="O164">
        <v>3</v>
      </c>
      <c r="P164">
        <v>19</v>
      </c>
      <c r="Q164">
        <v>10</v>
      </c>
      <c r="R164">
        <v>15</v>
      </c>
      <c r="S164">
        <v>2</v>
      </c>
      <c r="T164">
        <v>12</v>
      </c>
      <c r="U164">
        <v>10</v>
      </c>
      <c r="V164">
        <v>15</v>
      </c>
      <c r="W164">
        <v>2</v>
      </c>
    </row>
    <row r="165" spans="1:23">
      <c r="A165">
        <v>4032</v>
      </c>
      <c r="B165">
        <v>4</v>
      </c>
      <c r="C165">
        <v>32</v>
      </c>
      <c r="D165">
        <v>51</v>
      </c>
      <c r="E165">
        <v>10</v>
      </c>
      <c r="F165">
        <v>15</v>
      </c>
      <c r="G165">
        <v>3</v>
      </c>
      <c r="H165">
        <v>52</v>
      </c>
      <c r="I165">
        <v>10</v>
      </c>
      <c r="J165">
        <v>15</v>
      </c>
      <c r="K165">
        <v>3</v>
      </c>
      <c r="L165">
        <v>53</v>
      </c>
      <c r="M165">
        <v>10</v>
      </c>
      <c r="N165">
        <v>15</v>
      </c>
      <c r="O165">
        <v>3</v>
      </c>
      <c r="P165">
        <v>19</v>
      </c>
      <c r="Q165">
        <v>10</v>
      </c>
      <c r="R165">
        <v>15</v>
      </c>
      <c r="S165">
        <v>2</v>
      </c>
      <c r="T165">
        <v>12</v>
      </c>
      <c r="U165">
        <v>10</v>
      </c>
      <c r="V165">
        <v>15</v>
      </c>
      <c r="W165">
        <v>2</v>
      </c>
    </row>
    <row r="166" spans="1:23">
      <c r="A166">
        <v>4033</v>
      </c>
      <c r="B166">
        <v>4</v>
      </c>
      <c r="C166">
        <v>33</v>
      </c>
      <c r="D166">
        <v>51</v>
      </c>
      <c r="E166">
        <v>10</v>
      </c>
      <c r="F166">
        <v>15</v>
      </c>
      <c r="G166">
        <v>3</v>
      </c>
      <c r="H166">
        <v>52</v>
      </c>
      <c r="I166">
        <v>10</v>
      </c>
      <c r="J166">
        <v>15</v>
      </c>
      <c r="K166">
        <v>3</v>
      </c>
      <c r="L166">
        <v>53</v>
      </c>
      <c r="M166">
        <v>10</v>
      </c>
      <c r="N166">
        <v>15</v>
      </c>
      <c r="O166">
        <v>3</v>
      </c>
      <c r="P166">
        <v>19</v>
      </c>
      <c r="Q166">
        <v>10</v>
      </c>
      <c r="R166">
        <v>15</v>
      </c>
      <c r="S166">
        <v>2</v>
      </c>
      <c r="T166">
        <v>12</v>
      </c>
      <c r="U166">
        <v>10</v>
      </c>
      <c r="V166">
        <v>15</v>
      </c>
      <c r="W166">
        <v>2</v>
      </c>
    </row>
    <row r="167" spans="1:23">
      <c r="A167">
        <v>4034</v>
      </c>
      <c r="B167">
        <v>4</v>
      </c>
      <c r="C167">
        <v>34</v>
      </c>
      <c r="D167">
        <v>51</v>
      </c>
      <c r="E167">
        <v>10</v>
      </c>
      <c r="F167">
        <v>15</v>
      </c>
      <c r="G167">
        <v>3</v>
      </c>
      <c r="H167">
        <v>52</v>
      </c>
      <c r="I167">
        <v>10</v>
      </c>
      <c r="J167">
        <v>15</v>
      </c>
      <c r="K167">
        <v>3</v>
      </c>
      <c r="L167">
        <v>53</v>
      </c>
      <c r="M167">
        <v>10</v>
      </c>
      <c r="N167">
        <v>15</v>
      </c>
      <c r="O167">
        <v>3</v>
      </c>
      <c r="P167">
        <v>19</v>
      </c>
      <c r="Q167">
        <v>10</v>
      </c>
      <c r="R167">
        <v>15</v>
      </c>
      <c r="S167">
        <v>2</v>
      </c>
      <c r="T167">
        <v>12</v>
      </c>
      <c r="U167">
        <v>10</v>
      </c>
      <c r="V167">
        <v>15</v>
      </c>
      <c r="W167">
        <v>2</v>
      </c>
    </row>
    <row r="168" spans="1:23">
      <c r="A168">
        <v>4035</v>
      </c>
      <c r="B168">
        <v>4</v>
      </c>
      <c r="C168">
        <v>35</v>
      </c>
      <c r="D168">
        <v>51</v>
      </c>
      <c r="E168">
        <v>10</v>
      </c>
      <c r="F168">
        <v>15</v>
      </c>
      <c r="G168">
        <v>3</v>
      </c>
      <c r="H168">
        <v>52</v>
      </c>
      <c r="I168">
        <v>10</v>
      </c>
      <c r="J168">
        <v>15</v>
      </c>
      <c r="K168">
        <v>3</v>
      </c>
      <c r="L168">
        <v>53</v>
      </c>
      <c r="M168">
        <v>10</v>
      </c>
      <c r="N168">
        <v>15</v>
      </c>
      <c r="O168">
        <v>3</v>
      </c>
      <c r="P168">
        <v>19</v>
      </c>
      <c r="Q168">
        <v>10</v>
      </c>
      <c r="R168">
        <v>15</v>
      </c>
      <c r="S168">
        <v>2</v>
      </c>
      <c r="T168">
        <v>12</v>
      </c>
      <c r="U168">
        <v>10</v>
      </c>
      <c r="V168">
        <v>15</v>
      </c>
      <c r="W168">
        <v>2</v>
      </c>
    </row>
    <row r="169" spans="1:23">
      <c r="A169">
        <v>4036</v>
      </c>
      <c r="B169">
        <v>4</v>
      </c>
      <c r="C169">
        <v>36</v>
      </c>
      <c r="D169">
        <v>51</v>
      </c>
      <c r="E169">
        <v>10</v>
      </c>
      <c r="F169">
        <v>20</v>
      </c>
      <c r="G169">
        <v>3</v>
      </c>
      <c r="H169">
        <v>52</v>
      </c>
      <c r="I169">
        <v>10</v>
      </c>
      <c r="J169">
        <v>20</v>
      </c>
      <c r="K169">
        <v>3</v>
      </c>
      <c r="L169">
        <v>53</v>
      </c>
      <c r="M169">
        <v>10</v>
      </c>
      <c r="N169">
        <v>20</v>
      </c>
      <c r="O169">
        <v>3</v>
      </c>
      <c r="P169">
        <v>19</v>
      </c>
      <c r="Q169">
        <v>10</v>
      </c>
      <c r="R169">
        <v>20</v>
      </c>
      <c r="S169">
        <v>2</v>
      </c>
      <c r="T169">
        <v>12</v>
      </c>
      <c r="U169">
        <v>10</v>
      </c>
      <c r="V169">
        <v>20</v>
      </c>
      <c r="W169">
        <v>2</v>
      </c>
    </row>
    <row r="170" s="12" customFormat="1" spans="1:23">
      <c r="A170" s="12">
        <v>4037</v>
      </c>
      <c r="B170" s="12">
        <v>4</v>
      </c>
      <c r="C170" s="12">
        <v>37</v>
      </c>
      <c r="D170" s="14">
        <v>51</v>
      </c>
      <c r="E170" s="14">
        <v>10</v>
      </c>
      <c r="F170" s="14">
        <v>20</v>
      </c>
      <c r="G170" s="14">
        <v>3</v>
      </c>
      <c r="H170" s="14">
        <v>52</v>
      </c>
      <c r="I170" s="14">
        <v>10</v>
      </c>
      <c r="J170" s="14">
        <v>20</v>
      </c>
      <c r="K170" s="14">
        <v>3</v>
      </c>
      <c r="L170" s="14">
        <v>53</v>
      </c>
      <c r="M170" s="14">
        <v>10</v>
      </c>
      <c r="N170" s="14">
        <v>20</v>
      </c>
      <c r="O170" s="14">
        <v>3</v>
      </c>
      <c r="P170">
        <v>19</v>
      </c>
      <c r="Q170" s="14">
        <v>10</v>
      </c>
      <c r="R170" s="14">
        <v>20</v>
      </c>
      <c r="S170" s="14">
        <v>2</v>
      </c>
      <c r="T170" s="14">
        <v>13</v>
      </c>
      <c r="U170">
        <v>10</v>
      </c>
      <c r="V170" s="14">
        <v>20</v>
      </c>
      <c r="W170" s="14">
        <v>2</v>
      </c>
    </row>
    <row r="171" s="12" customFormat="1" spans="1:23">
      <c r="A171" s="12">
        <v>4038</v>
      </c>
      <c r="B171" s="12">
        <v>4</v>
      </c>
      <c r="C171" s="12">
        <v>38</v>
      </c>
      <c r="D171" s="14">
        <v>51</v>
      </c>
      <c r="E171" s="14">
        <v>10</v>
      </c>
      <c r="F171" s="14">
        <v>20</v>
      </c>
      <c r="G171" s="14">
        <v>3</v>
      </c>
      <c r="H171" s="14">
        <v>52</v>
      </c>
      <c r="I171" s="14">
        <v>10</v>
      </c>
      <c r="J171" s="14">
        <v>20</v>
      </c>
      <c r="K171" s="14">
        <v>3</v>
      </c>
      <c r="L171" s="14">
        <v>53</v>
      </c>
      <c r="M171" s="14">
        <v>10</v>
      </c>
      <c r="N171" s="14">
        <v>20</v>
      </c>
      <c r="O171" s="14">
        <v>3</v>
      </c>
      <c r="P171">
        <v>19</v>
      </c>
      <c r="Q171" s="14">
        <v>10</v>
      </c>
      <c r="R171" s="14">
        <v>20</v>
      </c>
      <c r="S171" s="14">
        <v>2</v>
      </c>
      <c r="T171" s="14">
        <v>13</v>
      </c>
      <c r="U171">
        <v>10</v>
      </c>
      <c r="V171" s="14">
        <v>20</v>
      </c>
      <c r="W171" s="14">
        <v>2</v>
      </c>
    </row>
    <row r="172" s="12" customFormat="1" spans="1:23">
      <c r="A172" s="12">
        <v>4039</v>
      </c>
      <c r="B172" s="12">
        <v>4</v>
      </c>
      <c r="C172" s="12">
        <v>39</v>
      </c>
      <c r="D172" s="14">
        <v>51</v>
      </c>
      <c r="E172" s="14">
        <v>10</v>
      </c>
      <c r="F172" s="14">
        <v>20</v>
      </c>
      <c r="G172" s="14">
        <v>3</v>
      </c>
      <c r="H172" s="14">
        <v>52</v>
      </c>
      <c r="I172" s="14">
        <v>10</v>
      </c>
      <c r="J172" s="14">
        <v>20</v>
      </c>
      <c r="K172" s="14">
        <v>3</v>
      </c>
      <c r="L172" s="14">
        <v>53</v>
      </c>
      <c r="M172" s="14">
        <v>10</v>
      </c>
      <c r="N172" s="14">
        <v>20</v>
      </c>
      <c r="O172" s="14">
        <v>3</v>
      </c>
      <c r="P172">
        <v>19</v>
      </c>
      <c r="Q172" s="14">
        <v>10</v>
      </c>
      <c r="R172" s="14">
        <v>20</v>
      </c>
      <c r="S172" s="14">
        <v>2</v>
      </c>
      <c r="T172" s="14">
        <v>13</v>
      </c>
      <c r="U172">
        <v>10</v>
      </c>
      <c r="V172" s="14">
        <v>20</v>
      </c>
      <c r="W172" s="14">
        <v>2</v>
      </c>
    </row>
    <row r="173" s="12" customFormat="1" spans="1:23">
      <c r="A173" s="12">
        <v>4040</v>
      </c>
      <c r="B173" s="12">
        <v>4</v>
      </c>
      <c r="C173" s="12">
        <v>40</v>
      </c>
      <c r="D173" s="14">
        <v>51</v>
      </c>
      <c r="E173" s="14">
        <v>10</v>
      </c>
      <c r="F173" s="14">
        <v>20</v>
      </c>
      <c r="G173" s="14">
        <v>3</v>
      </c>
      <c r="H173" s="14">
        <v>52</v>
      </c>
      <c r="I173" s="14">
        <v>10</v>
      </c>
      <c r="J173" s="14">
        <v>20</v>
      </c>
      <c r="K173" s="14">
        <v>3</v>
      </c>
      <c r="L173" s="14">
        <v>53</v>
      </c>
      <c r="M173" s="14">
        <v>10</v>
      </c>
      <c r="N173" s="14">
        <v>20</v>
      </c>
      <c r="O173" s="14">
        <v>3</v>
      </c>
      <c r="P173">
        <v>19</v>
      </c>
      <c r="Q173" s="14">
        <v>10</v>
      </c>
      <c r="R173" s="14">
        <v>20</v>
      </c>
      <c r="S173" s="14">
        <v>2</v>
      </c>
      <c r="T173" s="14">
        <v>13</v>
      </c>
      <c r="U173">
        <v>10</v>
      </c>
      <c r="V173" s="14">
        <v>20</v>
      </c>
      <c r="W173" s="14">
        <v>2</v>
      </c>
    </row>
    <row r="174" s="12" customFormat="1" spans="1:23">
      <c r="A174" s="12">
        <v>4041</v>
      </c>
      <c r="B174" s="12">
        <v>4</v>
      </c>
      <c r="C174" s="12">
        <v>41</v>
      </c>
      <c r="D174" s="14">
        <v>51</v>
      </c>
      <c r="E174" s="14">
        <v>10</v>
      </c>
      <c r="F174" s="14">
        <v>20</v>
      </c>
      <c r="G174" s="14">
        <v>3</v>
      </c>
      <c r="H174" s="14">
        <v>52</v>
      </c>
      <c r="I174" s="14">
        <v>10</v>
      </c>
      <c r="J174" s="14">
        <v>20</v>
      </c>
      <c r="K174" s="14">
        <v>3</v>
      </c>
      <c r="L174" s="14">
        <v>53</v>
      </c>
      <c r="M174" s="14">
        <v>10</v>
      </c>
      <c r="N174" s="14">
        <v>20</v>
      </c>
      <c r="O174" s="14">
        <v>3</v>
      </c>
      <c r="P174">
        <v>19</v>
      </c>
      <c r="Q174" s="14">
        <v>10</v>
      </c>
      <c r="R174" s="14">
        <v>20</v>
      </c>
      <c r="S174" s="14">
        <v>2</v>
      </c>
      <c r="T174" s="14">
        <v>13</v>
      </c>
      <c r="U174">
        <v>10</v>
      </c>
      <c r="V174" s="14">
        <v>20</v>
      </c>
      <c r="W174" s="14">
        <v>2</v>
      </c>
    </row>
    <row r="175" spans="1:23">
      <c r="A175">
        <v>5000</v>
      </c>
      <c r="B175">
        <v>5</v>
      </c>
      <c r="C175">
        <v>0</v>
      </c>
      <c r="D175">
        <v>51</v>
      </c>
      <c r="E175">
        <v>10</v>
      </c>
      <c r="F175">
        <v>10</v>
      </c>
      <c r="G175">
        <v>3</v>
      </c>
      <c r="H175">
        <v>52</v>
      </c>
      <c r="I175">
        <v>10</v>
      </c>
      <c r="J175">
        <v>10</v>
      </c>
      <c r="K175">
        <v>3</v>
      </c>
      <c r="L175">
        <v>53</v>
      </c>
      <c r="M175">
        <v>10</v>
      </c>
      <c r="N175">
        <v>10</v>
      </c>
      <c r="O175">
        <v>3</v>
      </c>
      <c r="P175">
        <v>19</v>
      </c>
      <c r="Q175">
        <v>10</v>
      </c>
      <c r="R175">
        <v>0</v>
      </c>
      <c r="S175">
        <v>0</v>
      </c>
      <c r="T175">
        <v>20</v>
      </c>
      <c r="U175">
        <v>10</v>
      </c>
      <c r="V175">
        <v>0</v>
      </c>
      <c r="W175">
        <v>0</v>
      </c>
    </row>
    <row r="176" spans="1:23">
      <c r="A176">
        <v>5001</v>
      </c>
      <c r="B176">
        <v>5</v>
      </c>
      <c r="C176">
        <v>1</v>
      </c>
      <c r="D176">
        <v>51</v>
      </c>
      <c r="E176">
        <v>10</v>
      </c>
      <c r="F176">
        <v>10</v>
      </c>
      <c r="G176">
        <v>3</v>
      </c>
      <c r="H176">
        <v>52</v>
      </c>
      <c r="I176">
        <v>10</v>
      </c>
      <c r="J176">
        <v>10</v>
      </c>
      <c r="K176">
        <v>3</v>
      </c>
      <c r="L176">
        <v>53</v>
      </c>
      <c r="M176">
        <v>10</v>
      </c>
      <c r="N176">
        <v>10</v>
      </c>
      <c r="O176">
        <v>3</v>
      </c>
      <c r="P176">
        <v>19</v>
      </c>
      <c r="Q176">
        <v>10</v>
      </c>
      <c r="R176">
        <v>0</v>
      </c>
      <c r="S176">
        <v>0</v>
      </c>
      <c r="T176">
        <v>20</v>
      </c>
      <c r="U176">
        <v>10</v>
      </c>
      <c r="V176">
        <v>0</v>
      </c>
      <c r="W176">
        <v>0</v>
      </c>
    </row>
    <row r="177" spans="1:23">
      <c r="A177">
        <v>5002</v>
      </c>
      <c r="B177">
        <v>5</v>
      </c>
      <c r="C177">
        <v>2</v>
      </c>
      <c r="D177">
        <v>51</v>
      </c>
      <c r="E177">
        <v>10</v>
      </c>
      <c r="F177">
        <v>10</v>
      </c>
      <c r="G177">
        <v>3</v>
      </c>
      <c r="H177">
        <v>52</v>
      </c>
      <c r="I177">
        <v>10</v>
      </c>
      <c r="J177">
        <v>10</v>
      </c>
      <c r="K177">
        <v>3</v>
      </c>
      <c r="L177">
        <v>53</v>
      </c>
      <c r="M177">
        <v>10</v>
      </c>
      <c r="N177">
        <v>10</v>
      </c>
      <c r="O177">
        <v>3</v>
      </c>
      <c r="P177">
        <v>19</v>
      </c>
      <c r="Q177">
        <v>10</v>
      </c>
      <c r="R177">
        <v>0</v>
      </c>
      <c r="S177">
        <v>0</v>
      </c>
      <c r="T177">
        <v>20</v>
      </c>
      <c r="U177">
        <v>10</v>
      </c>
      <c r="V177">
        <v>0</v>
      </c>
      <c r="W177">
        <v>0</v>
      </c>
    </row>
    <row r="178" spans="1:23">
      <c r="A178">
        <v>5003</v>
      </c>
      <c r="B178">
        <v>5</v>
      </c>
      <c r="C178">
        <v>3</v>
      </c>
      <c r="D178">
        <v>51</v>
      </c>
      <c r="E178">
        <v>10</v>
      </c>
      <c r="F178">
        <v>10</v>
      </c>
      <c r="G178">
        <v>3</v>
      </c>
      <c r="H178">
        <v>52</v>
      </c>
      <c r="I178">
        <v>10</v>
      </c>
      <c r="J178">
        <v>10</v>
      </c>
      <c r="K178">
        <v>3</v>
      </c>
      <c r="L178">
        <v>53</v>
      </c>
      <c r="M178">
        <v>10</v>
      </c>
      <c r="N178">
        <v>10</v>
      </c>
      <c r="O178">
        <v>3</v>
      </c>
      <c r="P178">
        <v>19</v>
      </c>
      <c r="Q178">
        <v>10</v>
      </c>
      <c r="R178">
        <v>0</v>
      </c>
      <c r="S178">
        <v>0</v>
      </c>
      <c r="T178">
        <v>20</v>
      </c>
      <c r="U178">
        <v>10</v>
      </c>
      <c r="V178">
        <v>0</v>
      </c>
      <c r="W178">
        <v>0</v>
      </c>
    </row>
    <row r="179" spans="1:23">
      <c r="A179">
        <v>5004</v>
      </c>
      <c r="B179">
        <v>5</v>
      </c>
      <c r="C179">
        <v>4</v>
      </c>
      <c r="D179">
        <v>51</v>
      </c>
      <c r="E179">
        <v>10</v>
      </c>
      <c r="F179">
        <v>10</v>
      </c>
      <c r="G179">
        <v>3</v>
      </c>
      <c r="H179">
        <v>52</v>
      </c>
      <c r="I179">
        <v>10</v>
      </c>
      <c r="J179">
        <v>10</v>
      </c>
      <c r="K179">
        <v>3</v>
      </c>
      <c r="L179">
        <v>53</v>
      </c>
      <c r="M179">
        <v>10</v>
      </c>
      <c r="N179">
        <v>10</v>
      </c>
      <c r="O179">
        <v>3</v>
      </c>
      <c r="P179">
        <v>19</v>
      </c>
      <c r="Q179">
        <v>10</v>
      </c>
      <c r="R179">
        <v>0</v>
      </c>
      <c r="S179">
        <v>0</v>
      </c>
      <c r="T179">
        <v>20</v>
      </c>
      <c r="U179">
        <v>10</v>
      </c>
      <c r="V179">
        <v>0</v>
      </c>
      <c r="W179">
        <v>0</v>
      </c>
    </row>
    <row r="180" spans="1:23">
      <c r="A180">
        <v>5005</v>
      </c>
      <c r="B180">
        <v>5</v>
      </c>
      <c r="C180">
        <v>5</v>
      </c>
      <c r="D180">
        <v>51</v>
      </c>
      <c r="E180">
        <v>10</v>
      </c>
      <c r="F180">
        <v>10</v>
      </c>
      <c r="G180">
        <v>3</v>
      </c>
      <c r="H180">
        <v>52</v>
      </c>
      <c r="I180">
        <v>10</v>
      </c>
      <c r="J180">
        <v>10</v>
      </c>
      <c r="K180">
        <v>3</v>
      </c>
      <c r="L180">
        <v>53</v>
      </c>
      <c r="M180">
        <v>10</v>
      </c>
      <c r="N180">
        <v>10</v>
      </c>
      <c r="O180">
        <v>3</v>
      </c>
      <c r="P180">
        <v>19</v>
      </c>
      <c r="Q180">
        <v>10</v>
      </c>
      <c r="R180">
        <v>0</v>
      </c>
      <c r="S180">
        <v>0</v>
      </c>
      <c r="T180">
        <v>20</v>
      </c>
      <c r="U180">
        <v>10</v>
      </c>
      <c r="V180">
        <v>0</v>
      </c>
      <c r="W180">
        <v>0</v>
      </c>
    </row>
    <row r="181" spans="1:23">
      <c r="A181">
        <v>5006</v>
      </c>
      <c r="B181">
        <v>5</v>
      </c>
      <c r="C181">
        <v>6</v>
      </c>
      <c r="D181">
        <v>51</v>
      </c>
      <c r="E181">
        <v>10</v>
      </c>
      <c r="F181">
        <v>10</v>
      </c>
      <c r="G181">
        <v>3</v>
      </c>
      <c r="H181">
        <v>52</v>
      </c>
      <c r="I181">
        <v>10</v>
      </c>
      <c r="J181">
        <v>10</v>
      </c>
      <c r="K181">
        <v>3</v>
      </c>
      <c r="L181">
        <v>53</v>
      </c>
      <c r="M181">
        <v>10</v>
      </c>
      <c r="N181">
        <v>10</v>
      </c>
      <c r="O181">
        <v>3</v>
      </c>
      <c r="P181">
        <v>19</v>
      </c>
      <c r="Q181">
        <v>10</v>
      </c>
      <c r="R181">
        <v>0</v>
      </c>
      <c r="S181">
        <v>0</v>
      </c>
      <c r="T181">
        <v>20</v>
      </c>
      <c r="U181">
        <v>10</v>
      </c>
      <c r="V181">
        <v>0</v>
      </c>
      <c r="W181">
        <v>0</v>
      </c>
    </row>
    <row r="182" spans="1:23">
      <c r="A182">
        <v>5007</v>
      </c>
      <c r="B182">
        <v>5</v>
      </c>
      <c r="C182">
        <v>7</v>
      </c>
      <c r="D182">
        <v>51</v>
      </c>
      <c r="E182">
        <v>10</v>
      </c>
      <c r="F182">
        <v>10</v>
      </c>
      <c r="G182">
        <v>3</v>
      </c>
      <c r="H182">
        <v>52</v>
      </c>
      <c r="I182">
        <v>10</v>
      </c>
      <c r="J182">
        <v>10</v>
      </c>
      <c r="K182">
        <v>3</v>
      </c>
      <c r="L182">
        <v>53</v>
      </c>
      <c r="M182">
        <v>10</v>
      </c>
      <c r="N182">
        <v>10</v>
      </c>
      <c r="O182">
        <v>3</v>
      </c>
      <c r="P182">
        <v>19</v>
      </c>
      <c r="Q182">
        <v>10</v>
      </c>
      <c r="R182">
        <v>0</v>
      </c>
      <c r="S182">
        <v>0</v>
      </c>
      <c r="T182">
        <v>20</v>
      </c>
      <c r="U182">
        <v>10</v>
      </c>
      <c r="V182">
        <v>0</v>
      </c>
      <c r="W182">
        <v>0</v>
      </c>
    </row>
    <row r="183" spans="1:23">
      <c r="A183">
        <v>5008</v>
      </c>
      <c r="B183">
        <v>5</v>
      </c>
      <c r="C183">
        <v>8</v>
      </c>
      <c r="D183">
        <v>51</v>
      </c>
      <c r="E183">
        <v>10</v>
      </c>
      <c r="F183">
        <v>10</v>
      </c>
      <c r="G183">
        <v>3</v>
      </c>
      <c r="H183">
        <v>52</v>
      </c>
      <c r="I183">
        <v>10</v>
      </c>
      <c r="J183">
        <v>10</v>
      </c>
      <c r="K183">
        <v>3</v>
      </c>
      <c r="L183">
        <v>53</v>
      </c>
      <c r="M183">
        <v>10</v>
      </c>
      <c r="N183">
        <v>10</v>
      </c>
      <c r="O183">
        <v>3</v>
      </c>
      <c r="P183">
        <v>19</v>
      </c>
      <c r="Q183">
        <v>10</v>
      </c>
      <c r="R183">
        <v>0</v>
      </c>
      <c r="S183">
        <v>0</v>
      </c>
      <c r="T183">
        <v>20</v>
      </c>
      <c r="U183">
        <v>10</v>
      </c>
      <c r="V183">
        <v>0</v>
      </c>
      <c r="W183">
        <v>0</v>
      </c>
    </row>
    <row r="184" spans="1:23">
      <c r="A184">
        <v>5009</v>
      </c>
      <c r="B184">
        <v>5</v>
      </c>
      <c r="C184">
        <v>9</v>
      </c>
      <c r="D184">
        <v>51</v>
      </c>
      <c r="E184">
        <v>10</v>
      </c>
      <c r="F184">
        <v>10</v>
      </c>
      <c r="G184">
        <v>3</v>
      </c>
      <c r="H184">
        <v>52</v>
      </c>
      <c r="I184">
        <v>10</v>
      </c>
      <c r="J184">
        <v>10</v>
      </c>
      <c r="K184">
        <v>3</v>
      </c>
      <c r="L184">
        <v>53</v>
      </c>
      <c r="M184">
        <v>10</v>
      </c>
      <c r="N184">
        <v>10</v>
      </c>
      <c r="O184">
        <v>3</v>
      </c>
      <c r="P184">
        <v>19</v>
      </c>
      <c r="Q184">
        <v>10</v>
      </c>
      <c r="R184">
        <v>0</v>
      </c>
      <c r="S184">
        <v>0</v>
      </c>
      <c r="T184">
        <v>20</v>
      </c>
      <c r="U184">
        <v>10</v>
      </c>
      <c r="V184">
        <v>0</v>
      </c>
      <c r="W184">
        <v>0</v>
      </c>
    </row>
    <row r="185" spans="1:23">
      <c r="A185">
        <v>5010</v>
      </c>
      <c r="B185">
        <v>5</v>
      </c>
      <c r="C185">
        <v>10</v>
      </c>
      <c r="D185">
        <v>51</v>
      </c>
      <c r="E185">
        <v>10</v>
      </c>
      <c r="F185">
        <v>10</v>
      </c>
      <c r="G185">
        <v>3</v>
      </c>
      <c r="H185">
        <v>52</v>
      </c>
      <c r="I185">
        <v>10</v>
      </c>
      <c r="J185">
        <v>10</v>
      </c>
      <c r="K185">
        <v>3</v>
      </c>
      <c r="L185">
        <v>53</v>
      </c>
      <c r="M185">
        <v>10</v>
      </c>
      <c r="N185">
        <v>10</v>
      </c>
      <c r="O185">
        <v>3</v>
      </c>
      <c r="P185">
        <v>19</v>
      </c>
      <c r="Q185">
        <v>10</v>
      </c>
      <c r="R185">
        <v>0</v>
      </c>
      <c r="S185">
        <v>0</v>
      </c>
      <c r="T185">
        <v>20</v>
      </c>
      <c r="U185">
        <v>10</v>
      </c>
      <c r="V185">
        <v>0</v>
      </c>
      <c r="W185">
        <v>0</v>
      </c>
    </row>
    <row r="186" spans="1:23">
      <c r="A186">
        <v>5011</v>
      </c>
      <c r="B186">
        <v>5</v>
      </c>
      <c r="C186">
        <v>11</v>
      </c>
      <c r="D186">
        <v>51</v>
      </c>
      <c r="E186">
        <v>10</v>
      </c>
      <c r="F186">
        <v>10</v>
      </c>
      <c r="G186">
        <v>3</v>
      </c>
      <c r="H186">
        <v>52</v>
      </c>
      <c r="I186">
        <v>10</v>
      </c>
      <c r="J186">
        <v>10</v>
      </c>
      <c r="K186">
        <v>3</v>
      </c>
      <c r="L186">
        <v>53</v>
      </c>
      <c r="M186">
        <v>10</v>
      </c>
      <c r="N186">
        <v>10</v>
      </c>
      <c r="O186">
        <v>3</v>
      </c>
      <c r="P186">
        <v>19</v>
      </c>
      <c r="Q186">
        <v>10</v>
      </c>
      <c r="R186">
        <v>0</v>
      </c>
      <c r="S186">
        <v>0</v>
      </c>
      <c r="T186">
        <v>20</v>
      </c>
      <c r="U186">
        <v>10</v>
      </c>
      <c r="V186">
        <v>0</v>
      </c>
      <c r="W186">
        <v>0</v>
      </c>
    </row>
    <row r="187" spans="1:23">
      <c r="A187">
        <v>5012</v>
      </c>
      <c r="B187">
        <v>5</v>
      </c>
      <c r="C187">
        <v>12</v>
      </c>
      <c r="D187">
        <v>51</v>
      </c>
      <c r="E187">
        <v>10</v>
      </c>
      <c r="F187">
        <v>10</v>
      </c>
      <c r="G187">
        <v>3</v>
      </c>
      <c r="H187">
        <v>52</v>
      </c>
      <c r="I187">
        <v>10</v>
      </c>
      <c r="J187">
        <v>10</v>
      </c>
      <c r="K187">
        <v>3</v>
      </c>
      <c r="L187">
        <v>53</v>
      </c>
      <c r="M187">
        <v>10</v>
      </c>
      <c r="N187">
        <v>10</v>
      </c>
      <c r="O187">
        <v>3</v>
      </c>
      <c r="P187">
        <v>19</v>
      </c>
      <c r="Q187">
        <v>10</v>
      </c>
      <c r="R187">
        <v>10</v>
      </c>
      <c r="S187">
        <v>2</v>
      </c>
      <c r="T187">
        <v>20</v>
      </c>
      <c r="U187">
        <v>10</v>
      </c>
      <c r="V187">
        <v>10</v>
      </c>
      <c r="W187">
        <v>2</v>
      </c>
    </row>
    <row r="188" spans="1:23">
      <c r="A188">
        <v>5013</v>
      </c>
      <c r="B188">
        <v>5</v>
      </c>
      <c r="C188">
        <v>13</v>
      </c>
      <c r="D188">
        <v>51</v>
      </c>
      <c r="E188">
        <v>10</v>
      </c>
      <c r="F188">
        <v>10</v>
      </c>
      <c r="G188">
        <v>3</v>
      </c>
      <c r="H188">
        <v>52</v>
      </c>
      <c r="I188">
        <v>10</v>
      </c>
      <c r="J188">
        <v>10</v>
      </c>
      <c r="K188">
        <v>3</v>
      </c>
      <c r="L188">
        <v>53</v>
      </c>
      <c r="M188">
        <v>10</v>
      </c>
      <c r="N188">
        <v>10</v>
      </c>
      <c r="O188">
        <v>3</v>
      </c>
      <c r="P188">
        <v>19</v>
      </c>
      <c r="Q188">
        <v>10</v>
      </c>
      <c r="R188">
        <v>10</v>
      </c>
      <c r="S188">
        <v>2</v>
      </c>
      <c r="T188">
        <v>20</v>
      </c>
      <c r="U188">
        <v>10</v>
      </c>
      <c r="V188">
        <v>10</v>
      </c>
      <c r="W188">
        <v>2</v>
      </c>
    </row>
    <row r="189" spans="1:23">
      <c r="A189">
        <v>5014</v>
      </c>
      <c r="B189">
        <v>5</v>
      </c>
      <c r="C189">
        <v>14</v>
      </c>
      <c r="D189">
        <v>51</v>
      </c>
      <c r="E189">
        <v>10</v>
      </c>
      <c r="F189">
        <v>10</v>
      </c>
      <c r="G189">
        <v>3</v>
      </c>
      <c r="H189">
        <v>52</v>
      </c>
      <c r="I189">
        <v>10</v>
      </c>
      <c r="J189">
        <v>10</v>
      </c>
      <c r="K189">
        <v>3</v>
      </c>
      <c r="L189">
        <v>53</v>
      </c>
      <c r="M189">
        <v>10</v>
      </c>
      <c r="N189">
        <v>10</v>
      </c>
      <c r="O189">
        <v>3</v>
      </c>
      <c r="P189">
        <v>19</v>
      </c>
      <c r="Q189">
        <v>10</v>
      </c>
      <c r="R189">
        <v>10</v>
      </c>
      <c r="S189">
        <v>2</v>
      </c>
      <c r="T189">
        <v>20</v>
      </c>
      <c r="U189">
        <v>10</v>
      </c>
      <c r="V189">
        <v>10</v>
      </c>
      <c r="W189">
        <v>2</v>
      </c>
    </row>
    <row r="190" spans="1:23">
      <c r="A190">
        <v>5015</v>
      </c>
      <c r="B190">
        <v>5</v>
      </c>
      <c r="C190">
        <v>15</v>
      </c>
      <c r="D190">
        <v>51</v>
      </c>
      <c r="E190">
        <v>10</v>
      </c>
      <c r="F190">
        <v>10</v>
      </c>
      <c r="G190">
        <v>3</v>
      </c>
      <c r="H190">
        <v>52</v>
      </c>
      <c r="I190">
        <v>10</v>
      </c>
      <c r="J190">
        <v>10</v>
      </c>
      <c r="K190">
        <v>3</v>
      </c>
      <c r="L190">
        <v>53</v>
      </c>
      <c r="M190">
        <v>10</v>
      </c>
      <c r="N190">
        <v>10</v>
      </c>
      <c r="O190">
        <v>3</v>
      </c>
      <c r="P190">
        <v>19</v>
      </c>
      <c r="Q190">
        <v>10</v>
      </c>
      <c r="R190">
        <v>10</v>
      </c>
      <c r="S190">
        <v>2</v>
      </c>
      <c r="T190">
        <v>20</v>
      </c>
      <c r="U190">
        <v>10</v>
      </c>
      <c r="V190">
        <v>10</v>
      </c>
      <c r="W190">
        <v>2</v>
      </c>
    </row>
    <row r="191" spans="1:23">
      <c r="A191">
        <v>5016</v>
      </c>
      <c r="B191">
        <v>5</v>
      </c>
      <c r="C191">
        <v>16</v>
      </c>
      <c r="D191">
        <v>51</v>
      </c>
      <c r="E191">
        <v>10</v>
      </c>
      <c r="F191">
        <v>10</v>
      </c>
      <c r="G191">
        <v>3</v>
      </c>
      <c r="H191">
        <v>52</v>
      </c>
      <c r="I191">
        <v>10</v>
      </c>
      <c r="J191">
        <v>10</v>
      </c>
      <c r="K191">
        <v>3</v>
      </c>
      <c r="L191">
        <v>53</v>
      </c>
      <c r="M191">
        <v>10</v>
      </c>
      <c r="N191">
        <v>10</v>
      </c>
      <c r="O191">
        <v>3</v>
      </c>
      <c r="P191">
        <v>19</v>
      </c>
      <c r="Q191">
        <v>10</v>
      </c>
      <c r="R191">
        <v>10</v>
      </c>
      <c r="S191">
        <v>2</v>
      </c>
      <c r="T191">
        <v>20</v>
      </c>
      <c r="U191">
        <v>10</v>
      </c>
      <c r="V191">
        <v>10</v>
      </c>
      <c r="W191">
        <v>2</v>
      </c>
    </row>
    <row r="192" spans="1:23">
      <c r="A192">
        <v>5017</v>
      </c>
      <c r="B192">
        <v>5</v>
      </c>
      <c r="C192">
        <v>17</v>
      </c>
      <c r="D192">
        <v>51</v>
      </c>
      <c r="E192">
        <v>10</v>
      </c>
      <c r="F192">
        <v>10</v>
      </c>
      <c r="G192">
        <v>3</v>
      </c>
      <c r="H192">
        <v>52</v>
      </c>
      <c r="I192">
        <v>10</v>
      </c>
      <c r="J192">
        <v>10</v>
      </c>
      <c r="K192">
        <v>3</v>
      </c>
      <c r="L192">
        <v>53</v>
      </c>
      <c r="M192">
        <v>10</v>
      </c>
      <c r="N192">
        <v>10</v>
      </c>
      <c r="O192">
        <v>3</v>
      </c>
      <c r="P192">
        <v>19</v>
      </c>
      <c r="Q192">
        <v>10</v>
      </c>
      <c r="R192">
        <v>10</v>
      </c>
      <c r="S192">
        <v>2</v>
      </c>
      <c r="T192">
        <v>20</v>
      </c>
      <c r="U192">
        <v>10</v>
      </c>
      <c r="V192">
        <v>10</v>
      </c>
      <c r="W192">
        <v>2</v>
      </c>
    </row>
    <row r="193" spans="1:23">
      <c r="A193">
        <v>5018</v>
      </c>
      <c r="B193">
        <v>5</v>
      </c>
      <c r="C193">
        <v>18</v>
      </c>
      <c r="D193">
        <v>51</v>
      </c>
      <c r="E193">
        <v>10</v>
      </c>
      <c r="F193">
        <v>10</v>
      </c>
      <c r="G193">
        <v>3</v>
      </c>
      <c r="H193">
        <v>52</v>
      </c>
      <c r="I193">
        <v>10</v>
      </c>
      <c r="J193">
        <v>10</v>
      </c>
      <c r="K193">
        <v>3</v>
      </c>
      <c r="L193">
        <v>53</v>
      </c>
      <c r="M193">
        <v>10</v>
      </c>
      <c r="N193">
        <v>10</v>
      </c>
      <c r="O193">
        <v>3</v>
      </c>
      <c r="P193">
        <v>19</v>
      </c>
      <c r="Q193">
        <v>10</v>
      </c>
      <c r="R193">
        <v>10</v>
      </c>
      <c r="S193">
        <v>2</v>
      </c>
      <c r="T193">
        <v>20</v>
      </c>
      <c r="U193">
        <v>10</v>
      </c>
      <c r="V193">
        <v>10</v>
      </c>
      <c r="W193">
        <v>2</v>
      </c>
    </row>
    <row r="194" spans="1:23">
      <c r="A194">
        <v>5019</v>
      </c>
      <c r="B194">
        <v>5</v>
      </c>
      <c r="C194">
        <v>19</v>
      </c>
      <c r="D194">
        <v>51</v>
      </c>
      <c r="E194">
        <v>10</v>
      </c>
      <c r="F194">
        <v>10</v>
      </c>
      <c r="G194">
        <v>3</v>
      </c>
      <c r="H194">
        <v>52</v>
      </c>
      <c r="I194">
        <v>10</v>
      </c>
      <c r="J194">
        <v>10</v>
      </c>
      <c r="K194">
        <v>3</v>
      </c>
      <c r="L194">
        <v>53</v>
      </c>
      <c r="M194">
        <v>10</v>
      </c>
      <c r="N194">
        <v>10</v>
      </c>
      <c r="O194">
        <v>3</v>
      </c>
      <c r="P194">
        <v>19</v>
      </c>
      <c r="Q194">
        <v>10</v>
      </c>
      <c r="R194">
        <v>10</v>
      </c>
      <c r="S194">
        <v>2</v>
      </c>
      <c r="T194">
        <v>20</v>
      </c>
      <c r="U194">
        <v>10</v>
      </c>
      <c r="V194">
        <v>10</v>
      </c>
      <c r="W194">
        <v>2</v>
      </c>
    </row>
    <row r="195" spans="1:23">
      <c r="A195">
        <v>5020</v>
      </c>
      <c r="B195">
        <v>5</v>
      </c>
      <c r="C195">
        <v>20</v>
      </c>
      <c r="D195">
        <v>51</v>
      </c>
      <c r="E195">
        <v>10</v>
      </c>
      <c r="F195">
        <v>15</v>
      </c>
      <c r="G195">
        <v>3</v>
      </c>
      <c r="H195">
        <v>52</v>
      </c>
      <c r="I195">
        <v>10</v>
      </c>
      <c r="J195">
        <v>15</v>
      </c>
      <c r="K195">
        <v>3</v>
      </c>
      <c r="L195">
        <v>53</v>
      </c>
      <c r="M195">
        <v>10</v>
      </c>
      <c r="N195">
        <v>15</v>
      </c>
      <c r="O195">
        <v>3</v>
      </c>
      <c r="P195">
        <v>19</v>
      </c>
      <c r="Q195">
        <v>10</v>
      </c>
      <c r="R195">
        <v>15</v>
      </c>
      <c r="S195">
        <v>2</v>
      </c>
      <c r="T195">
        <v>20</v>
      </c>
      <c r="U195">
        <v>10</v>
      </c>
      <c r="V195">
        <v>15</v>
      </c>
      <c r="W195">
        <v>2</v>
      </c>
    </row>
    <row r="196" spans="1:23">
      <c r="A196">
        <v>5021</v>
      </c>
      <c r="B196">
        <v>5</v>
      </c>
      <c r="C196">
        <v>21</v>
      </c>
      <c r="D196">
        <v>51</v>
      </c>
      <c r="E196">
        <v>10</v>
      </c>
      <c r="F196">
        <v>15</v>
      </c>
      <c r="G196">
        <v>3</v>
      </c>
      <c r="H196">
        <v>52</v>
      </c>
      <c r="I196">
        <v>10</v>
      </c>
      <c r="J196">
        <v>15</v>
      </c>
      <c r="K196">
        <v>3</v>
      </c>
      <c r="L196">
        <v>53</v>
      </c>
      <c r="M196">
        <v>10</v>
      </c>
      <c r="N196">
        <v>15</v>
      </c>
      <c r="O196">
        <v>3</v>
      </c>
      <c r="P196">
        <v>19</v>
      </c>
      <c r="Q196">
        <v>10</v>
      </c>
      <c r="R196">
        <v>15</v>
      </c>
      <c r="S196">
        <v>2</v>
      </c>
      <c r="T196">
        <v>20</v>
      </c>
      <c r="U196">
        <v>10</v>
      </c>
      <c r="V196">
        <v>15</v>
      </c>
      <c r="W196">
        <v>2</v>
      </c>
    </row>
    <row r="197" spans="1:23">
      <c r="A197">
        <v>5022</v>
      </c>
      <c r="B197">
        <v>5</v>
      </c>
      <c r="C197">
        <v>22</v>
      </c>
      <c r="D197">
        <v>51</v>
      </c>
      <c r="E197">
        <v>10</v>
      </c>
      <c r="F197">
        <v>15</v>
      </c>
      <c r="G197">
        <v>3</v>
      </c>
      <c r="H197">
        <v>52</v>
      </c>
      <c r="I197">
        <v>10</v>
      </c>
      <c r="J197">
        <v>15</v>
      </c>
      <c r="K197">
        <v>3</v>
      </c>
      <c r="L197">
        <v>53</v>
      </c>
      <c r="M197">
        <v>10</v>
      </c>
      <c r="N197">
        <v>15</v>
      </c>
      <c r="O197">
        <v>3</v>
      </c>
      <c r="P197">
        <v>19</v>
      </c>
      <c r="Q197">
        <v>10</v>
      </c>
      <c r="R197">
        <v>15</v>
      </c>
      <c r="S197">
        <v>2</v>
      </c>
      <c r="T197">
        <v>20</v>
      </c>
      <c r="U197">
        <v>10</v>
      </c>
      <c r="V197">
        <v>15</v>
      </c>
      <c r="W197">
        <v>2</v>
      </c>
    </row>
    <row r="198" spans="1:23">
      <c r="A198">
        <v>5023</v>
      </c>
      <c r="B198">
        <v>5</v>
      </c>
      <c r="C198">
        <v>23</v>
      </c>
      <c r="D198">
        <v>51</v>
      </c>
      <c r="E198">
        <v>10</v>
      </c>
      <c r="F198">
        <v>15</v>
      </c>
      <c r="G198">
        <v>3</v>
      </c>
      <c r="H198">
        <v>52</v>
      </c>
      <c r="I198">
        <v>10</v>
      </c>
      <c r="J198">
        <v>15</v>
      </c>
      <c r="K198">
        <v>3</v>
      </c>
      <c r="L198">
        <v>53</v>
      </c>
      <c r="M198">
        <v>10</v>
      </c>
      <c r="N198">
        <v>15</v>
      </c>
      <c r="O198">
        <v>3</v>
      </c>
      <c r="P198">
        <v>19</v>
      </c>
      <c r="Q198">
        <v>10</v>
      </c>
      <c r="R198">
        <v>15</v>
      </c>
      <c r="S198">
        <v>2</v>
      </c>
      <c r="T198">
        <v>20</v>
      </c>
      <c r="U198">
        <v>10</v>
      </c>
      <c r="V198">
        <v>15</v>
      </c>
      <c r="W198">
        <v>2</v>
      </c>
    </row>
    <row r="199" spans="1:23">
      <c r="A199">
        <v>5024</v>
      </c>
      <c r="B199">
        <v>5</v>
      </c>
      <c r="C199">
        <v>24</v>
      </c>
      <c r="D199">
        <v>51</v>
      </c>
      <c r="E199">
        <v>10</v>
      </c>
      <c r="F199">
        <v>15</v>
      </c>
      <c r="G199">
        <v>3</v>
      </c>
      <c r="H199">
        <v>52</v>
      </c>
      <c r="I199">
        <v>10</v>
      </c>
      <c r="J199">
        <v>15</v>
      </c>
      <c r="K199">
        <v>3</v>
      </c>
      <c r="L199">
        <v>53</v>
      </c>
      <c r="M199">
        <v>10</v>
      </c>
      <c r="N199">
        <v>15</v>
      </c>
      <c r="O199">
        <v>3</v>
      </c>
      <c r="P199">
        <v>19</v>
      </c>
      <c r="Q199">
        <v>10</v>
      </c>
      <c r="R199">
        <v>15</v>
      </c>
      <c r="S199">
        <v>2</v>
      </c>
      <c r="T199">
        <v>20</v>
      </c>
      <c r="U199">
        <v>10</v>
      </c>
      <c r="V199">
        <v>15</v>
      </c>
      <c r="W199">
        <v>2</v>
      </c>
    </row>
    <row r="200" spans="1:23">
      <c r="A200">
        <v>5025</v>
      </c>
      <c r="B200">
        <v>5</v>
      </c>
      <c r="C200">
        <v>25</v>
      </c>
      <c r="D200">
        <v>51</v>
      </c>
      <c r="E200">
        <v>10</v>
      </c>
      <c r="F200">
        <v>15</v>
      </c>
      <c r="G200">
        <v>3</v>
      </c>
      <c r="H200">
        <v>52</v>
      </c>
      <c r="I200">
        <v>10</v>
      </c>
      <c r="J200">
        <v>15</v>
      </c>
      <c r="K200">
        <v>3</v>
      </c>
      <c r="L200">
        <v>53</v>
      </c>
      <c r="M200">
        <v>10</v>
      </c>
      <c r="N200">
        <v>15</v>
      </c>
      <c r="O200">
        <v>3</v>
      </c>
      <c r="P200">
        <v>19</v>
      </c>
      <c r="Q200">
        <v>10</v>
      </c>
      <c r="R200">
        <v>15</v>
      </c>
      <c r="S200">
        <v>2</v>
      </c>
      <c r="T200">
        <v>20</v>
      </c>
      <c r="U200">
        <v>10</v>
      </c>
      <c r="V200">
        <v>15</v>
      </c>
      <c r="W200">
        <v>2</v>
      </c>
    </row>
    <row r="201" spans="1:23">
      <c r="A201">
        <v>5026</v>
      </c>
      <c r="B201">
        <v>5</v>
      </c>
      <c r="C201">
        <v>26</v>
      </c>
      <c r="D201">
        <v>51</v>
      </c>
      <c r="E201">
        <v>10</v>
      </c>
      <c r="F201">
        <v>15</v>
      </c>
      <c r="G201">
        <v>3</v>
      </c>
      <c r="H201">
        <v>52</v>
      </c>
      <c r="I201">
        <v>10</v>
      </c>
      <c r="J201">
        <v>15</v>
      </c>
      <c r="K201">
        <v>3</v>
      </c>
      <c r="L201">
        <v>53</v>
      </c>
      <c r="M201">
        <v>10</v>
      </c>
      <c r="N201">
        <v>15</v>
      </c>
      <c r="O201">
        <v>3</v>
      </c>
      <c r="P201">
        <v>19</v>
      </c>
      <c r="Q201">
        <v>10</v>
      </c>
      <c r="R201">
        <v>15</v>
      </c>
      <c r="S201">
        <v>2</v>
      </c>
      <c r="T201">
        <v>20</v>
      </c>
      <c r="U201">
        <v>10</v>
      </c>
      <c r="V201">
        <v>15</v>
      </c>
      <c r="W201">
        <v>2</v>
      </c>
    </row>
    <row r="202" spans="1:23">
      <c r="A202">
        <v>5027</v>
      </c>
      <c r="B202">
        <v>5</v>
      </c>
      <c r="C202">
        <v>27</v>
      </c>
      <c r="D202">
        <v>51</v>
      </c>
      <c r="E202">
        <v>10</v>
      </c>
      <c r="F202">
        <v>15</v>
      </c>
      <c r="G202">
        <v>3</v>
      </c>
      <c r="H202">
        <v>52</v>
      </c>
      <c r="I202">
        <v>10</v>
      </c>
      <c r="J202">
        <v>15</v>
      </c>
      <c r="K202">
        <v>3</v>
      </c>
      <c r="L202">
        <v>53</v>
      </c>
      <c r="M202">
        <v>10</v>
      </c>
      <c r="N202">
        <v>15</v>
      </c>
      <c r="O202">
        <v>3</v>
      </c>
      <c r="P202">
        <v>19</v>
      </c>
      <c r="Q202">
        <v>10</v>
      </c>
      <c r="R202">
        <v>15</v>
      </c>
      <c r="S202">
        <v>2</v>
      </c>
      <c r="T202">
        <v>20</v>
      </c>
      <c r="U202">
        <v>10</v>
      </c>
      <c r="V202">
        <v>15</v>
      </c>
      <c r="W202">
        <v>2</v>
      </c>
    </row>
    <row r="203" spans="1:23">
      <c r="A203">
        <v>5028</v>
      </c>
      <c r="B203">
        <v>5</v>
      </c>
      <c r="C203">
        <v>28</v>
      </c>
      <c r="D203">
        <v>51</v>
      </c>
      <c r="E203">
        <v>10</v>
      </c>
      <c r="F203">
        <v>15</v>
      </c>
      <c r="G203">
        <v>3</v>
      </c>
      <c r="H203">
        <v>52</v>
      </c>
      <c r="I203">
        <v>10</v>
      </c>
      <c r="J203">
        <v>15</v>
      </c>
      <c r="K203">
        <v>3</v>
      </c>
      <c r="L203">
        <v>53</v>
      </c>
      <c r="M203">
        <v>10</v>
      </c>
      <c r="N203">
        <v>15</v>
      </c>
      <c r="O203">
        <v>3</v>
      </c>
      <c r="P203">
        <v>19</v>
      </c>
      <c r="Q203">
        <v>10</v>
      </c>
      <c r="R203">
        <v>15</v>
      </c>
      <c r="S203">
        <v>2</v>
      </c>
      <c r="T203">
        <v>20</v>
      </c>
      <c r="U203">
        <v>10</v>
      </c>
      <c r="V203">
        <v>15</v>
      </c>
      <c r="W203">
        <v>2</v>
      </c>
    </row>
    <row r="204" spans="1:23">
      <c r="A204">
        <v>5029</v>
      </c>
      <c r="B204">
        <v>5</v>
      </c>
      <c r="C204">
        <v>29</v>
      </c>
      <c r="D204">
        <v>51</v>
      </c>
      <c r="E204">
        <v>10</v>
      </c>
      <c r="F204">
        <v>15</v>
      </c>
      <c r="G204">
        <v>3</v>
      </c>
      <c r="H204">
        <v>52</v>
      </c>
      <c r="I204">
        <v>10</v>
      </c>
      <c r="J204">
        <v>15</v>
      </c>
      <c r="K204">
        <v>3</v>
      </c>
      <c r="L204">
        <v>53</v>
      </c>
      <c r="M204">
        <v>10</v>
      </c>
      <c r="N204">
        <v>15</v>
      </c>
      <c r="O204">
        <v>3</v>
      </c>
      <c r="P204">
        <v>19</v>
      </c>
      <c r="Q204">
        <v>10</v>
      </c>
      <c r="R204">
        <v>15</v>
      </c>
      <c r="S204">
        <v>2</v>
      </c>
      <c r="T204">
        <v>20</v>
      </c>
      <c r="U204">
        <v>10</v>
      </c>
      <c r="V204">
        <v>15</v>
      </c>
      <c r="W204">
        <v>2</v>
      </c>
    </row>
    <row r="205" spans="1:23">
      <c r="A205">
        <v>5030</v>
      </c>
      <c r="B205">
        <v>5</v>
      </c>
      <c r="C205">
        <v>30</v>
      </c>
      <c r="D205">
        <v>51</v>
      </c>
      <c r="E205">
        <v>10</v>
      </c>
      <c r="F205">
        <v>15</v>
      </c>
      <c r="G205">
        <v>3</v>
      </c>
      <c r="H205">
        <v>52</v>
      </c>
      <c r="I205">
        <v>10</v>
      </c>
      <c r="J205">
        <v>15</v>
      </c>
      <c r="K205">
        <v>3</v>
      </c>
      <c r="L205">
        <v>53</v>
      </c>
      <c r="M205">
        <v>10</v>
      </c>
      <c r="N205">
        <v>15</v>
      </c>
      <c r="O205">
        <v>3</v>
      </c>
      <c r="P205">
        <v>19</v>
      </c>
      <c r="Q205">
        <v>10</v>
      </c>
      <c r="R205">
        <v>15</v>
      </c>
      <c r="S205">
        <v>2</v>
      </c>
      <c r="T205">
        <v>20</v>
      </c>
      <c r="U205">
        <v>10</v>
      </c>
      <c r="V205">
        <v>15</v>
      </c>
      <c r="W205">
        <v>2</v>
      </c>
    </row>
    <row r="206" spans="1:23">
      <c r="A206">
        <v>5031</v>
      </c>
      <c r="B206">
        <v>5</v>
      </c>
      <c r="C206">
        <v>31</v>
      </c>
      <c r="D206">
        <v>51</v>
      </c>
      <c r="E206">
        <v>10</v>
      </c>
      <c r="F206">
        <v>15</v>
      </c>
      <c r="G206">
        <v>3</v>
      </c>
      <c r="H206">
        <v>52</v>
      </c>
      <c r="I206">
        <v>10</v>
      </c>
      <c r="J206">
        <v>15</v>
      </c>
      <c r="K206">
        <v>3</v>
      </c>
      <c r="L206">
        <v>53</v>
      </c>
      <c r="M206">
        <v>10</v>
      </c>
      <c r="N206">
        <v>15</v>
      </c>
      <c r="O206">
        <v>3</v>
      </c>
      <c r="P206">
        <v>19</v>
      </c>
      <c r="Q206">
        <v>10</v>
      </c>
      <c r="R206">
        <v>15</v>
      </c>
      <c r="S206">
        <v>2</v>
      </c>
      <c r="T206">
        <v>20</v>
      </c>
      <c r="U206">
        <v>10</v>
      </c>
      <c r="V206">
        <v>15</v>
      </c>
      <c r="W206">
        <v>2</v>
      </c>
    </row>
    <row r="207" spans="1:23">
      <c r="A207">
        <v>5032</v>
      </c>
      <c r="B207">
        <v>5</v>
      </c>
      <c r="C207">
        <v>32</v>
      </c>
      <c r="D207">
        <v>51</v>
      </c>
      <c r="E207">
        <v>10</v>
      </c>
      <c r="F207">
        <v>15</v>
      </c>
      <c r="G207">
        <v>3</v>
      </c>
      <c r="H207">
        <v>52</v>
      </c>
      <c r="I207">
        <v>10</v>
      </c>
      <c r="J207">
        <v>15</v>
      </c>
      <c r="K207">
        <v>3</v>
      </c>
      <c r="L207">
        <v>53</v>
      </c>
      <c r="M207">
        <v>10</v>
      </c>
      <c r="N207">
        <v>15</v>
      </c>
      <c r="O207">
        <v>3</v>
      </c>
      <c r="P207">
        <v>19</v>
      </c>
      <c r="Q207">
        <v>10</v>
      </c>
      <c r="R207">
        <v>15</v>
      </c>
      <c r="S207">
        <v>2</v>
      </c>
      <c r="T207">
        <v>20</v>
      </c>
      <c r="U207">
        <v>10</v>
      </c>
      <c r="V207">
        <v>15</v>
      </c>
      <c r="W207">
        <v>2</v>
      </c>
    </row>
    <row r="208" spans="1:23">
      <c r="A208">
        <v>5033</v>
      </c>
      <c r="B208">
        <v>5</v>
      </c>
      <c r="C208">
        <v>33</v>
      </c>
      <c r="D208">
        <v>51</v>
      </c>
      <c r="E208">
        <v>10</v>
      </c>
      <c r="F208">
        <v>15</v>
      </c>
      <c r="G208">
        <v>3</v>
      </c>
      <c r="H208">
        <v>52</v>
      </c>
      <c r="I208">
        <v>10</v>
      </c>
      <c r="J208">
        <v>15</v>
      </c>
      <c r="K208">
        <v>3</v>
      </c>
      <c r="L208">
        <v>53</v>
      </c>
      <c r="M208">
        <v>10</v>
      </c>
      <c r="N208">
        <v>15</v>
      </c>
      <c r="O208">
        <v>3</v>
      </c>
      <c r="P208">
        <v>19</v>
      </c>
      <c r="Q208">
        <v>10</v>
      </c>
      <c r="R208">
        <v>15</v>
      </c>
      <c r="S208">
        <v>2</v>
      </c>
      <c r="T208">
        <v>20</v>
      </c>
      <c r="U208">
        <v>10</v>
      </c>
      <c r="V208">
        <v>15</v>
      </c>
      <c r="W208">
        <v>2</v>
      </c>
    </row>
    <row r="209" spans="1:23">
      <c r="A209">
        <v>5034</v>
      </c>
      <c r="B209">
        <v>5</v>
      </c>
      <c r="C209">
        <v>34</v>
      </c>
      <c r="D209">
        <v>51</v>
      </c>
      <c r="E209">
        <v>10</v>
      </c>
      <c r="F209">
        <v>15</v>
      </c>
      <c r="G209">
        <v>3</v>
      </c>
      <c r="H209">
        <v>52</v>
      </c>
      <c r="I209">
        <v>10</v>
      </c>
      <c r="J209">
        <v>15</v>
      </c>
      <c r="K209">
        <v>3</v>
      </c>
      <c r="L209">
        <v>53</v>
      </c>
      <c r="M209">
        <v>10</v>
      </c>
      <c r="N209">
        <v>15</v>
      </c>
      <c r="O209">
        <v>3</v>
      </c>
      <c r="P209">
        <v>19</v>
      </c>
      <c r="Q209">
        <v>10</v>
      </c>
      <c r="R209">
        <v>15</v>
      </c>
      <c r="S209">
        <v>2</v>
      </c>
      <c r="T209">
        <v>20</v>
      </c>
      <c r="U209">
        <v>10</v>
      </c>
      <c r="V209">
        <v>15</v>
      </c>
      <c r="W209">
        <v>2</v>
      </c>
    </row>
    <row r="210" spans="1:23">
      <c r="A210">
        <v>5035</v>
      </c>
      <c r="B210">
        <v>5</v>
      </c>
      <c r="C210">
        <v>35</v>
      </c>
      <c r="D210">
        <v>51</v>
      </c>
      <c r="E210">
        <v>10</v>
      </c>
      <c r="F210">
        <v>15</v>
      </c>
      <c r="G210">
        <v>3</v>
      </c>
      <c r="H210">
        <v>52</v>
      </c>
      <c r="I210">
        <v>10</v>
      </c>
      <c r="J210">
        <v>15</v>
      </c>
      <c r="K210">
        <v>3</v>
      </c>
      <c r="L210">
        <v>53</v>
      </c>
      <c r="M210">
        <v>10</v>
      </c>
      <c r="N210">
        <v>15</v>
      </c>
      <c r="O210">
        <v>3</v>
      </c>
      <c r="P210">
        <v>19</v>
      </c>
      <c r="Q210">
        <v>10</v>
      </c>
      <c r="R210">
        <v>15</v>
      </c>
      <c r="S210">
        <v>2</v>
      </c>
      <c r="T210">
        <v>20</v>
      </c>
      <c r="U210">
        <v>10</v>
      </c>
      <c r="V210">
        <v>15</v>
      </c>
      <c r="W210">
        <v>2</v>
      </c>
    </row>
    <row r="211" spans="1:23">
      <c r="A211">
        <v>5036</v>
      </c>
      <c r="B211">
        <v>5</v>
      </c>
      <c r="C211">
        <v>36</v>
      </c>
      <c r="D211">
        <v>51</v>
      </c>
      <c r="E211">
        <v>10</v>
      </c>
      <c r="F211">
        <v>20</v>
      </c>
      <c r="G211">
        <v>3</v>
      </c>
      <c r="H211">
        <v>52</v>
      </c>
      <c r="I211">
        <v>10</v>
      </c>
      <c r="J211">
        <v>20</v>
      </c>
      <c r="K211">
        <v>3</v>
      </c>
      <c r="L211">
        <v>53</v>
      </c>
      <c r="M211">
        <v>10</v>
      </c>
      <c r="N211">
        <v>20</v>
      </c>
      <c r="O211">
        <v>3</v>
      </c>
      <c r="P211">
        <v>19</v>
      </c>
      <c r="Q211">
        <v>10</v>
      </c>
      <c r="R211">
        <v>20</v>
      </c>
      <c r="S211">
        <v>2</v>
      </c>
      <c r="T211">
        <v>20</v>
      </c>
      <c r="U211">
        <v>10</v>
      </c>
      <c r="V211">
        <v>20</v>
      </c>
      <c r="W211">
        <v>2</v>
      </c>
    </row>
    <row r="212" s="12" customFormat="1" spans="1:23">
      <c r="A212" s="12">
        <v>5037</v>
      </c>
      <c r="B212" s="12">
        <v>5</v>
      </c>
      <c r="C212" s="12">
        <v>37</v>
      </c>
      <c r="D212" s="14">
        <v>51</v>
      </c>
      <c r="E212" s="14">
        <v>10</v>
      </c>
      <c r="F212" s="14">
        <v>20</v>
      </c>
      <c r="G212" s="14">
        <v>3</v>
      </c>
      <c r="H212" s="14">
        <v>52</v>
      </c>
      <c r="I212" s="14">
        <v>10</v>
      </c>
      <c r="J212" s="14">
        <v>20</v>
      </c>
      <c r="K212" s="14">
        <v>3</v>
      </c>
      <c r="L212" s="14">
        <v>53</v>
      </c>
      <c r="M212" s="14">
        <v>10</v>
      </c>
      <c r="N212" s="14">
        <v>20</v>
      </c>
      <c r="O212" s="14">
        <v>3</v>
      </c>
      <c r="P212">
        <v>19</v>
      </c>
      <c r="Q212" s="14">
        <v>10</v>
      </c>
      <c r="R212" s="14">
        <v>20</v>
      </c>
      <c r="S212" s="14">
        <v>2</v>
      </c>
      <c r="T212">
        <v>20</v>
      </c>
      <c r="U212" s="14">
        <v>10</v>
      </c>
      <c r="V212" s="14">
        <v>20</v>
      </c>
      <c r="W212" s="14">
        <v>2</v>
      </c>
    </row>
    <row r="213" s="12" customFormat="1" spans="1:23">
      <c r="A213" s="12">
        <v>5038</v>
      </c>
      <c r="B213" s="12">
        <v>5</v>
      </c>
      <c r="C213" s="12">
        <v>38</v>
      </c>
      <c r="D213" s="14">
        <v>51</v>
      </c>
      <c r="E213" s="14">
        <v>10</v>
      </c>
      <c r="F213" s="14">
        <v>20</v>
      </c>
      <c r="G213" s="14">
        <v>3</v>
      </c>
      <c r="H213" s="14">
        <v>52</v>
      </c>
      <c r="I213" s="14">
        <v>10</v>
      </c>
      <c r="J213" s="14">
        <v>20</v>
      </c>
      <c r="K213" s="14">
        <v>3</v>
      </c>
      <c r="L213" s="14">
        <v>53</v>
      </c>
      <c r="M213" s="14">
        <v>10</v>
      </c>
      <c r="N213" s="14">
        <v>20</v>
      </c>
      <c r="O213" s="14">
        <v>3</v>
      </c>
      <c r="P213">
        <v>19</v>
      </c>
      <c r="Q213" s="14">
        <v>10</v>
      </c>
      <c r="R213" s="14">
        <v>20</v>
      </c>
      <c r="S213" s="14">
        <v>2</v>
      </c>
      <c r="T213">
        <v>20</v>
      </c>
      <c r="U213" s="14">
        <v>10</v>
      </c>
      <c r="V213" s="14">
        <v>20</v>
      </c>
      <c r="W213" s="14">
        <v>2</v>
      </c>
    </row>
    <row r="214" s="12" customFormat="1" spans="1:23">
      <c r="A214" s="12">
        <v>5039</v>
      </c>
      <c r="B214" s="12">
        <v>5</v>
      </c>
      <c r="C214" s="12">
        <v>39</v>
      </c>
      <c r="D214" s="14">
        <v>51</v>
      </c>
      <c r="E214" s="14">
        <v>10</v>
      </c>
      <c r="F214" s="14">
        <v>20</v>
      </c>
      <c r="G214" s="14">
        <v>3</v>
      </c>
      <c r="H214" s="14">
        <v>52</v>
      </c>
      <c r="I214" s="14">
        <v>10</v>
      </c>
      <c r="J214" s="14">
        <v>20</v>
      </c>
      <c r="K214" s="14">
        <v>3</v>
      </c>
      <c r="L214" s="14">
        <v>53</v>
      </c>
      <c r="M214" s="14">
        <v>10</v>
      </c>
      <c r="N214" s="14">
        <v>20</v>
      </c>
      <c r="O214" s="14">
        <v>3</v>
      </c>
      <c r="P214">
        <v>19</v>
      </c>
      <c r="Q214" s="14">
        <v>10</v>
      </c>
      <c r="R214" s="14">
        <v>20</v>
      </c>
      <c r="S214" s="14">
        <v>2</v>
      </c>
      <c r="T214">
        <v>20</v>
      </c>
      <c r="U214" s="14">
        <v>10</v>
      </c>
      <c r="V214" s="14">
        <v>20</v>
      </c>
      <c r="W214" s="14">
        <v>2</v>
      </c>
    </row>
    <row r="215" s="12" customFormat="1" spans="1:23">
      <c r="A215" s="12">
        <v>5040</v>
      </c>
      <c r="B215" s="12">
        <v>5</v>
      </c>
      <c r="C215" s="12">
        <v>40</v>
      </c>
      <c r="D215" s="14">
        <v>51</v>
      </c>
      <c r="E215" s="14">
        <v>10</v>
      </c>
      <c r="F215" s="14">
        <v>20</v>
      </c>
      <c r="G215" s="14">
        <v>3</v>
      </c>
      <c r="H215" s="14">
        <v>52</v>
      </c>
      <c r="I215" s="14">
        <v>10</v>
      </c>
      <c r="J215" s="14">
        <v>20</v>
      </c>
      <c r="K215" s="14">
        <v>3</v>
      </c>
      <c r="L215" s="14">
        <v>53</v>
      </c>
      <c r="M215" s="14">
        <v>10</v>
      </c>
      <c r="N215" s="14">
        <v>20</v>
      </c>
      <c r="O215" s="14">
        <v>3</v>
      </c>
      <c r="P215">
        <v>19</v>
      </c>
      <c r="Q215" s="14">
        <v>10</v>
      </c>
      <c r="R215" s="14">
        <v>20</v>
      </c>
      <c r="S215" s="14">
        <v>2</v>
      </c>
      <c r="T215">
        <v>20</v>
      </c>
      <c r="U215" s="14">
        <v>10</v>
      </c>
      <c r="V215" s="14">
        <v>20</v>
      </c>
      <c r="W215" s="14">
        <v>2</v>
      </c>
    </row>
    <row r="216" s="12" customFormat="1" spans="1:23">
      <c r="A216" s="12">
        <v>5041</v>
      </c>
      <c r="B216" s="12">
        <v>5</v>
      </c>
      <c r="C216" s="12">
        <v>41</v>
      </c>
      <c r="D216" s="14">
        <v>51</v>
      </c>
      <c r="E216" s="14">
        <v>10</v>
      </c>
      <c r="F216" s="14">
        <v>20</v>
      </c>
      <c r="G216" s="14">
        <v>3</v>
      </c>
      <c r="H216" s="14">
        <v>52</v>
      </c>
      <c r="I216" s="14">
        <v>10</v>
      </c>
      <c r="J216" s="14">
        <v>20</v>
      </c>
      <c r="K216" s="14">
        <v>3</v>
      </c>
      <c r="L216" s="14">
        <v>53</v>
      </c>
      <c r="M216" s="14">
        <v>10</v>
      </c>
      <c r="N216" s="14">
        <v>20</v>
      </c>
      <c r="O216" s="14">
        <v>3</v>
      </c>
      <c r="P216">
        <v>19</v>
      </c>
      <c r="Q216" s="14">
        <v>10</v>
      </c>
      <c r="R216" s="14">
        <v>20</v>
      </c>
      <c r="S216" s="14">
        <v>2</v>
      </c>
      <c r="T216">
        <v>20</v>
      </c>
      <c r="U216" s="14">
        <v>10</v>
      </c>
      <c r="V216" s="14">
        <v>20</v>
      </c>
      <c r="W216" s="14">
        <v>2</v>
      </c>
    </row>
    <row r="217" spans="1:23">
      <c r="A217">
        <v>6000</v>
      </c>
      <c r="B217">
        <v>6</v>
      </c>
      <c r="C217">
        <v>0</v>
      </c>
      <c r="D217">
        <v>51</v>
      </c>
      <c r="E217">
        <v>10</v>
      </c>
      <c r="F217">
        <v>10</v>
      </c>
      <c r="G217">
        <v>3</v>
      </c>
      <c r="H217">
        <v>52</v>
      </c>
      <c r="I217">
        <v>10</v>
      </c>
      <c r="J217">
        <v>10</v>
      </c>
      <c r="K217">
        <v>3</v>
      </c>
      <c r="L217">
        <v>53</v>
      </c>
      <c r="M217">
        <v>10</v>
      </c>
      <c r="N217">
        <v>10</v>
      </c>
      <c r="O217">
        <v>3</v>
      </c>
      <c r="P217">
        <v>23</v>
      </c>
      <c r="Q217">
        <v>10</v>
      </c>
      <c r="R217">
        <v>0</v>
      </c>
      <c r="S217">
        <v>0</v>
      </c>
      <c r="T217">
        <v>20</v>
      </c>
      <c r="U217">
        <v>10</v>
      </c>
      <c r="V217">
        <v>0</v>
      </c>
      <c r="W217">
        <v>0</v>
      </c>
    </row>
    <row r="218" spans="1:23">
      <c r="A218">
        <v>6001</v>
      </c>
      <c r="B218">
        <v>6</v>
      </c>
      <c r="C218">
        <v>1</v>
      </c>
      <c r="D218">
        <v>51</v>
      </c>
      <c r="E218">
        <v>10</v>
      </c>
      <c r="F218">
        <v>10</v>
      </c>
      <c r="G218">
        <v>3</v>
      </c>
      <c r="H218">
        <v>52</v>
      </c>
      <c r="I218">
        <v>10</v>
      </c>
      <c r="J218">
        <v>10</v>
      </c>
      <c r="K218">
        <v>3</v>
      </c>
      <c r="L218">
        <v>53</v>
      </c>
      <c r="M218">
        <v>10</v>
      </c>
      <c r="N218">
        <v>10</v>
      </c>
      <c r="O218">
        <v>3</v>
      </c>
      <c r="P218">
        <v>23</v>
      </c>
      <c r="Q218">
        <v>10</v>
      </c>
      <c r="R218">
        <v>0</v>
      </c>
      <c r="S218">
        <v>0</v>
      </c>
      <c r="T218">
        <v>20</v>
      </c>
      <c r="U218">
        <v>10</v>
      </c>
      <c r="V218">
        <v>0</v>
      </c>
      <c r="W218">
        <v>0</v>
      </c>
    </row>
    <row r="219" spans="1:23">
      <c r="A219">
        <v>6002</v>
      </c>
      <c r="B219">
        <v>6</v>
      </c>
      <c r="C219">
        <v>2</v>
      </c>
      <c r="D219">
        <v>51</v>
      </c>
      <c r="E219">
        <v>10</v>
      </c>
      <c r="F219">
        <v>10</v>
      </c>
      <c r="G219">
        <v>3</v>
      </c>
      <c r="H219">
        <v>52</v>
      </c>
      <c r="I219">
        <v>10</v>
      </c>
      <c r="J219">
        <v>10</v>
      </c>
      <c r="K219">
        <v>3</v>
      </c>
      <c r="L219">
        <v>53</v>
      </c>
      <c r="M219">
        <v>10</v>
      </c>
      <c r="N219">
        <v>10</v>
      </c>
      <c r="O219">
        <v>3</v>
      </c>
      <c r="P219">
        <v>23</v>
      </c>
      <c r="Q219">
        <v>10</v>
      </c>
      <c r="R219">
        <v>0</v>
      </c>
      <c r="S219">
        <v>0</v>
      </c>
      <c r="T219">
        <v>20</v>
      </c>
      <c r="U219">
        <v>10</v>
      </c>
      <c r="V219">
        <v>0</v>
      </c>
      <c r="W219">
        <v>0</v>
      </c>
    </row>
    <row r="220" spans="1:23">
      <c r="A220">
        <v>6003</v>
      </c>
      <c r="B220">
        <v>6</v>
      </c>
      <c r="C220">
        <v>3</v>
      </c>
      <c r="D220">
        <v>51</v>
      </c>
      <c r="E220">
        <v>10</v>
      </c>
      <c r="F220">
        <v>10</v>
      </c>
      <c r="G220">
        <v>3</v>
      </c>
      <c r="H220">
        <v>52</v>
      </c>
      <c r="I220">
        <v>10</v>
      </c>
      <c r="J220">
        <v>10</v>
      </c>
      <c r="K220">
        <v>3</v>
      </c>
      <c r="L220">
        <v>53</v>
      </c>
      <c r="M220">
        <v>10</v>
      </c>
      <c r="N220">
        <v>10</v>
      </c>
      <c r="O220">
        <v>3</v>
      </c>
      <c r="P220">
        <v>23</v>
      </c>
      <c r="Q220">
        <v>10</v>
      </c>
      <c r="R220">
        <v>0</v>
      </c>
      <c r="S220">
        <v>0</v>
      </c>
      <c r="T220">
        <v>20</v>
      </c>
      <c r="U220">
        <v>10</v>
      </c>
      <c r="V220">
        <v>0</v>
      </c>
      <c r="W220">
        <v>0</v>
      </c>
    </row>
    <row r="221" spans="1:23">
      <c r="A221">
        <v>6004</v>
      </c>
      <c r="B221">
        <v>6</v>
      </c>
      <c r="C221">
        <v>4</v>
      </c>
      <c r="D221">
        <v>51</v>
      </c>
      <c r="E221">
        <v>10</v>
      </c>
      <c r="F221">
        <v>10</v>
      </c>
      <c r="G221">
        <v>3</v>
      </c>
      <c r="H221">
        <v>52</v>
      </c>
      <c r="I221">
        <v>10</v>
      </c>
      <c r="J221">
        <v>10</v>
      </c>
      <c r="K221">
        <v>3</v>
      </c>
      <c r="L221">
        <v>53</v>
      </c>
      <c r="M221">
        <v>10</v>
      </c>
      <c r="N221">
        <v>10</v>
      </c>
      <c r="O221">
        <v>3</v>
      </c>
      <c r="P221">
        <v>23</v>
      </c>
      <c r="Q221">
        <v>10</v>
      </c>
      <c r="R221">
        <v>0</v>
      </c>
      <c r="S221">
        <v>0</v>
      </c>
      <c r="T221">
        <v>20</v>
      </c>
      <c r="U221">
        <v>10</v>
      </c>
      <c r="V221">
        <v>0</v>
      </c>
      <c r="W221">
        <v>0</v>
      </c>
    </row>
    <row r="222" spans="1:23">
      <c r="A222">
        <v>6005</v>
      </c>
      <c r="B222">
        <v>6</v>
      </c>
      <c r="C222">
        <v>5</v>
      </c>
      <c r="D222">
        <v>51</v>
      </c>
      <c r="E222">
        <v>10</v>
      </c>
      <c r="F222">
        <v>10</v>
      </c>
      <c r="G222">
        <v>3</v>
      </c>
      <c r="H222">
        <v>52</v>
      </c>
      <c r="I222">
        <v>10</v>
      </c>
      <c r="J222">
        <v>10</v>
      </c>
      <c r="K222">
        <v>3</v>
      </c>
      <c r="L222">
        <v>53</v>
      </c>
      <c r="M222">
        <v>10</v>
      </c>
      <c r="N222">
        <v>10</v>
      </c>
      <c r="O222">
        <v>3</v>
      </c>
      <c r="P222">
        <v>23</v>
      </c>
      <c r="Q222">
        <v>10</v>
      </c>
      <c r="R222">
        <v>0</v>
      </c>
      <c r="S222">
        <v>0</v>
      </c>
      <c r="T222">
        <v>20</v>
      </c>
      <c r="U222">
        <v>10</v>
      </c>
      <c r="V222">
        <v>0</v>
      </c>
      <c r="W222">
        <v>0</v>
      </c>
    </row>
    <row r="223" spans="1:23">
      <c r="A223">
        <v>6006</v>
      </c>
      <c r="B223">
        <v>6</v>
      </c>
      <c r="C223">
        <v>6</v>
      </c>
      <c r="D223">
        <v>51</v>
      </c>
      <c r="E223">
        <v>10</v>
      </c>
      <c r="F223">
        <v>10</v>
      </c>
      <c r="G223">
        <v>3</v>
      </c>
      <c r="H223">
        <v>52</v>
      </c>
      <c r="I223">
        <v>10</v>
      </c>
      <c r="J223">
        <v>10</v>
      </c>
      <c r="K223">
        <v>3</v>
      </c>
      <c r="L223">
        <v>53</v>
      </c>
      <c r="M223">
        <v>10</v>
      </c>
      <c r="N223">
        <v>10</v>
      </c>
      <c r="O223">
        <v>3</v>
      </c>
      <c r="P223">
        <v>23</v>
      </c>
      <c r="Q223">
        <v>10</v>
      </c>
      <c r="R223">
        <v>0</v>
      </c>
      <c r="S223">
        <v>0</v>
      </c>
      <c r="T223">
        <v>20</v>
      </c>
      <c r="U223">
        <v>10</v>
      </c>
      <c r="V223">
        <v>0</v>
      </c>
      <c r="W223">
        <v>0</v>
      </c>
    </row>
    <row r="224" spans="1:23">
      <c r="A224">
        <v>6007</v>
      </c>
      <c r="B224">
        <v>6</v>
      </c>
      <c r="C224">
        <v>7</v>
      </c>
      <c r="D224">
        <v>51</v>
      </c>
      <c r="E224">
        <v>10</v>
      </c>
      <c r="F224">
        <v>10</v>
      </c>
      <c r="G224">
        <v>3</v>
      </c>
      <c r="H224">
        <v>52</v>
      </c>
      <c r="I224">
        <v>10</v>
      </c>
      <c r="J224">
        <v>10</v>
      </c>
      <c r="K224">
        <v>3</v>
      </c>
      <c r="L224">
        <v>53</v>
      </c>
      <c r="M224">
        <v>10</v>
      </c>
      <c r="N224">
        <v>10</v>
      </c>
      <c r="O224">
        <v>3</v>
      </c>
      <c r="P224">
        <v>23</v>
      </c>
      <c r="Q224">
        <v>10</v>
      </c>
      <c r="R224">
        <v>0</v>
      </c>
      <c r="S224">
        <v>0</v>
      </c>
      <c r="T224">
        <v>20</v>
      </c>
      <c r="U224">
        <v>10</v>
      </c>
      <c r="V224">
        <v>0</v>
      </c>
      <c r="W224">
        <v>0</v>
      </c>
    </row>
    <row r="225" spans="1:23">
      <c r="A225">
        <v>6008</v>
      </c>
      <c r="B225">
        <v>6</v>
      </c>
      <c r="C225">
        <v>8</v>
      </c>
      <c r="D225">
        <v>51</v>
      </c>
      <c r="E225">
        <v>10</v>
      </c>
      <c r="F225">
        <v>10</v>
      </c>
      <c r="G225">
        <v>3</v>
      </c>
      <c r="H225">
        <v>52</v>
      </c>
      <c r="I225">
        <v>10</v>
      </c>
      <c r="J225">
        <v>10</v>
      </c>
      <c r="K225">
        <v>3</v>
      </c>
      <c r="L225">
        <v>53</v>
      </c>
      <c r="M225">
        <v>10</v>
      </c>
      <c r="N225">
        <v>10</v>
      </c>
      <c r="O225">
        <v>3</v>
      </c>
      <c r="P225">
        <v>23</v>
      </c>
      <c r="Q225">
        <v>10</v>
      </c>
      <c r="R225">
        <v>0</v>
      </c>
      <c r="S225">
        <v>0</v>
      </c>
      <c r="T225">
        <v>20</v>
      </c>
      <c r="U225">
        <v>10</v>
      </c>
      <c r="V225">
        <v>0</v>
      </c>
      <c r="W225">
        <v>0</v>
      </c>
    </row>
    <row r="226" spans="1:23">
      <c r="A226">
        <v>6009</v>
      </c>
      <c r="B226">
        <v>6</v>
      </c>
      <c r="C226">
        <v>9</v>
      </c>
      <c r="D226">
        <v>51</v>
      </c>
      <c r="E226">
        <v>10</v>
      </c>
      <c r="F226">
        <v>10</v>
      </c>
      <c r="G226">
        <v>3</v>
      </c>
      <c r="H226">
        <v>52</v>
      </c>
      <c r="I226">
        <v>10</v>
      </c>
      <c r="J226">
        <v>10</v>
      </c>
      <c r="K226">
        <v>3</v>
      </c>
      <c r="L226">
        <v>53</v>
      </c>
      <c r="M226">
        <v>10</v>
      </c>
      <c r="N226">
        <v>10</v>
      </c>
      <c r="O226">
        <v>3</v>
      </c>
      <c r="P226">
        <v>23</v>
      </c>
      <c r="Q226">
        <v>10</v>
      </c>
      <c r="R226">
        <v>0</v>
      </c>
      <c r="S226">
        <v>0</v>
      </c>
      <c r="T226">
        <v>20</v>
      </c>
      <c r="U226">
        <v>10</v>
      </c>
      <c r="V226">
        <v>0</v>
      </c>
      <c r="W226">
        <v>0</v>
      </c>
    </row>
    <row r="227" spans="1:23">
      <c r="A227">
        <v>6010</v>
      </c>
      <c r="B227">
        <v>6</v>
      </c>
      <c r="C227">
        <v>10</v>
      </c>
      <c r="D227">
        <v>51</v>
      </c>
      <c r="E227">
        <v>10</v>
      </c>
      <c r="F227">
        <v>10</v>
      </c>
      <c r="G227">
        <v>3</v>
      </c>
      <c r="H227">
        <v>52</v>
      </c>
      <c r="I227">
        <v>10</v>
      </c>
      <c r="J227">
        <v>10</v>
      </c>
      <c r="K227">
        <v>3</v>
      </c>
      <c r="L227">
        <v>53</v>
      </c>
      <c r="M227">
        <v>10</v>
      </c>
      <c r="N227">
        <v>10</v>
      </c>
      <c r="O227">
        <v>3</v>
      </c>
      <c r="P227">
        <v>23</v>
      </c>
      <c r="Q227">
        <v>10</v>
      </c>
      <c r="R227">
        <v>0</v>
      </c>
      <c r="S227">
        <v>0</v>
      </c>
      <c r="T227">
        <v>20</v>
      </c>
      <c r="U227">
        <v>10</v>
      </c>
      <c r="V227">
        <v>0</v>
      </c>
      <c r="W227">
        <v>0</v>
      </c>
    </row>
    <row r="228" spans="1:23">
      <c r="A228">
        <v>6011</v>
      </c>
      <c r="B228">
        <v>6</v>
      </c>
      <c r="C228">
        <v>11</v>
      </c>
      <c r="D228">
        <v>51</v>
      </c>
      <c r="E228">
        <v>10</v>
      </c>
      <c r="F228">
        <v>10</v>
      </c>
      <c r="G228">
        <v>3</v>
      </c>
      <c r="H228">
        <v>52</v>
      </c>
      <c r="I228">
        <v>10</v>
      </c>
      <c r="J228">
        <v>10</v>
      </c>
      <c r="K228">
        <v>3</v>
      </c>
      <c r="L228">
        <v>53</v>
      </c>
      <c r="M228">
        <v>10</v>
      </c>
      <c r="N228">
        <v>10</v>
      </c>
      <c r="O228">
        <v>3</v>
      </c>
      <c r="P228">
        <v>23</v>
      </c>
      <c r="Q228">
        <v>10</v>
      </c>
      <c r="R228">
        <v>0</v>
      </c>
      <c r="S228">
        <v>0</v>
      </c>
      <c r="T228">
        <v>20</v>
      </c>
      <c r="U228">
        <v>10</v>
      </c>
      <c r="V228">
        <v>0</v>
      </c>
      <c r="W228">
        <v>0</v>
      </c>
    </row>
    <row r="229" spans="1:23">
      <c r="A229">
        <v>6012</v>
      </c>
      <c r="B229">
        <v>6</v>
      </c>
      <c r="C229">
        <v>12</v>
      </c>
      <c r="D229">
        <v>51</v>
      </c>
      <c r="E229">
        <v>10</v>
      </c>
      <c r="F229">
        <v>10</v>
      </c>
      <c r="G229">
        <v>3</v>
      </c>
      <c r="H229">
        <v>52</v>
      </c>
      <c r="I229">
        <v>10</v>
      </c>
      <c r="J229">
        <v>10</v>
      </c>
      <c r="K229">
        <v>3</v>
      </c>
      <c r="L229">
        <v>53</v>
      </c>
      <c r="M229">
        <v>10</v>
      </c>
      <c r="N229">
        <v>10</v>
      </c>
      <c r="O229">
        <v>3</v>
      </c>
      <c r="P229">
        <v>23</v>
      </c>
      <c r="Q229">
        <v>10</v>
      </c>
      <c r="R229">
        <v>10</v>
      </c>
      <c r="S229">
        <v>2</v>
      </c>
      <c r="T229">
        <v>20</v>
      </c>
      <c r="U229">
        <v>10</v>
      </c>
      <c r="V229">
        <v>10</v>
      </c>
      <c r="W229">
        <v>2</v>
      </c>
    </row>
    <row r="230" spans="1:23">
      <c r="A230">
        <v>6013</v>
      </c>
      <c r="B230">
        <v>6</v>
      </c>
      <c r="C230">
        <v>13</v>
      </c>
      <c r="D230">
        <v>51</v>
      </c>
      <c r="E230">
        <v>10</v>
      </c>
      <c r="F230">
        <v>10</v>
      </c>
      <c r="G230">
        <v>3</v>
      </c>
      <c r="H230">
        <v>52</v>
      </c>
      <c r="I230">
        <v>10</v>
      </c>
      <c r="J230">
        <v>10</v>
      </c>
      <c r="K230">
        <v>3</v>
      </c>
      <c r="L230">
        <v>53</v>
      </c>
      <c r="M230">
        <v>10</v>
      </c>
      <c r="N230">
        <v>10</v>
      </c>
      <c r="O230">
        <v>3</v>
      </c>
      <c r="P230">
        <v>23</v>
      </c>
      <c r="Q230">
        <v>10</v>
      </c>
      <c r="R230">
        <v>10</v>
      </c>
      <c r="S230">
        <v>2</v>
      </c>
      <c r="T230">
        <v>20</v>
      </c>
      <c r="U230">
        <v>10</v>
      </c>
      <c r="V230">
        <v>10</v>
      </c>
      <c r="W230">
        <v>2</v>
      </c>
    </row>
    <row r="231" spans="1:23">
      <c r="A231">
        <v>6014</v>
      </c>
      <c r="B231">
        <v>6</v>
      </c>
      <c r="C231">
        <v>14</v>
      </c>
      <c r="D231">
        <v>51</v>
      </c>
      <c r="E231">
        <v>10</v>
      </c>
      <c r="F231">
        <v>10</v>
      </c>
      <c r="G231">
        <v>3</v>
      </c>
      <c r="H231">
        <v>52</v>
      </c>
      <c r="I231">
        <v>10</v>
      </c>
      <c r="J231">
        <v>10</v>
      </c>
      <c r="K231">
        <v>3</v>
      </c>
      <c r="L231">
        <v>53</v>
      </c>
      <c r="M231">
        <v>10</v>
      </c>
      <c r="N231">
        <v>10</v>
      </c>
      <c r="O231">
        <v>3</v>
      </c>
      <c r="P231">
        <v>23</v>
      </c>
      <c r="Q231">
        <v>10</v>
      </c>
      <c r="R231">
        <v>10</v>
      </c>
      <c r="S231">
        <v>2</v>
      </c>
      <c r="T231">
        <v>20</v>
      </c>
      <c r="U231">
        <v>10</v>
      </c>
      <c r="V231">
        <v>10</v>
      </c>
      <c r="W231">
        <v>2</v>
      </c>
    </row>
    <row r="232" spans="1:23">
      <c r="A232">
        <v>6015</v>
      </c>
      <c r="B232">
        <v>6</v>
      </c>
      <c r="C232">
        <v>15</v>
      </c>
      <c r="D232">
        <v>51</v>
      </c>
      <c r="E232">
        <v>10</v>
      </c>
      <c r="F232">
        <v>10</v>
      </c>
      <c r="G232">
        <v>3</v>
      </c>
      <c r="H232">
        <v>52</v>
      </c>
      <c r="I232">
        <v>10</v>
      </c>
      <c r="J232">
        <v>10</v>
      </c>
      <c r="K232">
        <v>3</v>
      </c>
      <c r="L232">
        <v>53</v>
      </c>
      <c r="M232">
        <v>10</v>
      </c>
      <c r="N232">
        <v>10</v>
      </c>
      <c r="O232">
        <v>3</v>
      </c>
      <c r="P232">
        <v>23</v>
      </c>
      <c r="Q232">
        <v>10</v>
      </c>
      <c r="R232">
        <v>10</v>
      </c>
      <c r="S232">
        <v>2</v>
      </c>
      <c r="T232">
        <v>20</v>
      </c>
      <c r="U232">
        <v>10</v>
      </c>
      <c r="V232">
        <v>10</v>
      </c>
      <c r="W232">
        <v>2</v>
      </c>
    </row>
    <row r="233" spans="1:23">
      <c r="A233">
        <v>6016</v>
      </c>
      <c r="B233">
        <v>6</v>
      </c>
      <c r="C233">
        <v>16</v>
      </c>
      <c r="D233">
        <v>51</v>
      </c>
      <c r="E233">
        <v>10</v>
      </c>
      <c r="F233">
        <v>10</v>
      </c>
      <c r="G233">
        <v>3</v>
      </c>
      <c r="H233">
        <v>52</v>
      </c>
      <c r="I233">
        <v>10</v>
      </c>
      <c r="J233">
        <v>10</v>
      </c>
      <c r="K233">
        <v>3</v>
      </c>
      <c r="L233">
        <v>53</v>
      </c>
      <c r="M233">
        <v>10</v>
      </c>
      <c r="N233">
        <v>10</v>
      </c>
      <c r="O233">
        <v>3</v>
      </c>
      <c r="P233">
        <v>23</v>
      </c>
      <c r="Q233">
        <v>10</v>
      </c>
      <c r="R233">
        <v>10</v>
      </c>
      <c r="S233">
        <v>2</v>
      </c>
      <c r="T233">
        <v>20</v>
      </c>
      <c r="U233">
        <v>10</v>
      </c>
      <c r="V233">
        <v>10</v>
      </c>
      <c r="W233">
        <v>2</v>
      </c>
    </row>
    <row r="234" spans="1:23">
      <c r="A234">
        <v>6017</v>
      </c>
      <c r="B234">
        <v>6</v>
      </c>
      <c r="C234">
        <v>17</v>
      </c>
      <c r="D234">
        <v>51</v>
      </c>
      <c r="E234">
        <v>10</v>
      </c>
      <c r="F234">
        <v>10</v>
      </c>
      <c r="G234">
        <v>3</v>
      </c>
      <c r="H234">
        <v>52</v>
      </c>
      <c r="I234">
        <v>10</v>
      </c>
      <c r="J234">
        <v>10</v>
      </c>
      <c r="K234">
        <v>3</v>
      </c>
      <c r="L234">
        <v>53</v>
      </c>
      <c r="M234">
        <v>10</v>
      </c>
      <c r="N234">
        <v>10</v>
      </c>
      <c r="O234">
        <v>3</v>
      </c>
      <c r="P234">
        <v>23</v>
      </c>
      <c r="Q234">
        <v>10</v>
      </c>
      <c r="R234">
        <v>10</v>
      </c>
      <c r="S234">
        <v>2</v>
      </c>
      <c r="T234">
        <v>20</v>
      </c>
      <c r="U234">
        <v>10</v>
      </c>
      <c r="V234">
        <v>10</v>
      </c>
      <c r="W234">
        <v>2</v>
      </c>
    </row>
    <row r="235" spans="1:23">
      <c r="A235">
        <v>6018</v>
      </c>
      <c r="B235">
        <v>6</v>
      </c>
      <c r="C235">
        <v>18</v>
      </c>
      <c r="D235">
        <v>51</v>
      </c>
      <c r="E235">
        <v>10</v>
      </c>
      <c r="F235">
        <v>10</v>
      </c>
      <c r="G235">
        <v>3</v>
      </c>
      <c r="H235">
        <v>52</v>
      </c>
      <c r="I235">
        <v>10</v>
      </c>
      <c r="J235">
        <v>10</v>
      </c>
      <c r="K235">
        <v>3</v>
      </c>
      <c r="L235">
        <v>53</v>
      </c>
      <c r="M235">
        <v>10</v>
      </c>
      <c r="N235">
        <v>10</v>
      </c>
      <c r="O235">
        <v>3</v>
      </c>
      <c r="P235">
        <v>23</v>
      </c>
      <c r="Q235">
        <v>10</v>
      </c>
      <c r="R235">
        <v>10</v>
      </c>
      <c r="S235">
        <v>2</v>
      </c>
      <c r="T235">
        <v>20</v>
      </c>
      <c r="U235">
        <v>10</v>
      </c>
      <c r="V235">
        <v>10</v>
      </c>
      <c r="W235">
        <v>2</v>
      </c>
    </row>
    <row r="236" spans="1:23">
      <c r="A236">
        <v>6019</v>
      </c>
      <c r="B236">
        <v>6</v>
      </c>
      <c r="C236">
        <v>19</v>
      </c>
      <c r="D236">
        <v>51</v>
      </c>
      <c r="E236">
        <v>10</v>
      </c>
      <c r="F236">
        <v>10</v>
      </c>
      <c r="G236">
        <v>3</v>
      </c>
      <c r="H236">
        <v>52</v>
      </c>
      <c r="I236">
        <v>10</v>
      </c>
      <c r="J236">
        <v>10</v>
      </c>
      <c r="K236">
        <v>3</v>
      </c>
      <c r="L236">
        <v>53</v>
      </c>
      <c r="M236">
        <v>10</v>
      </c>
      <c r="N236">
        <v>10</v>
      </c>
      <c r="O236">
        <v>3</v>
      </c>
      <c r="P236">
        <v>23</v>
      </c>
      <c r="Q236">
        <v>10</v>
      </c>
      <c r="R236">
        <v>10</v>
      </c>
      <c r="S236">
        <v>2</v>
      </c>
      <c r="T236">
        <v>20</v>
      </c>
      <c r="U236">
        <v>10</v>
      </c>
      <c r="V236">
        <v>10</v>
      </c>
      <c r="W236">
        <v>2</v>
      </c>
    </row>
    <row r="237" spans="1:23">
      <c r="A237">
        <v>6020</v>
      </c>
      <c r="B237">
        <v>6</v>
      </c>
      <c r="C237">
        <v>20</v>
      </c>
      <c r="D237">
        <v>51</v>
      </c>
      <c r="E237">
        <v>10</v>
      </c>
      <c r="F237">
        <v>15</v>
      </c>
      <c r="G237">
        <v>3</v>
      </c>
      <c r="H237">
        <v>52</v>
      </c>
      <c r="I237">
        <v>10</v>
      </c>
      <c r="J237">
        <v>15</v>
      </c>
      <c r="K237">
        <v>3</v>
      </c>
      <c r="L237">
        <v>53</v>
      </c>
      <c r="M237">
        <v>10</v>
      </c>
      <c r="N237">
        <v>15</v>
      </c>
      <c r="O237">
        <v>3</v>
      </c>
      <c r="P237">
        <v>23</v>
      </c>
      <c r="Q237">
        <v>10</v>
      </c>
      <c r="R237">
        <v>15</v>
      </c>
      <c r="S237">
        <v>2</v>
      </c>
      <c r="T237">
        <v>20</v>
      </c>
      <c r="U237">
        <v>10</v>
      </c>
      <c r="V237">
        <v>15</v>
      </c>
      <c r="W237">
        <v>2</v>
      </c>
    </row>
    <row r="238" spans="1:23">
      <c r="A238">
        <v>6021</v>
      </c>
      <c r="B238">
        <v>6</v>
      </c>
      <c r="C238">
        <v>21</v>
      </c>
      <c r="D238">
        <v>51</v>
      </c>
      <c r="E238">
        <v>10</v>
      </c>
      <c r="F238">
        <v>15</v>
      </c>
      <c r="G238">
        <v>3</v>
      </c>
      <c r="H238">
        <v>52</v>
      </c>
      <c r="I238">
        <v>10</v>
      </c>
      <c r="J238">
        <v>15</v>
      </c>
      <c r="K238">
        <v>3</v>
      </c>
      <c r="L238">
        <v>53</v>
      </c>
      <c r="M238">
        <v>10</v>
      </c>
      <c r="N238">
        <v>15</v>
      </c>
      <c r="O238">
        <v>3</v>
      </c>
      <c r="P238">
        <v>23</v>
      </c>
      <c r="Q238">
        <v>10</v>
      </c>
      <c r="R238">
        <v>15</v>
      </c>
      <c r="S238">
        <v>2</v>
      </c>
      <c r="T238">
        <v>20</v>
      </c>
      <c r="U238">
        <v>10</v>
      </c>
      <c r="V238">
        <v>15</v>
      </c>
      <c r="W238">
        <v>2</v>
      </c>
    </row>
    <row r="239" spans="1:23">
      <c r="A239">
        <v>6022</v>
      </c>
      <c r="B239">
        <v>6</v>
      </c>
      <c r="C239">
        <v>22</v>
      </c>
      <c r="D239">
        <v>51</v>
      </c>
      <c r="E239">
        <v>10</v>
      </c>
      <c r="F239">
        <v>15</v>
      </c>
      <c r="G239">
        <v>3</v>
      </c>
      <c r="H239">
        <v>52</v>
      </c>
      <c r="I239">
        <v>10</v>
      </c>
      <c r="J239">
        <v>15</v>
      </c>
      <c r="K239">
        <v>3</v>
      </c>
      <c r="L239">
        <v>53</v>
      </c>
      <c r="M239">
        <v>10</v>
      </c>
      <c r="N239">
        <v>15</v>
      </c>
      <c r="O239">
        <v>3</v>
      </c>
      <c r="P239">
        <v>23</v>
      </c>
      <c r="Q239">
        <v>10</v>
      </c>
      <c r="R239">
        <v>15</v>
      </c>
      <c r="S239">
        <v>2</v>
      </c>
      <c r="T239">
        <v>20</v>
      </c>
      <c r="U239">
        <v>10</v>
      </c>
      <c r="V239">
        <v>15</v>
      </c>
      <c r="W239">
        <v>2</v>
      </c>
    </row>
    <row r="240" spans="1:23">
      <c r="A240">
        <v>6023</v>
      </c>
      <c r="B240">
        <v>6</v>
      </c>
      <c r="C240">
        <v>23</v>
      </c>
      <c r="D240">
        <v>51</v>
      </c>
      <c r="E240">
        <v>10</v>
      </c>
      <c r="F240">
        <v>15</v>
      </c>
      <c r="G240">
        <v>3</v>
      </c>
      <c r="H240">
        <v>52</v>
      </c>
      <c r="I240">
        <v>10</v>
      </c>
      <c r="J240">
        <v>15</v>
      </c>
      <c r="K240">
        <v>3</v>
      </c>
      <c r="L240">
        <v>53</v>
      </c>
      <c r="M240">
        <v>10</v>
      </c>
      <c r="N240">
        <v>15</v>
      </c>
      <c r="O240">
        <v>3</v>
      </c>
      <c r="P240">
        <v>23</v>
      </c>
      <c r="Q240">
        <v>10</v>
      </c>
      <c r="R240">
        <v>15</v>
      </c>
      <c r="S240">
        <v>2</v>
      </c>
      <c r="T240">
        <v>20</v>
      </c>
      <c r="U240">
        <v>10</v>
      </c>
      <c r="V240">
        <v>15</v>
      </c>
      <c r="W240">
        <v>2</v>
      </c>
    </row>
    <row r="241" spans="1:23">
      <c r="A241">
        <v>6024</v>
      </c>
      <c r="B241">
        <v>6</v>
      </c>
      <c r="C241">
        <v>24</v>
      </c>
      <c r="D241">
        <v>51</v>
      </c>
      <c r="E241">
        <v>10</v>
      </c>
      <c r="F241">
        <v>15</v>
      </c>
      <c r="G241">
        <v>3</v>
      </c>
      <c r="H241">
        <v>52</v>
      </c>
      <c r="I241">
        <v>10</v>
      </c>
      <c r="J241">
        <v>15</v>
      </c>
      <c r="K241">
        <v>3</v>
      </c>
      <c r="L241">
        <v>53</v>
      </c>
      <c r="M241">
        <v>10</v>
      </c>
      <c r="N241">
        <v>15</v>
      </c>
      <c r="O241">
        <v>3</v>
      </c>
      <c r="P241">
        <v>23</v>
      </c>
      <c r="Q241">
        <v>10</v>
      </c>
      <c r="R241">
        <v>15</v>
      </c>
      <c r="S241">
        <v>2</v>
      </c>
      <c r="T241">
        <v>20</v>
      </c>
      <c r="U241">
        <v>10</v>
      </c>
      <c r="V241">
        <v>15</v>
      </c>
      <c r="W241">
        <v>2</v>
      </c>
    </row>
    <row r="242" spans="1:23">
      <c r="A242">
        <v>6025</v>
      </c>
      <c r="B242">
        <v>6</v>
      </c>
      <c r="C242">
        <v>25</v>
      </c>
      <c r="D242">
        <v>51</v>
      </c>
      <c r="E242">
        <v>10</v>
      </c>
      <c r="F242">
        <v>15</v>
      </c>
      <c r="G242">
        <v>3</v>
      </c>
      <c r="H242">
        <v>52</v>
      </c>
      <c r="I242">
        <v>10</v>
      </c>
      <c r="J242">
        <v>15</v>
      </c>
      <c r="K242">
        <v>3</v>
      </c>
      <c r="L242">
        <v>53</v>
      </c>
      <c r="M242">
        <v>10</v>
      </c>
      <c r="N242">
        <v>15</v>
      </c>
      <c r="O242">
        <v>3</v>
      </c>
      <c r="P242">
        <v>23</v>
      </c>
      <c r="Q242">
        <v>10</v>
      </c>
      <c r="R242">
        <v>15</v>
      </c>
      <c r="S242">
        <v>2</v>
      </c>
      <c r="T242">
        <v>20</v>
      </c>
      <c r="U242">
        <v>10</v>
      </c>
      <c r="V242">
        <v>15</v>
      </c>
      <c r="W242">
        <v>2</v>
      </c>
    </row>
    <row r="243" spans="1:23">
      <c r="A243">
        <v>6026</v>
      </c>
      <c r="B243">
        <v>6</v>
      </c>
      <c r="C243">
        <v>26</v>
      </c>
      <c r="D243">
        <v>51</v>
      </c>
      <c r="E243">
        <v>10</v>
      </c>
      <c r="F243">
        <v>15</v>
      </c>
      <c r="G243">
        <v>3</v>
      </c>
      <c r="H243">
        <v>52</v>
      </c>
      <c r="I243">
        <v>10</v>
      </c>
      <c r="J243">
        <v>15</v>
      </c>
      <c r="K243">
        <v>3</v>
      </c>
      <c r="L243">
        <v>53</v>
      </c>
      <c r="M243">
        <v>10</v>
      </c>
      <c r="N243">
        <v>15</v>
      </c>
      <c r="O243">
        <v>3</v>
      </c>
      <c r="P243">
        <v>23</v>
      </c>
      <c r="Q243">
        <v>10</v>
      </c>
      <c r="R243">
        <v>15</v>
      </c>
      <c r="S243">
        <v>2</v>
      </c>
      <c r="T243">
        <v>20</v>
      </c>
      <c r="U243">
        <v>10</v>
      </c>
      <c r="V243">
        <v>15</v>
      </c>
      <c r="W243">
        <v>2</v>
      </c>
    </row>
    <row r="244" spans="1:23">
      <c r="A244">
        <v>6027</v>
      </c>
      <c r="B244">
        <v>6</v>
      </c>
      <c r="C244">
        <v>27</v>
      </c>
      <c r="D244">
        <v>51</v>
      </c>
      <c r="E244">
        <v>10</v>
      </c>
      <c r="F244">
        <v>15</v>
      </c>
      <c r="G244">
        <v>3</v>
      </c>
      <c r="H244">
        <v>52</v>
      </c>
      <c r="I244">
        <v>10</v>
      </c>
      <c r="J244">
        <v>15</v>
      </c>
      <c r="K244">
        <v>3</v>
      </c>
      <c r="L244">
        <v>53</v>
      </c>
      <c r="M244">
        <v>10</v>
      </c>
      <c r="N244">
        <v>15</v>
      </c>
      <c r="O244">
        <v>3</v>
      </c>
      <c r="P244">
        <v>23</v>
      </c>
      <c r="Q244">
        <v>10</v>
      </c>
      <c r="R244">
        <v>15</v>
      </c>
      <c r="S244">
        <v>2</v>
      </c>
      <c r="T244">
        <v>20</v>
      </c>
      <c r="U244">
        <v>10</v>
      </c>
      <c r="V244">
        <v>15</v>
      </c>
      <c r="W244">
        <v>2</v>
      </c>
    </row>
    <row r="245" spans="1:23">
      <c r="A245">
        <v>6028</v>
      </c>
      <c r="B245">
        <v>6</v>
      </c>
      <c r="C245">
        <v>28</v>
      </c>
      <c r="D245">
        <v>51</v>
      </c>
      <c r="E245">
        <v>10</v>
      </c>
      <c r="F245">
        <v>15</v>
      </c>
      <c r="G245">
        <v>3</v>
      </c>
      <c r="H245">
        <v>52</v>
      </c>
      <c r="I245">
        <v>10</v>
      </c>
      <c r="J245">
        <v>15</v>
      </c>
      <c r="K245">
        <v>3</v>
      </c>
      <c r="L245">
        <v>53</v>
      </c>
      <c r="M245">
        <v>10</v>
      </c>
      <c r="N245">
        <v>15</v>
      </c>
      <c r="O245">
        <v>3</v>
      </c>
      <c r="P245">
        <v>23</v>
      </c>
      <c r="Q245">
        <v>10</v>
      </c>
      <c r="R245">
        <v>15</v>
      </c>
      <c r="S245">
        <v>2</v>
      </c>
      <c r="T245">
        <v>20</v>
      </c>
      <c r="U245">
        <v>10</v>
      </c>
      <c r="V245">
        <v>15</v>
      </c>
      <c r="W245">
        <v>2</v>
      </c>
    </row>
    <row r="246" spans="1:23">
      <c r="A246">
        <v>6029</v>
      </c>
      <c r="B246">
        <v>6</v>
      </c>
      <c r="C246">
        <v>29</v>
      </c>
      <c r="D246">
        <v>51</v>
      </c>
      <c r="E246">
        <v>10</v>
      </c>
      <c r="F246">
        <v>15</v>
      </c>
      <c r="G246">
        <v>3</v>
      </c>
      <c r="H246">
        <v>52</v>
      </c>
      <c r="I246">
        <v>10</v>
      </c>
      <c r="J246">
        <v>15</v>
      </c>
      <c r="K246">
        <v>3</v>
      </c>
      <c r="L246">
        <v>53</v>
      </c>
      <c r="M246">
        <v>10</v>
      </c>
      <c r="N246">
        <v>15</v>
      </c>
      <c r="O246">
        <v>3</v>
      </c>
      <c r="P246">
        <v>23</v>
      </c>
      <c r="Q246">
        <v>10</v>
      </c>
      <c r="R246">
        <v>15</v>
      </c>
      <c r="S246">
        <v>2</v>
      </c>
      <c r="T246">
        <v>20</v>
      </c>
      <c r="U246">
        <v>10</v>
      </c>
      <c r="V246">
        <v>15</v>
      </c>
      <c r="W246">
        <v>2</v>
      </c>
    </row>
    <row r="247" spans="1:23">
      <c r="A247">
        <v>6030</v>
      </c>
      <c r="B247">
        <v>6</v>
      </c>
      <c r="C247">
        <v>30</v>
      </c>
      <c r="D247">
        <v>51</v>
      </c>
      <c r="E247">
        <v>10</v>
      </c>
      <c r="F247">
        <v>15</v>
      </c>
      <c r="G247">
        <v>3</v>
      </c>
      <c r="H247">
        <v>52</v>
      </c>
      <c r="I247">
        <v>10</v>
      </c>
      <c r="J247">
        <v>15</v>
      </c>
      <c r="K247">
        <v>3</v>
      </c>
      <c r="L247">
        <v>53</v>
      </c>
      <c r="M247">
        <v>10</v>
      </c>
      <c r="N247">
        <v>15</v>
      </c>
      <c r="O247">
        <v>3</v>
      </c>
      <c r="P247">
        <v>23</v>
      </c>
      <c r="Q247">
        <v>10</v>
      </c>
      <c r="R247">
        <v>15</v>
      </c>
      <c r="S247">
        <v>2</v>
      </c>
      <c r="T247">
        <v>20</v>
      </c>
      <c r="U247">
        <v>10</v>
      </c>
      <c r="V247">
        <v>15</v>
      </c>
      <c r="W247">
        <v>2</v>
      </c>
    </row>
    <row r="248" spans="1:23">
      <c r="A248">
        <v>6031</v>
      </c>
      <c r="B248">
        <v>6</v>
      </c>
      <c r="C248">
        <v>31</v>
      </c>
      <c r="D248">
        <v>51</v>
      </c>
      <c r="E248">
        <v>10</v>
      </c>
      <c r="F248">
        <v>15</v>
      </c>
      <c r="G248">
        <v>3</v>
      </c>
      <c r="H248">
        <v>52</v>
      </c>
      <c r="I248">
        <v>10</v>
      </c>
      <c r="J248">
        <v>15</v>
      </c>
      <c r="K248">
        <v>3</v>
      </c>
      <c r="L248">
        <v>53</v>
      </c>
      <c r="M248">
        <v>10</v>
      </c>
      <c r="N248">
        <v>15</v>
      </c>
      <c r="O248">
        <v>3</v>
      </c>
      <c r="P248">
        <v>23</v>
      </c>
      <c r="Q248">
        <v>10</v>
      </c>
      <c r="R248">
        <v>15</v>
      </c>
      <c r="S248">
        <v>2</v>
      </c>
      <c r="T248">
        <v>20</v>
      </c>
      <c r="U248">
        <v>10</v>
      </c>
      <c r="V248">
        <v>15</v>
      </c>
      <c r="W248">
        <v>2</v>
      </c>
    </row>
    <row r="249" spans="1:23">
      <c r="A249">
        <v>6032</v>
      </c>
      <c r="B249">
        <v>6</v>
      </c>
      <c r="C249">
        <v>32</v>
      </c>
      <c r="D249">
        <v>51</v>
      </c>
      <c r="E249">
        <v>10</v>
      </c>
      <c r="F249">
        <v>15</v>
      </c>
      <c r="G249">
        <v>3</v>
      </c>
      <c r="H249">
        <v>52</v>
      </c>
      <c r="I249">
        <v>10</v>
      </c>
      <c r="J249">
        <v>15</v>
      </c>
      <c r="K249">
        <v>3</v>
      </c>
      <c r="L249">
        <v>53</v>
      </c>
      <c r="M249">
        <v>10</v>
      </c>
      <c r="N249">
        <v>15</v>
      </c>
      <c r="O249">
        <v>3</v>
      </c>
      <c r="P249">
        <v>23</v>
      </c>
      <c r="Q249">
        <v>10</v>
      </c>
      <c r="R249">
        <v>15</v>
      </c>
      <c r="S249">
        <v>2</v>
      </c>
      <c r="T249">
        <v>20</v>
      </c>
      <c r="U249">
        <v>10</v>
      </c>
      <c r="V249">
        <v>15</v>
      </c>
      <c r="W249">
        <v>2</v>
      </c>
    </row>
    <row r="250" spans="1:23">
      <c r="A250">
        <v>6033</v>
      </c>
      <c r="B250">
        <v>6</v>
      </c>
      <c r="C250">
        <v>33</v>
      </c>
      <c r="D250">
        <v>51</v>
      </c>
      <c r="E250">
        <v>10</v>
      </c>
      <c r="F250">
        <v>15</v>
      </c>
      <c r="G250">
        <v>3</v>
      </c>
      <c r="H250">
        <v>52</v>
      </c>
      <c r="I250">
        <v>10</v>
      </c>
      <c r="J250">
        <v>15</v>
      </c>
      <c r="K250">
        <v>3</v>
      </c>
      <c r="L250">
        <v>53</v>
      </c>
      <c r="M250">
        <v>10</v>
      </c>
      <c r="N250">
        <v>15</v>
      </c>
      <c r="O250">
        <v>3</v>
      </c>
      <c r="P250">
        <v>23</v>
      </c>
      <c r="Q250">
        <v>10</v>
      </c>
      <c r="R250">
        <v>15</v>
      </c>
      <c r="S250">
        <v>2</v>
      </c>
      <c r="T250">
        <v>20</v>
      </c>
      <c r="U250">
        <v>10</v>
      </c>
      <c r="V250">
        <v>15</v>
      </c>
      <c r="W250">
        <v>2</v>
      </c>
    </row>
    <row r="251" spans="1:23">
      <c r="A251">
        <v>6034</v>
      </c>
      <c r="B251">
        <v>6</v>
      </c>
      <c r="C251">
        <v>34</v>
      </c>
      <c r="D251">
        <v>51</v>
      </c>
      <c r="E251">
        <v>10</v>
      </c>
      <c r="F251">
        <v>15</v>
      </c>
      <c r="G251">
        <v>3</v>
      </c>
      <c r="H251">
        <v>52</v>
      </c>
      <c r="I251">
        <v>10</v>
      </c>
      <c r="J251">
        <v>15</v>
      </c>
      <c r="K251">
        <v>3</v>
      </c>
      <c r="L251">
        <v>53</v>
      </c>
      <c r="M251">
        <v>10</v>
      </c>
      <c r="N251">
        <v>15</v>
      </c>
      <c r="O251">
        <v>3</v>
      </c>
      <c r="P251">
        <v>23</v>
      </c>
      <c r="Q251">
        <v>10</v>
      </c>
      <c r="R251">
        <v>15</v>
      </c>
      <c r="S251">
        <v>2</v>
      </c>
      <c r="T251">
        <v>20</v>
      </c>
      <c r="U251">
        <v>10</v>
      </c>
      <c r="V251">
        <v>15</v>
      </c>
      <c r="W251">
        <v>2</v>
      </c>
    </row>
    <row r="252" spans="1:23">
      <c r="A252">
        <v>6035</v>
      </c>
      <c r="B252">
        <v>6</v>
      </c>
      <c r="C252">
        <v>35</v>
      </c>
      <c r="D252">
        <v>51</v>
      </c>
      <c r="E252">
        <v>10</v>
      </c>
      <c r="F252">
        <v>15</v>
      </c>
      <c r="G252">
        <v>3</v>
      </c>
      <c r="H252">
        <v>52</v>
      </c>
      <c r="I252">
        <v>10</v>
      </c>
      <c r="J252">
        <v>15</v>
      </c>
      <c r="K252">
        <v>3</v>
      </c>
      <c r="L252">
        <v>53</v>
      </c>
      <c r="M252">
        <v>10</v>
      </c>
      <c r="N252">
        <v>15</v>
      </c>
      <c r="O252">
        <v>3</v>
      </c>
      <c r="P252">
        <v>23</v>
      </c>
      <c r="Q252">
        <v>10</v>
      </c>
      <c r="R252">
        <v>15</v>
      </c>
      <c r="S252">
        <v>2</v>
      </c>
      <c r="T252">
        <v>20</v>
      </c>
      <c r="U252">
        <v>10</v>
      </c>
      <c r="V252">
        <v>15</v>
      </c>
      <c r="W252">
        <v>2</v>
      </c>
    </row>
    <row r="253" spans="1:23">
      <c r="A253">
        <v>6036</v>
      </c>
      <c r="B253">
        <v>6</v>
      </c>
      <c r="C253">
        <v>36</v>
      </c>
      <c r="D253">
        <v>51</v>
      </c>
      <c r="E253">
        <v>10</v>
      </c>
      <c r="F253">
        <v>20</v>
      </c>
      <c r="G253">
        <v>3</v>
      </c>
      <c r="H253">
        <v>52</v>
      </c>
      <c r="I253">
        <v>10</v>
      </c>
      <c r="J253">
        <v>20</v>
      </c>
      <c r="K253">
        <v>3</v>
      </c>
      <c r="L253">
        <v>53</v>
      </c>
      <c r="M253">
        <v>10</v>
      </c>
      <c r="N253">
        <v>20</v>
      </c>
      <c r="O253">
        <v>3</v>
      </c>
      <c r="P253">
        <v>23</v>
      </c>
      <c r="Q253">
        <v>10</v>
      </c>
      <c r="R253">
        <v>20</v>
      </c>
      <c r="S253">
        <v>2</v>
      </c>
      <c r="T253">
        <v>20</v>
      </c>
      <c r="U253">
        <v>10</v>
      </c>
      <c r="V253">
        <v>20</v>
      </c>
      <c r="W253">
        <v>2</v>
      </c>
    </row>
    <row r="254" s="12" customFormat="1" spans="1:23">
      <c r="A254" s="12">
        <v>6037</v>
      </c>
      <c r="B254" s="12">
        <v>6</v>
      </c>
      <c r="C254" s="12">
        <v>37</v>
      </c>
      <c r="D254" s="14">
        <v>51</v>
      </c>
      <c r="E254" s="14">
        <v>10</v>
      </c>
      <c r="F254" s="14">
        <v>20</v>
      </c>
      <c r="G254" s="14">
        <v>3</v>
      </c>
      <c r="H254" s="14">
        <v>52</v>
      </c>
      <c r="I254" s="14">
        <v>10</v>
      </c>
      <c r="J254" s="14">
        <v>20</v>
      </c>
      <c r="K254" s="14">
        <v>3</v>
      </c>
      <c r="L254" s="14">
        <v>53</v>
      </c>
      <c r="M254" s="14">
        <v>10</v>
      </c>
      <c r="N254" s="14">
        <v>20</v>
      </c>
      <c r="O254" s="14">
        <v>3</v>
      </c>
      <c r="P254">
        <v>23</v>
      </c>
      <c r="Q254" s="14">
        <v>10</v>
      </c>
      <c r="R254" s="14">
        <v>20</v>
      </c>
      <c r="S254" s="14">
        <v>2</v>
      </c>
      <c r="T254">
        <v>20</v>
      </c>
      <c r="U254" s="14">
        <v>10</v>
      </c>
      <c r="V254" s="14">
        <v>20</v>
      </c>
      <c r="W254" s="14">
        <v>2</v>
      </c>
    </row>
    <row r="255" s="12" customFormat="1" spans="1:23">
      <c r="A255" s="12">
        <v>6038</v>
      </c>
      <c r="B255" s="12">
        <v>6</v>
      </c>
      <c r="C255" s="12">
        <v>38</v>
      </c>
      <c r="D255" s="14">
        <v>51</v>
      </c>
      <c r="E255" s="14">
        <v>10</v>
      </c>
      <c r="F255" s="14">
        <v>20</v>
      </c>
      <c r="G255" s="14">
        <v>3</v>
      </c>
      <c r="H255" s="14">
        <v>52</v>
      </c>
      <c r="I255" s="14">
        <v>10</v>
      </c>
      <c r="J255" s="14">
        <v>20</v>
      </c>
      <c r="K255" s="14">
        <v>3</v>
      </c>
      <c r="L255" s="14">
        <v>53</v>
      </c>
      <c r="M255" s="14">
        <v>10</v>
      </c>
      <c r="N255" s="14">
        <v>20</v>
      </c>
      <c r="O255" s="14">
        <v>3</v>
      </c>
      <c r="P255">
        <v>23</v>
      </c>
      <c r="Q255" s="14">
        <v>10</v>
      </c>
      <c r="R255" s="14">
        <v>20</v>
      </c>
      <c r="S255" s="14">
        <v>2</v>
      </c>
      <c r="T255">
        <v>20</v>
      </c>
      <c r="U255" s="14">
        <v>10</v>
      </c>
      <c r="V255" s="14">
        <v>20</v>
      </c>
      <c r="W255" s="14">
        <v>2</v>
      </c>
    </row>
    <row r="256" s="12" customFormat="1" spans="1:23">
      <c r="A256" s="12">
        <v>6039</v>
      </c>
      <c r="B256" s="12">
        <v>6</v>
      </c>
      <c r="C256" s="12">
        <v>39</v>
      </c>
      <c r="D256" s="14">
        <v>51</v>
      </c>
      <c r="E256" s="14">
        <v>10</v>
      </c>
      <c r="F256" s="14">
        <v>20</v>
      </c>
      <c r="G256" s="14">
        <v>3</v>
      </c>
      <c r="H256" s="14">
        <v>52</v>
      </c>
      <c r="I256" s="14">
        <v>10</v>
      </c>
      <c r="J256" s="14">
        <v>20</v>
      </c>
      <c r="K256" s="14">
        <v>3</v>
      </c>
      <c r="L256" s="14">
        <v>53</v>
      </c>
      <c r="M256" s="14">
        <v>10</v>
      </c>
      <c r="N256" s="14">
        <v>20</v>
      </c>
      <c r="O256" s="14">
        <v>3</v>
      </c>
      <c r="P256">
        <v>23</v>
      </c>
      <c r="Q256" s="14">
        <v>10</v>
      </c>
      <c r="R256" s="14">
        <v>20</v>
      </c>
      <c r="S256" s="14">
        <v>2</v>
      </c>
      <c r="T256">
        <v>20</v>
      </c>
      <c r="U256" s="14">
        <v>10</v>
      </c>
      <c r="V256" s="14">
        <v>20</v>
      </c>
      <c r="W256" s="14">
        <v>2</v>
      </c>
    </row>
    <row r="257" s="12" customFormat="1" spans="1:23">
      <c r="A257" s="12">
        <v>6040</v>
      </c>
      <c r="B257" s="12">
        <v>6</v>
      </c>
      <c r="C257" s="12">
        <v>40</v>
      </c>
      <c r="D257" s="14">
        <v>51</v>
      </c>
      <c r="E257" s="14">
        <v>10</v>
      </c>
      <c r="F257" s="14">
        <v>20</v>
      </c>
      <c r="G257" s="14">
        <v>3</v>
      </c>
      <c r="H257" s="14">
        <v>52</v>
      </c>
      <c r="I257" s="14">
        <v>10</v>
      </c>
      <c r="J257" s="14">
        <v>20</v>
      </c>
      <c r="K257" s="14">
        <v>3</v>
      </c>
      <c r="L257" s="14">
        <v>53</v>
      </c>
      <c r="M257" s="14">
        <v>10</v>
      </c>
      <c r="N257" s="14">
        <v>20</v>
      </c>
      <c r="O257" s="14">
        <v>3</v>
      </c>
      <c r="P257">
        <v>23</v>
      </c>
      <c r="Q257" s="14">
        <v>10</v>
      </c>
      <c r="R257" s="14">
        <v>20</v>
      </c>
      <c r="S257" s="14">
        <v>2</v>
      </c>
      <c r="T257">
        <v>20</v>
      </c>
      <c r="U257" s="14">
        <v>10</v>
      </c>
      <c r="V257" s="14">
        <v>20</v>
      </c>
      <c r="W257" s="14">
        <v>2</v>
      </c>
    </row>
    <row r="258" s="12" customFormat="1" spans="1:23">
      <c r="A258" s="12">
        <v>6041</v>
      </c>
      <c r="B258" s="12">
        <v>6</v>
      </c>
      <c r="C258" s="12">
        <v>41</v>
      </c>
      <c r="D258" s="14">
        <v>51</v>
      </c>
      <c r="E258" s="14">
        <v>10</v>
      </c>
      <c r="F258" s="14">
        <v>20</v>
      </c>
      <c r="G258" s="14">
        <v>3</v>
      </c>
      <c r="H258" s="14">
        <v>52</v>
      </c>
      <c r="I258" s="14">
        <v>10</v>
      </c>
      <c r="J258" s="14">
        <v>20</v>
      </c>
      <c r="K258" s="14">
        <v>3</v>
      </c>
      <c r="L258" s="14">
        <v>53</v>
      </c>
      <c r="M258" s="14">
        <v>10</v>
      </c>
      <c r="N258" s="14">
        <v>20</v>
      </c>
      <c r="O258" s="14">
        <v>3</v>
      </c>
      <c r="P258">
        <v>23</v>
      </c>
      <c r="Q258" s="14">
        <v>10</v>
      </c>
      <c r="R258" s="14">
        <v>20</v>
      </c>
      <c r="S258" s="14">
        <v>2</v>
      </c>
      <c r="T258">
        <v>20</v>
      </c>
      <c r="U258" s="14">
        <v>10</v>
      </c>
      <c r="V258" s="14">
        <v>20</v>
      </c>
      <c r="W258" s="14">
        <v>2</v>
      </c>
    </row>
    <row r="259" spans="1:23">
      <c r="A259">
        <v>7000</v>
      </c>
      <c r="B259">
        <v>7</v>
      </c>
      <c r="C259">
        <v>0</v>
      </c>
      <c r="D259">
        <v>51</v>
      </c>
      <c r="E259">
        <v>10</v>
      </c>
      <c r="F259">
        <v>10</v>
      </c>
      <c r="G259">
        <v>3</v>
      </c>
      <c r="H259">
        <v>52</v>
      </c>
      <c r="I259">
        <v>10</v>
      </c>
      <c r="J259">
        <v>10</v>
      </c>
      <c r="K259">
        <v>3</v>
      </c>
      <c r="L259">
        <v>53</v>
      </c>
      <c r="M259">
        <v>10</v>
      </c>
      <c r="N259">
        <v>10</v>
      </c>
      <c r="O259">
        <v>3</v>
      </c>
      <c r="P259">
        <v>24</v>
      </c>
      <c r="Q259">
        <v>10</v>
      </c>
      <c r="R259">
        <v>0</v>
      </c>
      <c r="S259">
        <v>0</v>
      </c>
      <c r="T259">
        <v>14</v>
      </c>
      <c r="U259">
        <v>10</v>
      </c>
      <c r="V259">
        <v>0</v>
      </c>
      <c r="W259">
        <v>0</v>
      </c>
    </row>
    <row r="260" spans="1:23">
      <c r="A260">
        <v>7001</v>
      </c>
      <c r="B260">
        <v>7</v>
      </c>
      <c r="C260">
        <v>1</v>
      </c>
      <c r="D260">
        <v>51</v>
      </c>
      <c r="E260">
        <v>10</v>
      </c>
      <c r="F260">
        <v>10</v>
      </c>
      <c r="G260">
        <v>3</v>
      </c>
      <c r="H260">
        <v>52</v>
      </c>
      <c r="I260">
        <v>10</v>
      </c>
      <c r="J260">
        <v>10</v>
      </c>
      <c r="K260">
        <v>3</v>
      </c>
      <c r="L260">
        <v>53</v>
      </c>
      <c r="M260">
        <v>10</v>
      </c>
      <c r="N260">
        <v>10</v>
      </c>
      <c r="O260">
        <v>3</v>
      </c>
      <c r="P260">
        <v>24</v>
      </c>
      <c r="Q260">
        <v>10</v>
      </c>
      <c r="R260">
        <v>0</v>
      </c>
      <c r="S260">
        <v>0</v>
      </c>
      <c r="T260">
        <v>14</v>
      </c>
      <c r="U260">
        <v>10</v>
      </c>
      <c r="V260">
        <v>0</v>
      </c>
      <c r="W260">
        <v>0</v>
      </c>
    </row>
    <row r="261" spans="1:23">
      <c r="A261">
        <v>7002</v>
      </c>
      <c r="B261">
        <v>7</v>
      </c>
      <c r="C261">
        <v>2</v>
      </c>
      <c r="D261">
        <v>51</v>
      </c>
      <c r="E261">
        <v>10</v>
      </c>
      <c r="F261">
        <v>10</v>
      </c>
      <c r="G261">
        <v>3</v>
      </c>
      <c r="H261">
        <v>52</v>
      </c>
      <c r="I261">
        <v>10</v>
      </c>
      <c r="J261">
        <v>10</v>
      </c>
      <c r="K261">
        <v>3</v>
      </c>
      <c r="L261">
        <v>53</v>
      </c>
      <c r="M261">
        <v>10</v>
      </c>
      <c r="N261">
        <v>10</v>
      </c>
      <c r="O261">
        <v>3</v>
      </c>
      <c r="P261">
        <v>24</v>
      </c>
      <c r="Q261">
        <v>10</v>
      </c>
      <c r="R261">
        <v>0</v>
      </c>
      <c r="S261">
        <v>0</v>
      </c>
      <c r="T261">
        <v>14</v>
      </c>
      <c r="U261">
        <v>10</v>
      </c>
      <c r="V261">
        <v>0</v>
      </c>
      <c r="W261">
        <v>0</v>
      </c>
    </row>
    <row r="262" spans="1:23">
      <c r="A262">
        <v>7003</v>
      </c>
      <c r="B262">
        <v>7</v>
      </c>
      <c r="C262">
        <v>3</v>
      </c>
      <c r="D262">
        <v>51</v>
      </c>
      <c r="E262">
        <v>10</v>
      </c>
      <c r="F262">
        <v>10</v>
      </c>
      <c r="G262">
        <v>3</v>
      </c>
      <c r="H262">
        <v>52</v>
      </c>
      <c r="I262">
        <v>10</v>
      </c>
      <c r="J262">
        <v>10</v>
      </c>
      <c r="K262">
        <v>3</v>
      </c>
      <c r="L262">
        <v>53</v>
      </c>
      <c r="M262">
        <v>10</v>
      </c>
      <c r="N262">
        <v>10</v>
      </c>
      <c r="O262">
        <v>3</v>
      </c>
      <c r="P262">
        <v>24</v>
      </c>
      <c r="Q262">
        <v>10</v>
      </c>
      <c r="R262">
        <v>0</v>
      </c>
      <c r="S262">
        <v>0</v>
      </c>
      <c r="T262">
        <v>14</v>
      </c>
      <c r="U262">
        <v>10</v>
      </c>
      <c r="V262">
        <v>0</v>
      </c>
      <c r="W262">
        <v>0</v>
      </c>
    </row>
    <row r="263" spans="1:23">
      <c r="A263">
        <v>7004</v>
      </c>
      <c r="B263">
        <v>7</v>
      </c>
      <c r="C263">
        <v>4</v>
      </c>
      <c r="D263">
        <v>51</v>
      </c>
      <c r="E263">
        <v>10</v>
      </c>
      <c r="F263">
        <v>10</v>
      </c>
      <c r="G263">
        <v>3</v>
      </c>
      <c r="H263">
        <v>52</v>
      </c>
      <c r="I263">
        <v>10</v>
      </c>
      <c r="J263">
        <v>10</v>
      </c>
      <c r="K263">
        <v>3</v>
      </c>
      <c r="L263">
        <v>53</v>
      </c>
      <c r="M263">
        <v>10</v>
      </c>
      <c r="N263">
        <v>10</v>
      </c>
      <c r="O263">
        <v>3</v>
      </c>
      <c r="P263">
        <v>24</v>
      </c>
      <c r="Q263">
        <v>10</v>
      </c>
      <c r="R263">
        <v>0</v>
      </c>
      <c r="S263">
        <v>0</v>
      </c>
      <c r="T263">
        <v>14</v>
      </c>
      <c r="U263">
        <v>10</v>
      </c>
      <c r="V263">
        <v>0</v>
      </c>
      <c r="W263">
        <v>0</v>
      </c>
    </row>
    <row r="264" spans="1:23">
      <c r="A264">
        <v>7005</v>
      </c>
      <c r="B264">
        <v>7</v>
      </c>
      <c r="C264">
        <v>5</v>
      </c>
      <c r="D264">
        <v>51</v>
      </c>
      <c r="E264">
        <v>10</v>
      </c>
      <c r="F264">
        <v>10</v>
      </c>
      <c r="G264">
        <v>3</v>
      </c>
      <c r="H264">
        <v>52</v>
      </c>
      <c r="I264">
        <v>10</v>
      </c>
      <c r="J264">
        <v>10</v>
      </c>
      <c r="K264">
        <v>3</v>
      </c>
      <c r="L264">
        <v>53</v>
      </c>
      <c r="M264">
        <v>10</v>
      </c>
      <c r="N264">
        <v>10</v>
      </c>
      <c r="O264">
        <v>3</v>
      </c>
      <c r="P264">
        <v>24</v>
      </c>
      <c r="Q264">
        <v>10</v>
      </c>
      <c r="R264">
        <v>0</v>
      </c>
      <c r="S264">
        <v>0</v>
      </c>
      <c r="T264">
        <v>14</v>
      </c>
      <c r="U264">
        <v>10</v>
      </c>
      <c r="V264">
        <v>0</v>
      </c>
      <c r="W264">
        <v>0</v>
      </c>
    </row>
    <row r="265" spans="1:23">
      <c r="A265">
        <v>7006</v>
      </c>
      <c r="B265">
        <v>7</v>
      </c>
      <c r="C265">
        <v>6</v>
      </c>
      <c r="D265">
        <v>51</v>
      </c>
      <c r="E265">
        <v>10</v>
      </c>
      <c r="F265">
        <v>10</v>
      </c>
      <c r="G265">
        <v>3</v>
      </c>
      <c r="H265">
        <v>52</v>
      </c>
      <c r="I265">
        <v>10</v>
      </c>
      <c r="J265">
        <v>10</v>
      </c>
      <c r="K265">
        <v>3</v>
      </c>
      <c r="L265">
        <v>53</v>
      </c>
      <c r="M265">
        <v>10</v>
      </c>
      <c r="N265">
        <v>10</v>
      </c>
      <c r="O265">
        <v>3</v>
      </c>
      <c r="P265">
        <v>24</v>
      </c>
      <c r="Q265">
        <v>10</v>
      </c>
      <c r="R265">
        <v>0</v>
      </c>
      <c r="S265">
        <v>0</v>
      </c>
      <c r="T265">
        <v>14</v>
      </c>
      <c r="U265">
        <v>10</v>
      </c>
      <c r="V265">
        <v>0</v>
      </c>
      <c r="W265">
        <v>0</v>
      </c>
    </row>
    <row r="266" spans="1:23">
      <c r="A266">
        <v>7007</v>
      </c>
      <c r="B266">
        <v>7</v>
      </c>
      <c r="C266">
        <v>7</v>
      </c>
      <c r="D266">
        <v>51</v>
      </c>
      <c r="E266">
        <v>10</v>
      </c>
      <c r="F266">
        <v>10</v>
      </c>
      <c r="G266">
        <v>3</v>
      </c>
      <c r="H266">
        <v>52</v>
      </c>
      <c r="I266">
        <v>10</v>
      </c>
      <c r="J266">
        <v>10</v>
      </c>
      <c r="K266">
        <v>3</v>
      </c>
      <c r="L266">
        <v>53</v>
      </c>
      <c r="M266">
        <v>10</v>
      </c>
      <c r="N266">
        <v>10</v>
      </c>
      <c r="O266">
        <v>3</v>
      </c>
      <c r="P266">
        <v>24</v>
      </c>
      <c r="Q266">
        <v>10</v>
      </c>
      <c r="R266">
        <v>0</v>
      </c>
      <c r="S266">
        <v>0</v>
      </c>
      <c r="T266">
        <v>14</v>
      </c>
      <c r="U266">
        <v>10</v>
      </c>
      <c r="V266">
        <v>0</v>
      </c>
      <c r="W266">
        <v>0</v>
      </c>
    </row>
    <row r="267" spans="1:23">
      <c r="A267">
        <v>7008</v>
      </c>
      <c r="B267">
        <v>7</v>
      </c>
      <c r="C267">
        <v>8</v>
      </c>
      <c r="D267">
        <v>51</v>
      </c>
      <c r="E267">
        <v>10</v>
      </c>
      <c r="F267">
        <v>10</v>
      </c>
      <c r="G267">
        <v>3</v>
      </c>
      <c r="H267">
        <v>52</v>
      </c>
      <c r="I267">
        <v>10</v>
      </c>
      <c r="J267">
        <v>10</v>
      </c>
      <c r="K267">
        <v>3</v>
      </c>
      <c r="L267">
        <v>53</v>
      </c>
      <c r="M267">
        <v>10</v>
      </c>
      <c r="N267">
        <v>10</v>
      </c>
      <c r="O267">
        <v>3</v>
      </c>
      <c r="P267">
        <v>24</v>
      </c>
      <c r="Q267">
        <v>10</v>
      </c>
      <c r="R267">
        <v>0</v>
      </c>
      <c r="S267">
        <v>0</v>
      </c>
      <c r="T267">
        <v>14</v>
      </c>
      <c r="U267">
        <v>10</v>
      </c>
      <c r="V267">
        <v>0</v>
      </c>
      <c r="W267">
        <v>0</v>
      </c>
    </row>
    <row r="268" spans="1:23">
      <c r="A268">
        <v>7009</v>
      </c>
      <c r="B268">
        <v>7</v>
      </c>
      <c r="C268">
        <v>9</v>
      </c>
      <c r="D268">
        <v>51</v>
      </c>
      <c r="E268">
        <v>10</v>
      </c>
      <c r="F268">
        <v>10</v>
      </c>
      <c r="G268">
        <v>3</v>
      </c>
      <c r="H268">
        <v>52</v>
      </c>
      <c r="I268">
        <v>10</v>
      </c>
      <c r="J268">
        <v>10</v>
      </c>
      <c r="K268">
        <v>3</v>
      </c>
      <c r="L268">
        <v>53</v>
      </c>
      <c r="M268">
        <v>10</v>
      </c>
      <c r="N268">
        <v>10</v>
      </c>
      <c r="O268">
        <v>3</v>
      </c>
      <c r="P268">
        <v>24</v>
      </c>
      <c r="Q268">
        <v>10</v>
      </c>
      <c r="R268">
        <v>0</v>
      </c>
      <c r="S268">
        <v>0</v>
      </c>
      <c r="T268">
        <v>14</v>
      </c>
      <c r="U268">
        <v>10</v>
      </c>
      <c r="V268">
        <v>0</v>
      </c>
      <c r="W268">
        <v>0</v>
      </c>
    </row>
    <row r="269" spans="1:23">
      <c r="A269">
        <v>7010</v>
      </c>
      <c r="B269">
        <v>7</v>
      </c>
      <c r="C269">
        <v>10</v>
      </c>
      <c r="D269">
        <v>51</v>
      </c>
      <c r="E269">
        <v>10</v>
      </c>
      <c r="F269">
        <v>10</v>
      </c>
      <c r="G269">
        <v>3</v>
      </c>
      <c r="H269">
        <v>52</v>
      </c>
      <c r="I269">
        <v>10</v>
      </c>
      <c r="J269">
        <v>10</v>
      </c>
      <c r="K269">
        <v>3</v>
      </c>
      <c r="L269">
        <v>53</v>
      </c>
      <c r="M269">
        <v>10</v>
      </c>
      <c r="N269">
        <v>10</v>
      </c>
      <c r="O269">
        <v>3</v>
      </c>
      <c r="P269">
        <v>24</v>
      </c>
      <c r="Q269">
        <v>10</v>
      </c>
      <c r="R269">
        <v>0</v>
      </c>
      <c r="S269">
        <v>0</v>
      </c>
      <c r="T269">
        <v>14</v>
      </c>
      <c r="U269">
        <v>10</v>
      </c>
      <c r="V269">
        <v>0</v>
      </c>
      <c r="W269">
        <v>0</v>
      </c>
    </row>
    <row r="270" spans="1:23">
      <c r="A270">
        <v>7011</v>
      </c>
      <c r="B270">
        <v>7</v>
      </c>
      <c r="C270">
        <v>11</v>
      </c>
      <c r="D270">
        <v>51</v>
      </c>
      <c r="E270">
        <v>10</v>
      </c>
      <c r="F270">
        <v>10</v>
      </c>
      <c r="G270">
        <v>3</v>
      </c>
      <c r="H270">
        <v>52</v>
      </c>
      <c r="I270">
        <v>10</v>
      </c>
      <c r="J270">
        <v>10</v>
      </c>
      <c r="K270">
        <v>3</v>
      </c>
      <c r="L270">
        <v>53</v>
      </c>
      <c r="M270">
        <v>10</v>
      </c>
      <c r="N270">
        <v>10</v>
      </c>
      <c r="O270">
        <v>3</v>
      </c>
      <c r="P270">
        <v>24</v>
      </c>
      <c r="Q270">
        <v>10</v>
      </c>
      <c r="R270">
        <v>0</v>
      </c>
      <c r="S270">
        <v>0</v>
      </c>
      <c r="T270">
        <v>14</v>
      </c>
      <c r="U270">
        <v>10</v>
      </c>
      <c r="V270">
        <v>0</v>
      </c>
      <c r="W270">
        <v>0</v>
      </c>
    </row>
    <row r="271" spans="1:23">
      <c r="A271">
        <v>7012</v>
      </c>
      <c r="B271">
        <v>7</v>
      </c>
      <c r="C271">
        <v>12</v>
      </c>
      <c r="D271">
        <v>51</v>
      </c>
      <c r="E271">
        <v>10</v>
      </c>
      <c r="F271">
        <v>10</v>
      </c>
      <c r="G271">
        <v>3</v>
      </c>
      <c r="H271">
        <v>52</v>
      </c>
      <c r="I271">
        <v>10</v>
      </c>
      <c r="J271">
        <v>10</v>
      </c>
      <c r="K271">
        <v>3</v>
      </c>
      <c r="L271">
        <v>53</v>
      </c>
      <c r="M271">
        <v>10</v>
      </c>
      <c r="N271">
        <v>10</v>
      </c>
      <c r="O271">
        <v>3</v>
      </c>
      <c r="P271">
        <v>24</v>
      </c>
      <c r="Q271">
        <v>10</v>
      </c>
      <c r="R271">
        <v>10</v>
      </c>
      <c r="S271">
        <v>2</v>
      </c>
      <c r="T271">
        <v>14</v>
      </c>
      <c r="U271">
        <v>10</v>
      </c>
      <c r="V271">
        <v>10</v>
      </c>
      <c r="W271">
        <v>2</v>
      </c>
    </row>
    <row r="272" spans="1:23">
      <c r="A272">
        <v>7013</v>
      </c>
      <c r="B272">
        <v>7</v>
      </c>
      <c r="C272">
        <v>13</v>
      </c>
      <c r="D272">
        <v>51</v>
      </c>
      <c r="E272">
        <v>10</v>
      </c>
      <c r="F272">
        <v>10</v>
      </c>
      <c r="G272">
        <v>3</v>
      </c>
      <c r="H272">
        <v>52</v>
      </c>
      <c r="I272">
        <v>10</v>
      </c>
      <c r="J272">
        <v>10</v>
      </c>
      <c r="K272">
        <v>3</v>
      </c>
      <c r="L272">
        <v>53</v>
      </c>
      <c r="M272">
        <v>10</v>
      </c>
      <c r="N272">
        <v>10</v>
      </c>
      <c r="O272">
        <v>3</v>
      </c>
      <c r="P272">
        <v>24</v>
      </c>
      <c r="Q272">
        <v>10</v>
      </c>
      <c r="R272">
        <v>10</v>
      </c>
      <c r="S272">
        <v>2</v>
      </c>
      <c r="T272">
        <v>14</v>
      </c>
      <c r="U272">
        <v>10</v>
      </c>
      <c r="V272">
        <v>10</v>
      </c>
      <c r="W272">
        <v>2</v>
      </c>
    </row>
    <row r="273" spans="1:23">
      <c r="A273">
        <v>7014</v>
      </c>
      <c r="B273">
        <v>7</v>
      </c>
      <c r="C273">
        <v>14</v>
      </c>
      <c r="D273">
        <v>51</v>
      </c>
      <c r="E273">
        <v>10</v>
      </c>
      <c r="F273">
        <v>10</v>
      </c>
      <c r="G273">
        <v>3</v>
      </c>
      <c r="H273">
        <v>52</v>
      </c>
      <c r="I273">
        <v>10</v>
      </c>
      <c r="J273">
        <v>10</v>
      </c>
      <c r="K273">
        <v>3</v>
      </c>
      <c r="L273">
        <v>53</v>
      </c>
      <c r="M273">
        <v>10</v>
      </c>
      <c r="N273">
        <v>10</v>
      </c>
      <c r="O273">
        <v>3</v>
      </c>
      <c r="P273">
        <v>24</v>
      </c>
      <c r="Q273">
        <v>10</v>
      </c>
      <c r="R273">
        <v>10</v>
      </c>
      <c r="S273">
        <v>2</v>
      </c>
      <c r="T273">
        <v>14</v>
      </c>
      <c r="U273">
        <v>10</v>
      </c>
      <c r="V273">
        <v>10</v>
      </c>
      <c r="W273">
        <v>2</v>
      </c>
    </row>
    <row r="274" spans="1:23">
      <c r="A274">
        <v>7015</v>
      </c>
      <c r="B274">
        <v>7</v>
      </c>
      <c r="C274">
        <v>15</v>
      </c>
      <c r="D274">
        <v>51</v>
      </c>
      <c r="E274">
        <v>10</v>
      </c>
      <c r="F274">
        <v>10</v>
      </c>
      <c r="G274">
        <v>3</v>
      </c>
      <c r="H274">
        <v>52</v>
      </c>
      <c r="I274">
        <v>10</v>
      </c>
      <c r="J274">
        <v>10</v>
      </c>
      <c r="K274">
        <v>3</v>
      </c>
      <c r="L274">
        <v>53</v>
      </c>
      <c r="M274">
        <v>10</v>
      </c>
      <c r="N274">
        <v>10</v>
      </c>
      <c r="O274">
        <v>3</v>
      </c>
      <c r="P274">
        <v>24</v>
      </c>
      <c r="Q274">
        <v>10</v>
      </c>
      <c r="R274">
        <v>10</v>
      </c>
      <c r="S274">
        <v>2</v>
      </c>
      <c r="T274">
        <v>14</v>
      </c>
      <c r="U274">
        <v>10</v>
      </c>
      <c r="V274">
        <v>10</v>
      </c>
      <c r="W274">
        <v>2</v>
      </c>
    </row>
    <row r="275" spans="1:23">
      <c r="A275">
        <v>7016</v>
      </c>
      <c r="B275">
        <v>7</v>
      </c>
      <c r="C275">
        <v>16</v>
      </c>
      <c r="D275">
        <v>51</v>
      </c>
      <c r="E275">
        <v>10</v>
      </c>
      <c r="F275">
        <v>10</v>
      </c>
      <c r="G275">
        <v>3</v>
      </c>
      <c r="H275">
        <v>52</v>
      </c>
      <c r="I275">
        <v>10</v>
      </c>
      <c r="J275">
        <v>10</v>
      </c>
      <c r="K275">
        <v>3</v>
      </c>
      <c r="L275">
        <v>53</v>
      </c>
      <c r="M275">
        <v>10</v>
      </c>
      <c r="N275">
        <v>10</v>
      </c>
      <c r="O275">
        <v>3</v>
      </c>
      <c r="P275">
        <v>24</v>
      </c>
      <c r="Q275">
        <v>10</v>
      </c>
      <c r="R275">
        <v>10</v>
      </c>
      <c r="S275">
        <v>2</v>
      </c>
      <c r="T275">
        <v>14</v>
      </c>
      <c r="U275">
        <v>10</v>
      </c>
      <c r="V275">
        <v>10</v>
      </c>
      <c r="W275">
        <v>2</v>
      </c>
    </row>
    <row r="276" spans="1:23">
      <c r="A276">
        <v>7017</v>
      </c>
      <c r="B276">
        <v>7</v>
      </c>
      <c r="C276">
        <v>17</v>
      </c>
      <c r="D276">
        <v>51</v>
      </c>
      <c r="E276">
        <v>10</v>
      </c>
      <c r="F276">
        <v>10</v>
      </c>
      <c r="G276">
        <v>3</v>
      </c>
      <c r="H276">
        <v>52</v>
      </c>
      <c r="I276">
        <v>10</v>
      </c>
      <c r="J276">
        <v>10</v>
      </c>
      <c r="K276">
        <v>3</v>
      </c>
      <c r="L276">
        <v>53</v>
      </c>
      <c r="M276">
        <v>10</v>
      </c>
      <c r="N276">
        <v>10</v>
      </c>
      <c r="O276">
        <v>3</v>
      </c>
      <c r="P276">
        <v>24</v>
      </c>
      <c r="Q276">
        <v>10</v>
      </c>
      <c r="R276">
        <v>10</v>
      </c>
      <c r="S276">
        <v>2</v>
      </c>
      <c r="T276">
        <v>14</v>
      </c>
      <c r="U276">
        <v>10</v>
      </c>
      <c r="V276">
        <v>10</v>
      </c>
      <c r="W276">
        <v>2</v>
      </c>
    </row>
    <row r="277" spans="1:23">
      <c r="A277">
        <v>7018</v>
      </c>
      <c r="B277">
        <v>7</v>
      </c>
      <c r="C277">
        <v>18</v>
      </c>
      <c r="D277">
        <v>51</v>
      </c>
      <c r="E277">
        <v>10</v>
      </c>
      <c r="F277">
        <v>10</v>
      </c>
      <c r="G277">
        <v>3</v>
      </c>
      <c r="H277">
        <v>52</v>
      </c>
      <c r="I277">
        <v>10</v>
      </c>
      <c r="J277">
        <v>10</v>
      </c>
      <c r="K277">
        <v>3</v>
      </c>
      <c r="L277">
        <v>53</v>
      </c>
      <c r="M277">
        <v>10</v>
      </c>
      <c r="N277">
        <v>10</v>
      </c>
      <c r="O277">
        <v>3</v>
      </c>
      <c r="P277">
        <v>24</v>
      </c>
      <c r="Q277">
        <v>10</v>
      </c>
      <c r="R277">
        <v>10</v>
      </c>
      <c r="S277">
        <v>2</v>
      </c>
      <c r="T277">
        <v>14</v>
      </c>
      <c r="U277">
        <v>10</v>
      </c>
      <c r="V277">
        <v>10</v>
      </c>
      <c r="W277">
        <v>2</v>
      </c>
    </row>
    <row r="278" spans="1:23">
      <c r="A278">
        <v>7019</v>
      </c>
      <c r="B278">
        <v>7</v>
      </c>
      <c r="C278">
        <v>19</v>
      </c>
      <c r="D278">
        <v>51</v>
      </c>
      <c r="E278">
        <v>10</v>
      </c>
      <c r="F278">
        <v>10</v>
      </c>
      <c r="G278">
        <v>3</v>
      </c>
      <c r="H278">
        <v>52</v>
      </c>
      <c r="I278">
        <v>10</v>
      </c>
      <c r="J278">
        <v>10</v>
      </c>
      <c r="K278">
        <v>3</v>
      </c>
      <c r="L278">
        <v>53</v>
      </c>
      <c r="M278">
        <v>10</v>
      </c>
      <c r="N278">
        <v>10</v>
      </c>
      <c r="O278">
        <v>3</v>
      </c>
      <c r="P278">
        <v>24</v>
      </c>
      <c r="Q278">
        <v>10</v>
      </c>
      <c r="R278">
        <v>10</v>
      </c>
      <c r="S278">
        <v>2</v>
      </c>
      <c r="T278">
        <v>14</v>
      </c>
      <c r="U278">
        <v>10</v>
      </c>
      <c r="V278">
        <v>10</v>
      </c>
      <c r="W278">
        <v>2</v>
      </c>
    </row>
    <row r="279" spans="1:23">
      <c r="A279">
        <v>7020</v>
      </c>
      <c r="B279">
        <v>7</v>
      </c>
      <c r="C279">
        <v>20</v>
      </c>
      <c r="D279">
        <v>51</v>
      </c>
      <c r="E279">
        <v>10</v>
      </c>
      <c r="F279">
        <v>15</v>
      </c>
      <c r="G279">
        <v>3</v>
      </c>
      <c r="H279">
        <v>52</v>
      </c>
      <c r="I279">
        <v>10</v>
      </c>
      <c r="J279">
        <v>15</v>
      </c>
      <c r="K279">
        <v>3</v>
      </c>
      <c r="L279">
        <v>53</v>
      </c>
      <c r="M279">
        <v>10</v>
      </c>
      <c r="N279">
        <v>15</v>
      </c>
      <c r="O279">
        <v>3</v>
      </c>
      <c r="P279">
        <v>24</v>
      </c>
      <c r="Q279">
        <v>10</v>
      </c>
      <c r="R279">
        <v>15</v>
      </c>
      <c r="S279">
        <v>2</v>
      </c>
      <c r="T279">
        <v>14</v>
      </c>
      <c r="U279">
        <v>10</v>
      </c>
      <c r="V279">
        <v>15</v>
      </c>
      <c r="W279">
        <v>2</v>
      </c>
    </row>
    <row r="280" spans="1:23">
      <c r="A280">
        <v>7021</v>
      </c>
      <c r="B280">
        <v>7</v>
      </c>
      <c r="C280">
        <v>21</v>
      </c>
      <c r="D280">
        <v>51</v>
      </c>
      <c r="E280">
        <v>10</v>
      </c>
      <c r="F280">
        <v>15</v>
      </c>
      <c r="G280">
        <v>3</v>
      </c>
      <c r="H280">
        <v>52</v>
      </c>
      <c r="I280">
        <v>10</v>
      </c>
      <c r="J280">
        <v>15</v>
      </c>
      <c r="K280">
        <v>3</v>
      </c>
      <c r="L280">
        <v>53</v>
      </c>
      <c r="M280">
        <v>10</v>
      </c>
      <c r="N280">
        <v>15</v>
      </c>
      <c r="O280">
        <v>3</v>
      </c>
      <c r="P280">
        <v>24</v>
      </c>
      <c r="Q280">
        <v>10</v>
      </c>
      <c r="R280">
        <v>15</v>
      </c>
      <c r="S280">
        <v>2</v>
      </c>
      <c r="T280">
        <v>14</v>
      </c>
      <c r="U280">
        <v>10</v>
      </c>
      <c r="V280">
        <v>15</v>
      </c>
      <c r="W280">
        <v>2</v>
      </c>
    </row>
    <row r="281" spans="1:23">
      <c r="A281">
        <v>7022</v>
      </c>
      <c r="B281">
        <v>7</v>
      </c>
      <c r="C281">
        <v>22</v>
      </c>
      <c r="D281">
        <v>51</v>
      </c>
      <c r="E281">
        <v>10</v>
      </c>
      <c r="F281">
        <v>15</v>
      </c>
      <c r="G281">
        <v>3</v>
      </c>
      <c r="H281">
        <v>52</v>
      </c>
      <c r="I281">
        <v>10</v>
      </c>
      <c r="J281">
        <v>15</v>
      </c>
      <c r="K281">
        <v>3</v>
      </c>
      <c r="L281">
        <v>53</v>
      </c>
      <c r="M281">
        <v>10</v>
      </c>
      <c r="N281">
        <v>15</v>
      </c>
      <c r="O281">
        <v>3</v>
      </c>
      <c r="P281">
        <v>24</v>
      </c>
      <c r="Q281">
        <v>10</v>
      </c>
      <c r="R281">
        <v>15</v>
      </c>
      <c r="S281">
        <v>2</v>
      </c>
      <c r="T281">
        <v>14</v>
      </c>
      <c r="U281">
        <v>10</v>
      </c>
      <c r="V281">
        <v>15</v>
      </c>
      <c r="W281">
        <v>2</v>
      </c>
    </row>
    <row r="282" spans="1:23">
      <c r="A282">
        <v>7023</v>
      </c>
      <c r="B282">
        <v>7</v>
      </c>
      <c r="C282">
        <v>23</v>
      </c>
      <c r="D282">
        <v>51</v>
      </c>
      <c r="E282">
        <v>10</v>
      </c>
      <c r="F282">
        <v>15</v>
      </c>
      <c r="G282">
        <v>3</v>
      </c>
      <c r="H282">
        <v>52</v>
      </c>
      <c r="I282">
        <v>10</v>
      </c>
      <c r="J282">
        <v>15</v>
      </c>
      <c r="K282">
        <v>3</v>
      </c>
      <c r="L282">
        <v>53</v>
      </c>
      <c r="M282">
        <v>10</v>
      </c>
      <c r="N282">
        <v>15</v>
      </c>
      <c r="O282">
        <v>3</v>
      </c>
      <c r="P282">
        <v>24</v>
      </c>
      <c r="Q282">
        <v>10</v>
      </c>
      <c r="R282">
        <v>15</v>
      </c>
      <c r="S282">
        <v>2</v>
      </c>
      <c r="T282">
        <v>14</v>
      </c>
      <c r="U282">
        <v>10</v>
      </c>
      <c r="V282">
        <v>15</v>
      </c>
      <c r="W282">
        <v>2</v>
      </c>
    </row>
    <row r="283" spans="1:23">
      <c r="A283">
        <v>7024</v>
      </c>
      <c r="B283">
        <v>7</v>
      </c>
      <c r="C283">
        <v>24</v>
      </c>
      <c r="D283">
        <v>51</v>
      </c>
      <c r="E283">
        <v>10</v>
      </c>
      <c r="F283">
        <v>15</v>
      </c>
      <c r="G283">
        <v>3</v>
      </c>
      <c r="H283">
        <v>52</v>
      </c>
      <c r="I283">
        <v>10</v>
      </c>
      <c r="J283">
        <v>15</v>
      </c>
      <c r="K283">
        <v>3</v>
      </c>
      <c r="L283">
        <v>53</v>
      </c>
      <c r="M283">
        <v>10</v>
      </c>
      <c r="N283">
        <v>15</v>
      </c>
      <c r="O283">
        <v>3</v>
      </c>
      <c r="P283">
        <v>24</v>
      </c>
      <c r="Q283">
        <v>10</v>
      </c>
      <c r="R283">
        <v>15</v>
      </c>
      <c r="S283">
        <v>2</v>
      </c>
      <c r="T283">
        <v>14</v>
      </c>
      <c r="U283">
        <v>10</v>
      </c>
      <c r="V283">
        <v>15</v>
      </c>
      <c r="W283">
        <v>2</v>
      </c>
    </row>
    <row r="284" spans="1:23">
      <c r="A284">
        <v>7025</v>
      </c>
      <c r="B284">
        <v>7</v>
      </c>
      <c r="C284">
        <v>25</v>
      </c>
      <c r="D284">
        <v>51</v>
      </c>
      <c r="E284">
        <v>10</v>
      </c>
      <c r="F284">
        <v>15</v>
      </c>
      <c r="G284">
        <v>3</v>
      </c>
      <c r="H284">
        <v>52</v>
      </c>
      <c r="I284">
        <v>10</v>
      </c>
      <c r="J284">
        <v>15</v>
      </c>
      <c r="K284">
        <v>3</v>
      </c>
      <c r="L284">
        <v>53</v>
      </c>
      <c r="M284">
        <v>10</v>
      </c>
      <c r="N284">
        <v>15</v>
      </c>
      <c r="O284">
        <v>3</v>
      </c>
      <c r="P284">
        <v>24</v>
      </c>
      <c r="Q284">
        <v>10</v>
      </c>
      <c r="R284">
        <v>15</v>
      </c>
      <c r="S284">
        <v>2</v>
      </c>
      <c r="T284">
        <v>14</v>
      </c>
      <c r="U284">
        <v>10</v>
      </c>
      <c r="V284">
        <v>15</v>
      </c>
      <c r="W284">
        <v>2</v>
      </c>
    </row>
    <row r="285" spans="1:23">
      <c r="A285">
        <v>7026</v>
      </c>
      <c r="B285">
        <v>7</v>
      </c>
      <c r="C285">
        <v>26</v>
      </c>
      <c r="D285">
        <v>51</v>
      </c>
      <c r="E285">
        <v>10</v>
      </c>
      <c r="F285">
        <v>15</v>
      </c>
      <c r="G285">
        <v>3</v>
      </c>
      <c r="H285">
        <v>52</v>
      </c>
      <c r="I285">
        <v>10</v>
      </c>
      <c r="J285">
        <v>15</v>
      </c>
      <c r="K285">
        <v>3</v>
      </c>
      <c r="L285">
        <v>53</v>
      </c>
      <c r="M285">
        <v>10</v>
      </c>
      <c r="N285">
        <v>15</v>
      </c>
      <c r="O285">
        <v>3</v>
      </c>
      <c r="P285">
        <v>24</v>
      </c>
      <c r="Q285">
        <v>10</v>
      </c>
      <c r="R285">
        <v>15</v>
      </c>
      <c r="S285">
        <v>2</v>
      </c>
      <c r="T285">
        <v>14</v>
      </c>
      <c r="U285">
        <v>10</v>
      </c>
      <c r="V285">
        <v>15</v>
      </c>
      <c r="W285">
        <v>2</v>
      </c>
    </row>
    <row r="286" spans="1:23">
      <c r="A286">
        <v>7027</v>
      </c>
      <c r="B286">
        <v>7</v>
      </c>
      <c r="C286">
        <v>27</v>
      </c>
      <c r="D286">
        <v>51</v>
      </c>
      <c r="E286">
        <v>10</v>
      </c>
      <c r="F286">
        <v>15</v>
      </c>
      <c r="G286">
        <v>3</v>
      </c>
      <c r="H286">
        <v>52</v>
      </c>
      <c r="I286">
        <v>10</v>
      </c>
      <c r="J286">
        <v>15</v>
      </c>
      <c r="K286">
        <v>3</v>
      </c>
      <c r="L286">
        <v>53</v>
      </c>
      <c r="M286">
        <v>10</v>
      </c>
      <c r="N286">
        <v>15</v>
      </c>
      <c r="O286">
        <v>3</v>
      </c>
      <c r="P286">
        <v>24</v>
      </c>
      <c r="Q286">
        <v>10</v>
      </c>
      <c r="R286">
        <v>15</v>
      </c>
      <c r="S286">
        <v>2</v>
      </c>
      <c r="T286">
        <v>14</v>
      </c>
      <c r="U286">
        <v>10</v>
      </c>
      <c r="V286">
        <v>15</v>
      </c>
      <c r="W286">
        <v>2</v>
      </c>
    </row>
    <row r="287" spans="1:23">
      <c r="A287">
        <v>7028</v>
      </c>
      <c r="B287">
        <v>7</v>
      </c>
      <c r="C287">
        <v>28</v>
      </c>
      <c r="D287">
        <v>51</v>
      </c>
      <c r="E287">
        <v>10</v>
      </c>
      <c r="F287">
        <v>15</v>
      </c>
      <c r="G287">
        <v>3</v>
      </c>
      <c r="H287">
        <v>52</v>
      </c>
      <c r="I287">
        <v>10</v>
      </c>
      <c r="J287">
        <v>15</v>
      </c>
      <c r="K287">
        <v>3</v>
      </c>
      <c r="L287">
        <v>53</v>
      </c>
      <c r="M287">
        <v>10</v>
      </c>
      <c r="N287">
        <v>15</v>
      </c>
      <c r="O287">
        <v>3</v>
      </c>
      <c r="P287">
        <v>24</v>
      </c>
      <c r="Q287">
        <v>10</v>
      </c>
      <c r="R287">
        <v>15</v>
      </c>
      <c r="S287">
        <v>2</v>
      </c>
      <c r="T287">
        <v>14</v>
      </c>
      <c r="U287">
        <v>10</v>
      </c>
      <c r="V287">
        <v>15</v>
      </c>
      <c r="W287">
        <v>2</v>
      </c>
    </row>
    <row r="288" spans="1:23">
      <c r="A288">
        <v>7029</v>
      </c>
      <c r="B288">
        <v>7</v>
      </c>
      <c r="C288">
        <v>29</v>
      </c>
      <c r="D288">
        <v>51</v>
      </c>
      <c r="E288">
        <v>10</v>
      </c>
      <c r="F288">
        <v>15</v>
      </c>
      <c r="G288">
        <v>3</v>
      </c>
      <c r="H288">
        <v>52</v>
      </c>
      <c r="I288">
        <v>10</v>
      </c>
      <c r="J288">
        <v>15</v>
      </c>
      <c r="K288">
        <v>3</v>
      </c>
      <c r="L288">
        <v>53</v>
      </c>
      <c r="M288">
        <v>10</v>
      </c>
      <c r="N288">
        <v>15</v>
      </c>
      <c r="O288">
        <v>3</v>
      </c>
      <c r="P288">
        <v>24</v>
      </c>
      <c r="Q288">
        <v>10</v>
      </c>
      <c r="R288">
        <v>15</v>
      </c>
      <c r="S288">
        <v>2</v>
      </c>
      <c r="T288">
        <v>14</v>
      </c>
      <c r="U288">
        <v>10</v>
      </c>
      <c r="V288">
        <v>15</v>
      </c>
      <c r="W288">
        <v>2</v>
      </c>
    </row>
    <row r="289" spans="1:23">
      <c r="A289">
        <v>7030</v>
      </c>
      <c r="B289">
        <v>7</v>
      </c>
      <c r="C289">
        <v>30</v>
      </c>
      <c r="D289">
        <v>51</v>
      </c>
      <c r="E289">
        <v>10</v>
      </c>
      <c r="F289">
        <v>15</v>
      </c>
      <c r="G289">
        <v>3</v>
      </c>
      <c r="H289">
        <v>52</v>
      </c>
      <c r="I289">
        <v>10</v>
      </c>
      <c r="J289">
        <v>15</v>
      </c>
      <c r="K289">
        <v>3</v>
      </c>
      <c r="L289">
        <v>53</v>
      </c>
      <c r="M289">
        <v>10</v>
      </c>
      <c r="N289">
        <v>15</v>
      </c>
      <c r="O289">
        <v>3</v>
      </c>
      <c r="P289">
        <v>24</v>
      </c>
      <c r="Q289">
        <v>10</v>
      </c>
      <c r="R289">
        <v>15</v>
      </c>
      <c r="S289">
        <v>2</v>
      </c>
      <c r="T289">
        <v>14</v>
      </c>
      <c r="U289">
        <v>10</v>
      </c>
      <c r="V289">
        <v>15</v>
      </c>
      <c r="W289">
        <v>2</v>
      </c>
    </row>
    <row r="290" spans="1:23">
      <c r="A290">
        <v>7031</v>
      </c>
      <c r="B290">
        <v>7</v>
      </c>
      <c r="C290">
        <v>31</v>
      </c>
      <c r="D290">
        <v>51</v>
      </c>
      <c r="E290">
        <v>10</v>
      </c>
      <c r="F290">
        <v>15</v>
      </c>
      <c r="G290">
        <v>3</v>
      </c>
      <c r="H290">
        <v>52</v>
      </c>
      <c r="I290">
        <v>10</v>
      </c>
      <c r="J290">
        <v>15</v>
      </c>
      <c r="K290">
        <v>3</v>
      </c>
      <c r="L290">
        <v>53</v>
      </c>
      <c r="M290">
        <v>10</v>
      </c>
      <c r="N290">
        <v>15</v>
      </c>
      <c r="O290">
        <v>3</v>
      </c>
      <c r="P290">
        <v>24</v>
      </c>
      <c r="Q290">
        <v>10</v>
      </c>
      <c r="R290">
        <v>15</v>
      </c>
      <c r="S290">
        <v>2</v>
      </c>
      <c r="T290">
        <v>14</v>
      </c>
      <c r="U290">
        <v>10</v>
      </c>
      <c r="V290">
        <v>15</v>
      </c>
      <c r="W290">
        <v>2</v>
      </c>
    </row>
    <row r="291" spans="1:23">
      <c r="A291">
        <v>7032</v>
      </c>
      <c r="B291">
        <v>7</v>
      </c>
      <c r="C291">
        <v>32</v>
      </c>
      <c r="D291">
        <v>51</v>
      </c>
      <c r="E291">
        <v>10</v>
      </c>
      <c r="F291">
        <v>15</v>
      </c>
      <c r="G291">
        <v>3</v>
      </c>
      <c r="H291">
        <v>52</v>
      </c>
      <c r="I291">
        <v>10</v>
      </c>
      <c r="J291">
        <v>15</v>
      </c>
      <c r="K291">
        <v>3</v>
      </c>
      <c r="L291">
        <v>53</v>
      </c>
      <c r="M291">
        <v>10</v>
      </c>
      <c r="N291">
        <v>15</v>
      </c>
      <c r="O291">
        <v>3</v>
      </c>
      <c r="P291">
        <v>24</v>
      </c>
      <c r="Q291">
        <v>10</v>
      </c>
      <c r="R291">
        <v>15</v>
      </c>
      <c r="S291">
        <v>2</v>
      </c>
      <c r="T291">
        <v>14</v>
      </c>
      <c r="U291">
        <v>10</v>
      </c>
      <c r="V291">
        <v>15</v>
      </c>
      <c r="W291">
        <v>2</v>
      </c>
    </row>
    <row r="292" spans="1:23">
      <c r="A292">
        <v>7033</v>
      </c>
      <c r="B292">
        <v>7</v>
      </c>
      <c r="C292">
        <v>33</v>
      </c>
      <c r="D292">
        <v>51</v>
      </c>
      <c r="E292">
        <v>10</v>
      </c>
      <c r="F292">
        <v>15</v>
      </c>
      <c r="G292">
        <v>3</v>
      </c>
      <c r="H292">
        <v>52</v>
      </c>
      <c r="I292">
        <v>10</v>
      </c>
      <c r="J292">
        <v>15</v>
      </c>
      <c r="K292">
        <v>3</v>
      </c>
      <c r="L292">
        <v>53</v>
      </c>
      <c r="M292">
        <v>10</v>
      </c>
      <c r="N292">
        <v>15</v>
      </c>
      <c r="O292">
        <v>3</v>
      </c>
      <c r="P292">
        <v>24</v>
      </c>
      <c r="Q292">
        <v>10</v>
      </c>
      <c r="R292">
        <v>15</v>
      </c>
      <c r="S292">
        <v>2</v>
      </c>
      <c r="T292">
        <v>14</v>
      </c>
      <c r="U292">
        <v>10</v>
      </c>
      <c r="V292">
        <v>15</v>
      </c>
      <c r="W292">
        <v>2</v>
      </c>
    </row>
    <row r="293" spans="1:23">
      <c r="A293">
        <v>7034</v>
      </c>
      <c r="B293">
        <v>7</v>
      </c>
      <c r="C293">
        <v>34</v>
      </c>
      <c r="D293">
        <v>51</v>
      </c>
      <c r="E293">
        <v>10</v>
      </c>
      <c r="F293">
        <v>15</v>
      </c>
      <c r="G293">
        <v>3</v>
      </c>
      <c r="H293">
        <v>52</v>
      </c>
      <c r="I293">
        <v>10</v>
      </c>
      <c r="J293">
        <v>15</v>
      </c>
      <c r="K293">
        <v>3</v>
      </c>
      <c r="L293">
        <v>53</v>
      </c>
      <c r="M293">
        <v>10</v>
      </c>
      <c r="N293">
        <v>15</v>
      </c>
      <c r="O293">
        <v>3</v>
      </c>
      <c r="P293">
        <v>24</v>
      </c>
      <c r="Q293">
        <v>10</v>
      </c>
      <c r="R293">
        <v>15</v>
      </c>
      <c r="S293">
        <v>2</v>
      </c>
      <c r="T293">
        <v>14</v>
      </c>
      <c r="U293">
        <v>10</v>
      </c>
      <c r="V293">
        <v>15</v>
      </c>
      <c r="W293">
        <v>2</v>
      </c>
    </row>
    <row r="294" spans="1:23">
      <c r="A294">
        <v>7035</v>
      </c>
      <c r="B294">
        <v>7</v>
      </c>
      <c r="C294">
        <v>35</v>
      </c>
      <c r="D294">
        <v>51</v>
      </c>
      <c r="E294">
        <v>10</v>
      </c>
      <c r="F294">
        <v>15</v>
      </c>
      <c r="G294">
        <v>3</v>
      </c>
      <c r="H294">
        <v>52</v>
      </c>
      <c r="I294">
        <v>10</v>
      </c>
      <c r="J294">
        <v>15</v>
      </c>
      <c r="K294">
        <v>3</v>
      </c>
      <c r="L294">
        <v>53</v>
      </c>
      <c r="M294">
        <v>10</v>
      </c>
      <c r="N294">
        <v>15</v>
      </c>
      <c r="O294">
        <v>3</v>
      </c>
      <c r="P294">
        <v>24</v>
      </c>
      <c r="Q294">
        <v>10</v>
      </c>
      <c r="R294">
        <v>15</v>
      </c>
      <c r="S294">
        <v>2</v>
      </c>
      <c r="T294">
        <v>14</v>
      </c>
      <c r="U294">
        <v>10</v>
      </c>
      <c r="V294">
        <v>15</v>
      </c>
      <c r="W294">
        <v>2</v>
      </c>
    </row>
    <row r="295" spans="1:23">
      <c r="A295">
        <v>7036</v>
      </c>
      <c r="B295">
        <v>7</v>
      </c>
      <c r="C295">
        <v>36</v>
      </c>
      <c r="D295">
        <v>51</v>
      </c>
      <c r="E295">
        <v>10</v>
      </c>
      <c r="F295">
        <v>20</v>
      </c>
      <c r="G295">
        <v>3</v>
      </c>
      <c r="H295">
        <v>52</v>
      </c>
      <c r="I295">
        <v>10</v>
      </c>
      <c r="J295">
        <v>20</v>
      </c>
      <c r="K295">
        <v>3</v>
      </c>
      <c r="L295">
        <v>53</v>
      </c>
      <c r="M295">
        <v>10</v>
      </c>
      <c r="N295">
        <v>20</v>
      </c>
      <c r="O295">
        <v>3</v>
      </c>
      <c r="P295">
        <v>24</v>
      </c>
      <c r="Q295">
        <v>10</v>
      </c>
      <c r="R295">
        <v>20</v>
      </c>
      <c r="S295">
        <v>2</v>
      </c>
      <c r="T295">
        <v>14</v>
      </c>
      <c r="U295">
        <v>10</v>
      </c>
      <c r="V295">
        <v>20</v>
      </c>
      <c r="W295">
        <v>2</v>
      </c>
    </row>
    <row r="296" s="12" customFormat="1" spans="1:23">
      <c r="A296" s="12">
        <v>7037</v>
      </c>
      <c r="B296" s="12">
        <v>7</v>
      </c>
      <c r="C296" s="12">
        <v>37</v>
      </c>
      <c r="D296" s="14">
        <v>51</v>
      </c>
      <c r="E296" s="14">
        <v>10</v>
      </c>
      <c r="F296" s="14">
        <v>20</v>
      </c>
      <c r="G296" s="14">
        <v>3</v>
      </c>
      <c r="H296" s="14">
        <v>52</v>
      </c>
      <c r="I296" s="14">
        <v>10</v>
      </c>
      <c r="J296" s="14">
        <v>20</v>
      </c>
      <c r="K296" s="14">
        <v>3</v>
      </c>
      <c r="L296" s="14">
        <v>53</v>
      </c>
      <c r="M296" s="14">
        <v>10</v>
      </c>
      <c r="N296" s="14">
        <v>20</v>
      </c>
      <c r="O296" s="14">
        <v>3</v>
      </c>
      <c r="P296">
        <v>24</v>
      </c>
      <c r="Q296" s="14">
        <v>10</v>
      </c>
      <c r="R296" s="14">
        <v>20</v>
      </c>
      <c r="S296" s="14">
        <v>2</v>
      </c>
      <c r="T296">
        <v>14</v>
      </c>
      <c r="U296" s="14">
        <v>10</v>
      </c>
      <c r="V296" s="14">
        <v>20</v>
      </c>
      <c r="W296" s="14">
        <v>2</v>
      </c>
    </row>
    <row r="297" s="12" customFormat="1" spans="1:23">
      <c r="A297" s="12">
        <v>7038</v>
      </c>
      <c r="B297" s="12">
        <v>7</v>
      </c>
      <c r="C297" s="12">
        <v>38</v>
      </c>
      <c r="D297" s="14">
        <v>51</v>
      </c>
      <c r="E297" s="14">
        <v>10</v>
      </c>
      <c r="F297" s="14">
        <v>20</v>
      </c>
      <c r="G297" s="14">
        <v>3</v>
      </c>
      <c r="H297" s="14">
        <v>52</v>
      </c>
      <c r="I297" s="14">
        <v>10</v>
      </c>
      <c r="J297" s="14">
        <v>20</v>
      </c>
      <c r="K297" s="14">
        <v>3</v>
      </c>
      <c r="L297" s="14">
        <v>53</v>
      </c>
      <c r="M297" s="14">
        <v>10</v>
      </c>
      <c r="N297" s="14">
        <v>20</v>
      </c>
      <c r="O297" s="14">
        <v>3</v>
      </c>
      <c r="P297">
        <v>24</v>
      </c>
      <c r="Q297" s="14">
        <v>10</v>
      </c>
      <c r="R297" s="14">
        <v>20</v>
      </c>
      <c r="S297" s="14">
        <v>2</v>
      </c>
      <c r="T297">
        <v>14</v>
      </c>
      <c r="U297" s="14">
        <v>10</v>
      </c>
      <c r="V297" s="14">
        <v>20</v>
      </c>
      <c r="W297" s="14">
        <v>2</v>
      </c>
    </row>
    <row r="298" s="12" customFormat="1" spans="1:23">
      <c r="A298" s="12">
        <v>7039</v>
      </c>
      <c r="B298" s="12">
        <v>7</v>
      </c>
      <c r="C298" s="12">
        <v>39</v>
      </c>
      <c r="D298" s="14">
        <v>51</v>
      </c>
      <c r="E298" s="14">
        <v>10</v>
      </c>
      <c r="F298" s="14">
        <v>20</v>
      </c>
      <c r="G298" s="14">
        <v>3</v>
      </c>
      <c r="H298" s="14">
        <v>52</v>
      </c>
      <c r="I298" s="14">
        <v>10</v>
      </c>
      <c r="J298" s="14">
        <v>20</v>
      </c>
      <c r="K298" s="14">
        <v>3</v>
      </c>
      <c r="L298" s="14">
        <v>53</v>
      </c>
      <c r="M298" s="14">
        <v>10</v>
      </c>
      <c r="N298" s="14">
        <v>20</v>
      </c>
      <c r="O298" s="14">
        <v>3</v>
      </c>
      <c r="P298">
        <v>24</v>
      </c>
      <c r="Q298" s="14">
        <v>10</v>
      </c>
      <c r="R298" s="14">
        <v>20</v>
      </c>
      <c r="S298" s="14">
        <v>2</v>
      </c>
      <c r="T298">
        <v>14</v>
      </c>
      <c r="U298" s="14">
        <v>10</v>
      </c>
      <c r="V298" s="14">
        <v>20</v>
      </c>
      <c r="W298" s="14">
        <v>2</v>
      </c>
    </row>
    <row r="299" s="12" customFormat="1" spans="1:23">
      <c r="A299" s="12">
        <v>7040</v>
      </c>
      <c r="B299" s="12">
        <v>7</v>
      </c>
      <c r="C299" s="12">
        <v>40</v>
      </c>
      <c r="D299" s="14">
        <v>51</v>
      </c>
      <c r="E299" s="14">
        <v>10</v>
      </c>
      <c r="F299" s="14">
        <v>20</v>
      </c>
      <c r="G299" s="14">
        <v>3</v>
      </c>
      <c r="H299" s="14">
        <v>52</v>
      </c>
      <c r="I299" s="14">
        <v>10</v>
      </c>
      <c r="J299" s="14">
        <v>20</v>
      </c>
      <c r="K299" s="14">
        <v>3</v>
      </c>
      <c r="L299" s="14">
        <v>53</v>
      </c>
      <c r="M299" s="14">
        <v>10</v>
      </c>
      <c r="N299" s="14">
        <v>20</v>
      </c>
      <c r="O299" s="14">
        <v>3</v>
      </c>
      <c r="P299">
        <v>24</v>
      </c>
      <c r="Q299" s="14">
        <v>10</v>
      </c>
      <c r="R299" s="14">
        <v>20</v>
      </c>
      <c r="S299" s="14">
        <v>2</v>
      </c>
      <c r="T299">
        <v>14</v>
      </c>
      <c r="U299" s="14">
        <v>10</v>
      </c>
      <c r="V299" s="14">
        <v>20</v>
      </c>
      <c r="W299" s="14">
        <v>2</v>
      </c>
    </row>
    <row r="300" s="12" customFormat="1" spans="1:23">
      <c r="A300" s="12">
        <v>7041</v>
      </c>
      <c r="B300" s="12">
        <v>7</v>
      </c>
      <c r="C300" s="12">
        <v>41</v>
      </c>
      <c r="D300" s="14">
        <v>51</v>
      </c>
      <c r="E300" s="14">
        <v>10</v>
      </c>
      <c r="F300" s="14">
        <v>20</v>
      </c>
      <c r="G300" s="14">
        <v>3</v>
      </c>
      <c r="H300" s="14">
        <v>52</v>
      </c>
      <c r="I300" s="14">
        <v>10</v>
      </c>
      <c r="J300" s="14">
        <v>20</v>
      </c>
      <c r="K300" s="14">
        <v>3</v>
      </c>
      <c r="L300" s="14">
        <v>53</v>
      </c>
      <c r="M300" s="14">
        <v>10</v>
      </c>
      <c r="N300" s="14">
        <v>20</v>
      </c>
      <c r="O300" s="14">
        <v>3</v>
      </c>
      <c r="P300">
        <v>24</v>
      </c>
      <c r="Q300" s="14">
        <v>10</v>
      </c>
      <c r="R300" s="14">
        <v>20</v>
      </c>
      <c r="S300" s="14">
        <v>2</v>
      </c>
      <c r="T300">
        <v>14</v>
      </c>
      <c r="U300" s="14">
        <v>10</v>
      </c>
      <c r="V300" s="14">
        <v>20</v>
      </c>
      <c r="W300" s="14">
        <v>2</v>
      </c>
    </row>
    <row r="301" spans="1:23">
      <c r="A301">
        <v>8000</v>
      </c>
      <c r="B301">
        <v>8</v>
      </c>
      <c r="C301">
        <v>0</v>
      </c>
      <c r="D301">
        <v>51</v>
      </c>
      <c r="E301">
        <v>10</v>
      </c>
      <c r="F301">
        <v>10</v>
      </c>
      <c r="G301">
        <v>3</v>
      </c>
      <c r="H301">
        <v>52</v>
      </c>
      <c r="I301">
        <v>10</v>
      </c>
      <c r="J301">
        <v>10</v>
      </c>
      <c r="K301">
        <v>3</v>
      </c>
      <c r="L301">
        <v>53</v>
      </c>
      <c r="M301">
        <v>10</v>
      </c>
      <c r="N301">
        <v>10</v>
      </c>
      <c r="O301">
        <v>3</v>
      </c>
      <c r="P301">
        <v>15</v>
      </c>
      <c r="Q301">
        <v>10</v>
      </c>
      <c r="R301">
        <v>0</v>
      </c>
      <c r="S301">
        <v>0</v>
      </c>
      <c r="T301">
        <v>12</v>
      </c>
      <c r="U301">
        <v>10</v>
      </c>
      <c r="V301">
        <v>0</v>
      </c>
      <c r="W301">
        <v>0</v>
      </c>
    </row>
    <row r="302" spans="1:23">
      <c r="A302">
        <v>8001</v>
      </c>
      <c r="B302">
        <v>8</v>
      </c>
      <c r="C302">
        <v>1</v>
      </c>
      <c r="D302">
        <v>51</v>
      </c>
      <c r="E302">
        <v>10</v>
      </c>
      <c r="F302">
        <v>10</v>
      </c>
      <c r="G302">
        <v>3</v>
      </c>
      <c r="H302">
        <v>52</v>
      </c>
      <c r="I302">
        <v>10</v>
      </c>
      <c r="J302">
        <v>10</v>
      </c>
      <c r="K302">
        <v>3</v>
      </c>
      <c r="L302">
        <v>53</v>
      </c>
      <c r="M302">
        <v>10</v>
      </c>
      <c r="N302">
        <v>10</v>
      </c>
      <c r="O302">
        <v>3</v>
      </c>
      <c r="P302">
        <v>15</v>
      </c>
      <c r="Q302">
        <v>10</v>
      </c>
      <c r="R302">
        <v>0</v>
      </c>
      <c r="S302">
        <v>0</v>
      </c>
      <c r="T302">
        <v>12</v>
      </c>
      <c r="U302">
        <v>10</v>
      </c>
      <c r="V302">
        <v>0</v>
      </c>
      <c r="W302">
        <v>0</v>
      </c>
    </row>
    <row r="303" spans="1:23">
      <c r="A303">
        <v>8002</v>
      </c>
      <c r="B303">
        <v>8</v>
      </c>
      <c r="C303">
        <v>2</v>
      </c>
      <c r="D303">
        <v>51</v>
      </c>
      <c r="E303">
        <v>10</v>
      </c>
      <c r="F303">
        <v>10</v>
      </c>
      <c r="G303">
        <v>3</v>
      </c>
      <c r="H303">
        <v>52</v>
      </c>
      <c r="I303">
        <v>10</v>
      </c>
      <c r="J303">
        <v>10</v>
      </c>
      <c r="K303">
        <v>3</v>
      </c>
      <c r="L303">
        <v>53</v>
      </c>
      <c r="M303">
        <v>10</v>
      </c>
      <c r="N303">
        <v>10</v>
      </c>
      <c r="O303">
        <v>3</v>
      </c>
      <c r="P303">
        <v>15</v>
      </c>
      <c r="Q303">
        <v>10</v>
      </c>
      <c r="R303">
        <v>0</v>
      </c>
      <c r="S303">
        <v>0</v>
      </c>
      <c r="T303">
        <v>12</v>
      </c>
      <c r="U303">
        <v>10</v>
      </c>
      <c r="V303">
        <v>0</v>
      </c>
      <c r="W303">
        <v>0</v>
      </c>
    </row>
    <row r="304" spans="1:23">
      <c r="A304">
        <v>8003</v>
      </c>
      <c r="B304">
        <v>8</v>
      </c>
      <c r="C304">
        <v>3</v>
      </c>
      <c r="D304">
        <v>51</v>
      </c>
      <c r="E304">
        <v>10</v>
      </c>
      <c r="F304">
        <v>10</v>
      </c>
      <c r="G304">
        <v>3</v>
      </c>
      <c r="H304">
        <v>52</v>
      </c>
      <c r="I304">
        <v>10</v>
      </c>
      <c r="J304">
        <v>10</v>
      </c>
      <c r="K304">
        <v>3</v>
      </c>
      <c r="L304">
        <v>53</v>
      </c>
      <c r="M304">
        <v>10</v>
      </c>
      <c r="N304">
        <v>10</v>
      </c>
      <c r="O304">
        <v>3</v>
      </c>
      <c r="P304">
        <v>15</v>
      </c>
      <c r="Q304">
        <v>10</v>
      </c>
      <c r="R304">
        <v>0</v>
      </c>
      <c r="S304">
        <v>0</v>
      </c>
      <c r="T304">
        <v>12</v>
      </c>
      <c r="U304">
        <v>10</v>
      </c>
      <c r="V304">
        <v>0</v>
      </c>
      <c r="W304">
        <v>0</v>
      </c>
    </row>
    <row r="305" spans="1:23">
      <c r="A305">
        <v>8004</v>
      </c>
      <c r="B305">
        <v>8</v>
      </c>
      <c r="C305">
        <v>4</v>
      </c>
      <c r="D305">
        <v>51</v>
      </c>
      <c r="E305">
        <v>10</v>
      </c>
      <c r="F305">
        <v>10</v>
      </c>
      <c r="G305">
        <v>3</v>
      </c>
      <c r="H305">
        <v>52</v>
      </c>
      <c r="I305">
        <v>10</v>
      </c>
      <c r="J305">
        <v>10</v>
      </c>
      <c r="K305">
        <v>3</v>
      </c>
      <c r="L305">
        <v>53</v>
      </c>
      <c r="M305">
        <v>10</v>
      </c>
      <c r="N305">
        <v>10</v>
      </c>
      <c r="O305">
        <v>3</v>
      </c>
      <c r="P305">
        <v>15</v>
      </c>
      <c r="Q305">
        <v>10</v>
      </c>
      <c r="R305">
        <v>0</v>
      </c>
      <c r="S305">
        <v>0</v>
      </c>
      <c r="T305">
        <v>12</v>
      </c>
      <c r="U305">
        <v>10</v>
      </c>
      <c r="V305">
        <v>0</v>
      </c>
      <c r="W305">
        <v>0</v>
      </c>
    </row>
    <row r="306" spans="1:23">
      <c r="A306">
        <v>8005</v>
      </c>
      <c r="B306">
        <v>8</v>
      </c>
      <c r="C306">
        <v>5</v>
      </c>
      <c r="D306">
        <v>51</v>
      </c>
      <c r="E306">
        <v>10</v>
      </c>
      <c r="F306">
        <v>10</v>
      </c>
      <c r="G306">
        <v>3</v>
      </c>
      <c r="H306">
        <v>52</v>
      </c>
      <c r="I306">
        <v>10</v>
      </c>
      <c r="J306">
        <v>10</v>
      </c>
      <c r="K306">
        <v>3</v>
      </c>
      <c r="L306">
        <v>53</v>
      </c>
      <c r="M306">
        <v>10</v>
      </c>
      <c r="N306">
        <v>10</v>
      </c>
      <c r="O306">
        <v>3</v>
      </c>
      <c r="P306">
        <v>15</v>
      </c>
      <c r="Q306">
        <v>10</v>
      </c>
      <c r="R306">
        <v>0</v>
      </c>
      <c r="S306">
        <v>0</v>
      </c>
      <c r="T306">
        <v>12</v>
      </c>
      <c r="U306">
        <v>10</v>
      </c>
      <c r="V306">
        <v>0</v>
      </c>
      <c r="W306">
        <v>0</v>
      </c>
    </row>
    <row r="307" spans="1:23">
      <c r="A307">
        <v>8006</v>
      </c>
      <c r="B307">
        <v>8</v>
      </c>
      <c r="C307">
        <v>6</v>
      </c>
      <c r="D307">
        <v>51</v>
      </c>
      <c r="E307">
        <v>10</v>
      </c>
      <c r="F307">
        <v>10</v>
      </c>
      <c r="G307">
        <v>3</v>
      </c>
      <c r="H307">
        <v>52</v>
      </c>
      <c r="I307">
        <v>10</v>
      </c>
      <c r="J307">
        <v>10</v>
      </c>
      <c r="K307">
        <v>3</v>
      </c>
      <c r="L307">
        <v>53</v>
      </c>
      <c r="M307">
        <v>10</v>
      </c>
      <c r="N307">
        <v>10</v>
      </c>
      <c r="O307">
        <v>3</v>
      </c>
      <c r="P307">
        <v>15</v>
      </c>
      <c r="Q307">
        <v>10</v>
      </c>
      <c r="R307">
        <v>0</v>
      </c>
      <c r="S307">
        <v>0</v>
      </c>
      <c r="T307">
        <v>12</v>
      </c>
      <c r="U307">
        <v>10</v>
      </c>
      <c r="V307">
        <v>0</v>
      </c>
      <c r="W307">
        <v>0</v>
      </c>
    </row>
    <row r="308" spans="1:23">
      <c r="A308">
        <v>8007</v>
      </c>
      <c r="B308">
        <v>8</v>
      </c>
      <c r="C308">
        <v>7</v>
      </c>
      <c r="D308">
        <v>51</v>
      </c>
      <c r="E308">
        <v>10</v>
      </c>
      <c r="F308">
        <v>10</v>
      </c>
      <c r="G308">
        <v>3</v>
      </c>
      <c r="H308">
        <v>52</v>
      </c>
      <c r="I308">
        <v>10</v>
      </c>
      <c r="J308">
        <v>10</v>
      </c>
      <c r="K308">
        <v>3</v>
      </c>
      <c r="L308">
        <v>53</v>
      </c>
      <c r="M308">
        <v>10</v>
      </c>
      <c r="N308">
        <v>10</v>
      </c>
      <c r="O308">
        <v>3</v>
      </c>
      <c r="P308">
        <v>15</v>
      </c>
      <c r="Q308">
        <v>10</v>
      </c>
      <c r="R308">
        <v>0</v>
      </c>
      <c r="S308">
        <v>0</v>
      </c>
      <c r="T308">
        <v>12</v>
      </c>
      <c r="U308">
        <v>10</v>
      </c>
      <c r="V308">
        <v>0</v>
      </c>
      <c r="W308">
        <v>0</v>
      </c>
    </row>
    <row r="309" spans="1:23">
      <c r="A309">
        <v>8008</v>
      </c>
      <c r="B309">
        <v>8</v>
      </c>
      <c r="C309">
        <v>8</v>
      </c>
      <c r="D309">
        <v>51</v>
      </c>
      <c r="E309">
        <v>10</v>
      </c>
      <c r="F309">
        <v>10</v>
      </c>
      <c r="G309">
        <v>3</v>
      </c>
      <c r="H309">
        <v>52</v>
      </c>
      <c r="I309">
        <v>10</v>
      </c>
      <c r="J309">
        <v>10</v>
      </c>
      <c r="K309">
        <v>3</v>
      </c>
      <c r="L309">
        <v>53</v>
      </c>
      <c r="M309">
        <v>10</v>
      </c>
      <c r="N309">
        <v>10</v>
      </c>
      <c r="O309">
        <v>3</v>
      </c>
      <c r="P309">
        <v>15</v>
      </c>
      <c r="Q309">
        <v>10</v>
      </c>
      <c r="R309">
        <v>0</v>
      </c>
      <c r="S309">
        <v>0</v>
      </c>
      <c r="T309">
        <v>12</v>
      </c>
      <c r="U309">
        <v>10</v>
      </c>
      <c r="V309">
        <v>0</v>
      </c>
      <c r="W309">
        <v>0</v>
      </c>
    </row>
    <row r="310" spans="1:23">
      <c r="A310">
        <v>8009</v>
      </c>
      <c r="B310">
        <v>8</v>
      </c>
      <c r="C310">
        <v>9</v>
      </c>
      <c r="D310">
        <v>51</v>
      </c>
      <c r="E310">
        <v>10</v>
      </c>
      <c r="F310">
        <v>10</v>
      </c>
      <c r="G310">
        <v>3</v>
      </c>
      <c r="H310">
        <v>52</v>
      </c>
      <c r="I310">
        <v>10</v>
      </c>
      <c r="J310">
        <v>10</v>
      </c>
      <c r="K310">
        <v>3</v>
      </c>
      <c r="L310">
        <v>53</v>
      </c>
      <c r="M310">
        <v>10</v>
      </c>
      <c r="N310">
        <v>10</v>
      </c>
      <c r="O310">
        <v>3</v>
      </c>
      <c r="P310">
        <v>15</v>
      </c>
      <c r="Q310">
        <v>10</v>
      </c>
      <c r="R310">
        <v>0</v>
      </c>
      <c r="S310">
        <v>0</v>
      </c>
      <c r="T310">
        <v>12</v>
      </c>
      <c r="U310">
        <v>10</v>
      </c>
      <c r="V310">
        <v>0</v>
      </c>
      <c r="W310">
        <v>0</v>
      </c>
    </row>
    <row r="311" spans="1:23">
      <c r="A311">
        <v>8010</v>
      </c>
      <c r="B311">
        <v>8</v>
      </c>
      <c r="C311">
        <v>10</v>
      </c>
      <c r="D311">
        <v>51</v>
      </c>
      <c r="E311">
        <v>10</v>
      </c>
      <c r="F311">
        <v>10</v>
      </c>
      <c r="G311">
        <v>3</v>
      </c>
      <c r="H311">
        <v>52</v>
      </c>
      <c r="I311">
        <v>10</v>
      </c>
      <c r="J311">
        <v>10</v>
      </c>
      <c r="K311">
        <v>3</v>
      </c>
      <c r="L311">
        <v>53</v>
      </c>
      <c r="M311">
        <v>10</v>
      </c>
      <c r="N311">
        <v>10</v>
      </c>
      <c r="O311">
        <v>3</v>
      </c>
      <c r="P311">
        <v>15</v>
      </c>
      <c r="Q311">
        <v>10</v>
      </c>
      <c r="R311">
        <v>0</v>
      </c>
      <c r="S311">
        <v>0</v>
      </c>
      <c r="T311">
        <v>12</v>
      </c>
      <c r="U311">
        <v>10</v>
      </c>
      <c r="V311">
        <v>0</v>
      </c>
      <c r="W311">
        <v>0</v>
      </c>
    </row>
    <row r="312" spans="1:23">
      <c r="A312">
        <v>8011</v>
      </c>
      <c r="B312">
        <v>8</v>
      </c>
      <c r="C312">
        <v>11</v>
      </c>
      <c r="D312">
        <v>51</v>
      </c>
      <c r="E312">
        <v>10</v>
      </c>
      <c r="F312">
        <v>10</v>
      </c>
      <c r="G312">
        <v>3</v>
      </c>
      <c r="H312">
        <v>52</v>
      </c>
      <c r="I312">
        <v>10</v>
      </c>
      <c r="J312">
        <v>10</v>
      </c>
      <c r="K312">
        <v>3</v>
      </c>
      <c r="L312">
        <v>53</v>
      </c>
      <c r="M312">
        <v>10</v>
      </c>
      <c r="N312">
        <v>10</v>
      </c>
      <c r="O312">
        <v>3</v>
      </c>
      <c r="P312">
        <v>15</v>
      </c>
      <c r="Q312">
        <v>10</v>
      </c>
      <c r="R312">
        <v>0</v>
      </c>
      <c r="S312">
        <v>0</v>
      </c>
      <c r="T312">
        <v>12</v>
      </c>
      <c r="U312">
        <v>10</v>
      </c>
      <c r="V312">
        <v>0</v>
      </c>
      <c r="W312">
        <v>0</v>
      </c>
    </row>
    <row r="313" spans="1:23">
      <c r="A313">
        <v>8012</v>
      </c>
      <c r="B313">
        <v>8</v>
      </c>
      <c r="C313">
        <v>12</v>
      </c>
      <c r="D313">
        <v>51</v>
      </c>
      <c r="E313">
        <v>10</v>
      </c>
      <c r="F313">
        <v>10</v>
      </c>
      <c r="G313">
        <v>3</v>
      </c>
      <c r="H313">
        <v>52</v>
      </c>
      <c r="I313">
        <v>10</v>
      </c>
      <c r="J313">
        <v>10</v>
      </c>
      <c r="K313">
        <v>3</v>
      </c>
      <c r="L313">
        <v>53</v>
      </c>
      <c r="M313">
        <v>10</v>
      </c>
      <c r="N313">
        <v>10</v>
      </c>
      <c r="O313">
        <v>3</v>
      </c>
      <c r="P313">
        <v>15</v>
      </c>
      <c r="Q313">
        <v>10</v>
      </c>
      <c r="R313">
        <v>10</v>
      </c>
      <c r="S313">
        <v>2</v>
      </c>
      <c r="T313">
        <v>12</v>
      </c>
      <c r="U313">
        <v>10</v>
      </c>
      <c r="V313">
        <v>10</v>
      </c>
      <c r="W313">
        <v>2</v>
      </c>
    </row>
    <row r="314" spans="1:23">
      <c r="A314">
        <v>8013</v>
      </c>
      <c r="B314">
        <v>8</v>
      </c>
      <c r="C314">
        <v>13</v>
      </c>
      <c r="D314">
        <v>51</v>
      </c>
      <c r="E314">
        <v>10</v>
      </c>
      <c r="F314">
        <v>10</v>
      </c>
      <c r="G314">
        <v>3</v>
      </c>
      <c r="H314">
        <v>52</v>
      </c>
      <c r="I314">
        <v>10</v>
      </c>
      <c r="J314">
        <v>10</v>
      </c>
      <c r="K314">
        <v>3</v>
      </c>
      <c r="L314">
        <v>53</v>
      </c>
      <c r="M314">
        <v>10</v>
      </c>
      <c r="N314">
        <v>10</v>
      </c>
      <c r="O314">
        <v>3</v>
      </c>
      <c r="P314">
        <v>15</v>
      </c>
      <c r="Q314">
        <v>10</v>
      </c>
      <c r="R314">
        <v>10</v>
      </c>
      <c r="S314">
        <v>2</v>
      </c>
      <c r="T314">
        <v>12</v>
      </c>
      <c r="U314">
        <v>10</v>
      </c>
      <c r="V314">
        <v>10</v>
      </c>
      <c r="W314">
        <v>2</v>
      </c>
    </row>
    <row r="315" spans="1:23">
      <c r="A315">
        <v>8014</v>
      </c>
      <c r="B315">
        <v>8</v>
      </c>
      <c r="C315">
        <v>14</v>
      </c>
      <c r="D315">
        <v>51</v>
      </c>
      <c r="E315">
        <v>10</v>
      </c>
      <c r="F315">
        <v>10</v>
      </c>
      <c r="G315">
        <v>3</v>
      </c>
      <c r="H315">
        <v>52</v>
      </c>
      <c r="I315">
        <v>10</v>
      </c>
      <c r="J315">
        <v>10</v>
      </c>
      <c r="K315">
        <v>3</v>
      </c>
      <c r="L315">
        <v>53</v>
      </c>
      <c r="M315">
        <v>10</v>
      </c>
      <c r="N315">
        <v>10</v>
      </c>
      <c r="O315">
        <v>3</v>
      </c>
      <c r="P315">
        <v>15</v>
      </c>
      <c r="Q315">
        <v>10</v>
      </c>
      <c r="R315">
        <v>10</v>
      </c>
      <c r="S315">
        <v>2</v>
      </c>
      <c r="T315">
        <v>12</v>
      </c>
      <c r="U315">
        <v>10</v>
      </c>
      <c r="V315">
        <v>10</v>
      </c>
      <c r="W315">
        <v>2</v>
      </c>
    </row>
    <row r="316" spans="1:23">
      <c r="A316">
        <v>8015</v>
      </c>
      <c r="B316">
        <v>8</v>
      </c>
      <c r="C316">
        <v>15</v>
      </c>
      <c r="D316">
        <v>51</v>
      </c>
      <c r="E316">
        <v>10</v>
      </c>
      <c r="F316">
        <v>10</v>
      </c>
      <c r="G316">
        <v>3</v>
      </c>
      <c r="H316">
        <v>52</v>
      </c>
      <c r="I316">
        <v>10</v>
      </c>
      <c r="J316">
        <v>10</v>
      </c>
      <c r="K316">
        <v>3</v>
      </c>
      <c r="L316">
        <v>53</v>
      </c>
      <c r="M316">
        <v>10</v>
      </c>
      <c r="N316">
        <v>10</v>
      </c>
      <c r="O316">
        <v>3</v>
      </c>
      <c r="P316">
        <v>15</v>
      </c>
      <c r="Q316">
        <v>10</v>
      </c>
      <c r="R316">
        <v>10</v>
      </c>
      <c r="S316">
        <v>2</v>
      </c>
      <c r="T316">
        <v>12</v>
      </c>
      <c r="U316">
        <v>10</v>
      </c>
      <c r="V316">
        <v>10</v>
      </c>
      <c r="W316">
        <v>2</v>
      </c>
    </row>
    <row r="317" spans="1:23">
      <c r="A317">
        <v>8016</v>
      </c>
      <c r="B317">
        <v>8</v>
      </c>
      <c r="C317">
        <v>16</v>
      </c>
      <c r="D317">
        <v>51</v>
      </c>
      <c r="E317">
        <v>10</v>
      </c>
      <c r="F317">
        <v>10</v>
      </c>
      <c r="G317">
        <v>3</v>
      </c>
      <c r="H317">
        <v>52</v>
      </c>
      <c r="I317">
        <v>10</v>
      </c>
      <c r="J317">
        <v>10</v>
      </c>
      <c r="K317">
        <v>3</v>
      </c>
      <c r="L317">
        <v>53</v>
      </c>
      <c r="M317">
        <v>10</v>
      </c>
      <c r="N317">
        <v>10</v>
      </c>
      <c r="O317">
        <v>3</v>
      </c>
      <c r="P317">
        <v>15</v>
      </c>
      <c r="Q317">
        <v>10</v>
      </c>
      <c r="R317">
        <v>10</v>
      </c>
      <c r="S317">
        <v>2</v>
      </c>
      <c r="T317">
        <v>12</v>
      </c>
      <c r="U317">
        <v>10</v>
      </c>
      <c r="V317">
        <v>10</v>
      </c>
      <c r="W317">
        <v>2</v>
      </c>
    </row>
    <row r="318" spans="1:23">
      <c r="A318">
        <v>8017</v>
      </c>
      <c r="B318">
        <v>8</v>
      </c>
      <c r="C318">
        <v>17</v>
      </c>
      <c r="D318">
        <v>51</v>
      </c>
      <c r="E318">
        <v>10</v>
      </c>
      <c r="F318">
        <v>10</v>
      </c>
      <c r="G318">
        <v>3</v>
      </c>
      <c r="H318">
        <v>52</v>
      </c>
      <c r="I318">
        <v>10</v>
      </c>
      <c r="J318">
        <v>10</v>
      </c>
      <c r="K318">
        <v>3</v>
      </c>
      <c r="L318">
        <v>53</v>
      </c>
      <c r="M318">
        <v>10</v>
      </c>
      <c r="N318">
        <v>10</v>
      </c>
      <c r="O318">
        <v>3</v>
      </c>
      <c r="P318">
        <v>15</v>
      </c>
      <c r="Q318">
        <v>10</v>
      </c>
      <c r="R318">
        <v>10</v>
      </c>
      <c r="S318">
        <v>2</v>
      </c>
      <c r="T318">
        <v>12</v>
      </c>
      <c r="U318">
        <v>10</v>
      </c>
      <c r="V318">
        <v>10</v>
      </c>
      <c r="W318">
        <v>2</v>
      </c>
    </row>
    <row r="319" spans="1:23">
      <c r="A319">
        <v>8018</v>
      </c>
      <c r="B319">
        <v>8</v>
      </c>
      <c r="C319">
        <v>18</v>
      </c>
      <c r="D319">
        <v>51</v>
      </c>
      <c r="E319">
        <v>10</v>
      </c>
      <c r="F319">
        <v>10</v>
      </c>
      <c r="G319">
        <v>3</v>
      </c>
      <c r="H319">
        <v>52</v>
      </c>
      <c r="I319">
        <v>10</v>
      </c>
      <c r="J319">
        <v>10</v>
      </c>
      <c r="K319">
        <v>3</v>
      </c>
      <c r="L319">
        <v>53</v>
      </c>
      <c r="M319">
        <v>10</v>
      </c>
      <c r="N319">
        <v>10</v>
      </c>
      <c r="O319">
        <v>3</v>
      </c>
      <c r="P319">
        <v>15</v>
      </c>
      <c r="Q319">
        <v>10</v>
      </c>
      <c r="R319">
        <v>10</v>
      </c>
      <c r="S319">
        <v>2</v>
      </c>
      <c r="T319">
        <v>12</v>
      </c>
      <c r="U319">
        <v>10</v>
      </c>
      <c r="V319">
        <v>10</v>
      </c>
      <c r="W319">
        <v>2</v>
      </c>
    </row>
    <row r="320" spans="1:23">
      <c r="A320">
        <v>8019</v>
      </c>
      <c r="B320">
        <v>8</v>
      </c>
      <c r="C320">
        <v>19</v>
      </c>
      <c r="D320">
        <v>51</v>
      </c>
      <c r="E320">
        <v>10</v>
      </c>
      <c r="F320">
        <v>10</v>
      </c>
      <c r="G320">
        <v>3</v>
      </c>
      <c r="H320">
        <v>52</v>
      </c>
      <c r="I320">
        <v>10</v>
      </c>
      <c r="J320">
        <v>10</v>
      </c>
      <c r="K320">
        <v>3</v>
      </c>
      <c r="L320">
        <v>53</v>
      </c>
      <c r="M320">
        <v>10</v>
      </c>
      <c r="N320">
        <v>10</v>
      </c>
      <c r="O320">
        <v>3</v>
      </c>
      <c r="P320">
        <v>15</v>
      </c>
      <c r="Q320">
        <v>10</v>
      </c>
      <c r="R320">
        <v>10</v>
      </c>
      <c r="S320">
        <v>2</v>
      </c>
      <c r="T320">
        <v>12</v>
      </c>
      <c r="U320">
        <v>10</v>
      </c>
      <c r="V320">
        <v>10</v>
      </c>
      <c r="W320">
        <v>2</v>
      </c>
    </row>
    <row r="321" spans="1:23">
      <c r="A321">
        <v>8020</v>
      </c>
      <c r="B321">
        <v>8</v>
      </c>
      <c r="C321">
        <v>20</v>
      </c>
      <c r="D321">
        <v>51</v>
      </c>
      <c r="E321">
        <v>10</v>
      </c>
      <c r="F321">
        <v>15</v>
      </c>
      <c r="G321">
        <v>3</v>
      </c>
      <c r="H321">
        <v>52</v>
      </c>
      <c r="I321">
        <v>10</v>
      </c>
      <c r="J321">
        <v>15</v>
      </c>
      <c r="K321">
        <v>3</v>
      </c>
      <c r="L321">
        <v>53</v>
      </c>
      <c r="M321">
        <v>10</v>
      </c>
      <c r="N321">
        <v>15</v>
      </c>
      <c r="O321">
        <v>3</v>
      </c>
      <c r="P321">
        <v>15</v>
      </c>
      <c r="Q321">
        <v>10</v>
      </c>
      <c r="R321">
        <v>15</v>
      </c>
      <c r="S321">
        <v>2</v>
      </c>
      <c r="T321">
        <v>12</v>
      </c>
      <c r="U321">
        <v>10</v>
      </c>
      <c r="V321">
        <v>15</v>
      </c>
      <c r="W321">
        <v>2</v>
      </c>
    </row>
    <row r="322" spans="1:23">
      <c r="A322">
        <v>8021</v>
      </c>
      <c r="B322">
        <v>8</v>
      </c>
      <c r="C322">
        <v>21</v>
      </c>
      <c r="D322">
        <v>51</v>
      </c>
      <c r="E322">
        <v>10</v>
      </c>
      <c r="F322">
        <v>15</v>
      </c>
      <c r="G322">
        <v>3</v>
      </c>
      <c r="H322">
        <v>52</v>
      </c>
      <c r="I322">
        <v>10</v>
      </c>
      <c r="J322">
        <v>15</v>
      </c>
      <c r="K322">
        <v>3</v>
      </c>
      <c r="L322">
        <v>53</v>
      </c>
      <c r="M322">
        <v>10</v>
      </c>
      <c r="N322">
        <v>15</v>
      </c>
      <c r="O322">
        <v>3</v>
      </c>
      <c r="P322">
        <v>15</v>
      </c>
      <c r="Q322">
        <v>10</v>
      </c>
      <c r="R322">
        <v>15</v>
      </c>
      <c r="S322">
        <v>2</v>
      </c>
      <c r="T322">
        <v>12</v>
      </c>
      <c r="U322">
        <v>10</v>
      </c>
      <c r="V322">
        <v>15</v>
      </c>
      <c r="W322">
        <v>2</v>
      </c>
    </row>
    <row r="323" spans="1:23">
      <c r="A323">
        <v>8022</v>
      </c>
      <c r="B323">
        <v>8</v>
      </c>
      <c r="C323">
        <v>22</v>
      </c>
      <c r="D323">
        <v>51</v>
      </c>
      <c r="E323">
        <v>10</v>
      </c>
      <c r="F323">
        <v>15</v>
      </c>
      <c r="G323">
        <v>3</v>
      </c>
      <c r="H323">
        <v>52</v>
      </c>
      <c r="I323">
        <v>10</v>
      </c>
      <c r="J323">
        <v>15</v>
      </c>
      <c r="K323">
        <v>3</v>
      </c>
      <c r="L323">
        <v>53</v>
      </c>
      <c r="M323">
        <v>10</v>
      </c>
      <c r="N323">
        <v>15</v>
      </c>
      <c r="O323">
        <v>3</v>
      </c>
      <c r="P323">
        <v>15</v>
      </c>
      <c r="Q323">
        <v>10</v>
      </c>
      <c r="R323">
        <v>15</v>
      </c>
      <c r="S323">
        <v>2</v>
      </c>
      <c r="T323">
        <v>12</v>
      </c>
      <c r="U323">
        <v>10</v>
      </c>
      <c r="V323">
        <v>15</v>
      </c>
      <c r="W323">
        <v>2</v>
      </c>
    </row>
    <row r="324" spans="1:23">
      <c r="A324">
        <v>8023</v>
      </c>
      <c r="B324">
        <v>8</v>
      </c>
      <c r="C324">
        <v>23</v>
      </c>
      <c r="D324">
        <v>51</v>
      </c>
      <c r="E324">
        <v>10</v>
      </c>
      <c r="F324">
        <v>15</v>
      </c>
      <c r="G324">
        <v>3</v>
      </c>
      <c r="H324">
        <v>52</v>
      </c>
      <c r="I324">
        <v>10</v>
      </c>
      <c r="J324">
        <v>15</v>
      </c>
      <c r="K324">
        <v>3</v>
      </c>
      <c r="L324">
        <v>53</v>
      </c>
      <c r="M324">
        <v>10</v>
      </c>
      <c r="N324">
        <v>15</v>
      </c>
      <c r="O324">
        <v>3</v>
      </c>
      <c r="P324">
        <v>15</v>
      </c>
      <c r="Q324">
        <v>10</v>
      </c>
      <c r="R324">
        <v>15</v>
      </c>
      <c r="S324">
        <v>2</v>
      </c>
      <c r="T324">
        <v>12</v>
      </c>
      <c r="U324">
        <v>10</v>
      </c>
      <c r="V324">
        <v>15</v>
      </c>
      <c r="W324">
        <v>2</v>
      </c>
    </row>
    <row r="325" spans="1:23">
      <c r="A325">
        <v>8024</v>
      </c>
      <c r="B325">
        <v>8</v>
      </c>
      <c r="C325">
        <v>24</v>
      </c>
      <c r="D325">
        <v>51</v>
      </c>
      <c r="E325">
        <v>10</v>
      </c>
      <c r="F325">
        <v>15</v>
      </c>
      <c r="G325">
        <v>3</v>
      </c>
      <c r="H325">
        <v>52</v>
      </c>
      <c r="I325">
        <v>10</v>
      </c>
      <c r="J325">
        <v>15</v>
      </c>
      <c r="K325">
        <v>3</v>
      </c>
      <c r="L325">
        <v>53</v>
      </c>
      <c r="M325">
        <v>10</v>
      </c>
      <c r="N325">
        <v>15</v>
      </c>
      <c r="O325">
        <v>3</v>
      </c>
      <c r="P325">
        <v>15</v>
      </c>
      <c r="Q325">
        <v>10</v>
      </c>
      <c r="R325">
        <v>15</v>
      </c>
      <c r="S325">
        <v>2</v>
      </c>
      <c r="T325">
        <v>12</v>
      </c>
      <c r="U325">
        <v>10</v>
      </c>
      <c r="V325">
        <v>15</v>
      </c>
      <c r="W325">
        <v>2</v>
      </c>
    </row>
    <row r="326" spans="1:23">
      <c r="A326">
        <v>8025</v>
      </c>
      <c r="B326">
        <v>8</v>
      </c>
      <c r="C326">
        <v>25</v>
      </c>
      <c r="D326">
        <v>51</v>
      </c>
      <c r="E326">
        <v>10</v>
      </c>
      <c r="F326">
        <v>15</v>
      </c>
      <c r="G326">
        <v>3</v>
      </c>
      <c r="H326">
        <v>52</v>
      </c>
      <c r="I326">
        <v>10</v>
      </c>
      <c r="J326">
        <v>15</v>
      </c>
      <c r="K326">
        <v>3</v>
      </c>
      <c r="L326">
        <v>53</v>
      </c>
      <c r="M326">
        <v>10</v>
      </c>
      <c r="N326">
        <v>15</v>
      </c>
      <c r="O326">
        <v>3</v>
      </c>
      <c r="P326">
        <v>15</v>
      </c>
      <c r="Q326">
        <v>10</v>
      </c>
      <c r="R326">
        <v>15</v>
      </c>
      <c r="S326">
        <v>2</v>
      </c>
      <c r="T326">
        <v>12</v>
      </c>
      <c r="U326">
        <v>10</v>
      </c>
      <c r="V326">
        <v>15</v>
      </c>
      <c r="W326">
        <v>2</v>
      </c>
    </row>
    <row r="327" spans="1:23">
      <c r="A327">
        <v>8026</v>
      </c>
      <c r="B327">
        <v>8</v>
      </c>
      <c r="C327">
        <v>26</v>
      </c>
      <c r="D327">
        <v>51</v>
      </c>
      <c r="E327">
        <v>10</v>
      </c>
      <c r="F327">
        <v>15</v>
      </c>
      <c r="G327">
        <v>3</v>
      </c>
      <c r="H327">
        <v>52</v>
      </c>
      <c r="I327">
        <v>10</v>
      </c>
      <c r="J327">
        <v>15</v>
      </c>
      <c r="K327">
        <v>3</v>
      </c>
      <c r="L327">
        <v>53</v>
      </c>
      <c r="M327">
        <v>10</v>
      </c>
      <c r="N327">
        <v>15</v>
      </c>
      <c r="O327">
        <v>3</v>
      </c>
      <c r="P327">
        <v>15</v>
      </c>
      <c r="Q327">
        <v>10</v>
      </c>
      <c r="R327">
        <v>15</v>
      </c>
      <c r="S327">
        <v>2</v>
      </c>
      <c r="T327">
        <v>12</v>
      </c>
      <c r="U327">
        <v>10</v>
      </c>
      <c r="V327">
        <v>15</v>
      </c>
      <c r="W327">
        <v>2</v>
      </c>
    </row>
    <row r="328" spans="1:23">
      <c r="A328">
        <v>8027</v>
      </c>
      <c r="B328">
        <v>8</v>
      </c>
      <c r="C328">
        <v>27</v>
      </c>
      <c r="D328">
        <v>51</v>
      </c>
      <c r="E328">
        <v>10</v>
      </c>
      <c r="F328">
        <v>15</v>
      </c>
      <c r="G328">
        <v>3</v>
      </c>
      <c r="H328">
        <v>52</v>
      </c>
      <c r="I328">
        <v>10</v>
      </c>
      <c r="J328">
        <v>15</v>
      </c>
      <c r="K328">
        <v>3</v>
      </c>
      <c r="L328">
        <v>53</v>
      </c>
      <c r="M328">
        <v>10</v>
      </c>
      <c r="N328">
        <v>15</v>
      </c>
      <c r="O328">
        <v>3</v>
      </c>
      <c r="P328">
        <v>15</v>
      </c>
      <c r="Q328">
        <v>10</v>
      </c>
      <c r="R328">
        <v>15</v>
      </c>
      <c r="S328">
        <v>2</v>
      </c>
      <c r="T328">
        <v>12</v>
      </c>
      <c r="U328">
        <v>10</v>
      </c>
      <c r="V328">
        <v>15</v>
      </c>
      <c r="W328">
        <v>2</v>
      </c>
    </row>
    <row r="329" spans="1:23">
      <c r="A329">
        <v>8028</v>
      </c>
      <c r="B329">
        <v>8</v>
      </c>
      <c r="C329">
        <v>28</v>
      </c>
      <c r="D329">
        <v>51</v>
      </c>
      <c r="E329">
        <v>10</v>
      </c>
      <c r="F329">
        <v>15</v>
      </c>
      <c r="G329">
        <v>3</v>
      </c>
      <c r="H329">
        <v>52</v>
      </c>
      <c r="I329">
        <v>10</v>
      </c>
      <c r="J329">
        <v>15</v>
      </c>
      <c r="K329">
        <v>3</v>
      </c>
      <c r="L329">
        <v>53</v>
      </c>
      <c r="M329">
        <v>10</v>
      </c>
      <c r="N329">
        <v>15</v>
      </c>
      <c r="O329">
        <v>3</v>
      </c>
      <c r="P329">
        <v>15</v>
      </c>
      <c r="Q329">
        <v>10</v>
      </c>
      <c r="R329">
        <v>15</v>
      </c>
      <c r="S329">
        <v>2</v>
      </c>
      <c r="T329">
        <v>12</v>
      </c>
      <c r="U329">
        <v>10</v>
      </c>
      <c r="V329">
        <v>15</v>
      </c>
      <c r="W329">
        <v>2</v>
      </c>
    </row>
    <row r="330" spans="1:23">
      <c r="A330">
        <v>8029</v>
      </c>
      <c r="B330">
        <v>8</v>
      </c>
      <c r="C330">
        <v>29</v>
      </c>
      <c r="D330">
        <v>51</v>
      </c>
      <c r="E330">
        <v>10</v>
      </c>
      <c r="F330">
        <v>15</v>
      </c>
      <c r="G330">
        <v>3</v>
      </c>
      <c r="H330">
        <v>52</v>
      </c>
      <c r="I330">
        <v>10</v>
      </c>
      <c r="J330">
        <v>15</v>
      </c>
      <c r="K330">
        <v>3</v>
      </c>
      <c r="L330">
        <v>53</v>
      </c>
      <c r="M330">
        <v>10</v>
      </c>
      <c r="N330">
        <v>15</v>
      </c>
      <c r="O330">
        <v>3</v>
      </c>
      <c r="P330">
        <v>15</v>
      </c>
      <c r="Q330">
        <v>10</v>
      </c>
      <c r="R330">
        <v>15</v>
      </c>
      <c r="S330">
        <v>2</v>
      </c>
      <c r="T330">
        <v>12</v>
      </c>
      <c r="U330">
        <v>10</v>
      </c>
      <c r="V330">
        <v>15</v>
      </c>
      <c r="W330">
        <v>2</v>
      </c>
    </row>
    <row r="331" spans="1:23">
      <c r="A331">
        <v>8030</v>
      </c>
      <c r="B331">
        <v>8</v>
      </c>
      <c r="C331">
        <v>30</v>
      </c>
      <c r="D331">
        <v>51</v>
      </c>
      <c r="E331">
        <v>10</v>
      </c>
      <c r="F331">
        <v>15</v>
      </c>
      <c r="G331">
        <v>3</v>
      </c>
      <c r="H331">
        <v>52</v>
      </c>
      <c r="I331">
        <v>10</v>
      </c>
      <c r="J331">
        <v>15</v>
      </c>
      <c r="K331">
        <v>3</v>
      </c>
      <c r="L331">
        <v>53</v>
      </c>
      <c r="M331">
        <v>10</v>
      </c>
      <c r="N331">
        <v>15</v>
      </c>
      <c r="O331">
        <v>3</v>
      </c>
      <c r="P331">
        <v>15</v>
      </c>
      <c r="Q331">
        <v>10</v>
      </c>
      <c r="R331">
        <v>15</v>
      </c>
      <c r="S331">
        <v>2</v>
      </c>
      <c r="T331">
        <v>12</v>
      </c>
      <c r="U331">
        <v>10</v>
      </c>
      <c r="V331">
        <v>15</v>
      </c>
      <c r="W331">
        <v>2</v>
      </c>
    </row>
    <row r="332" spans="1:23">
      <c r="A332">
        <v>8031</v>
      </c>
      <c r="B332">
        <v>8</v>
      </c>
      <c r="C332">
        <v>31</v>
      </c>
      <c r="D332">
        <v>51</v>
      </c>
      <c r="E332">
        <v>10</v>
      </c>
      <c r="F332">
        <v>15</v>
      </c>
      <c r="G332">
        <v>3</v>
      </c>
      <c r="H332">
        <v>52</v>
      </c>
      <c r="I332">
        <v>10</v>
      </c>
      <c r="J332">
        <v>15</v>
      </c>
      <c r="K332">
        <v>3</v>
      </c>
      <c r="L332">
        <v>53</v>
      </c>
      <c r="M332">
        <v>10</v>
      </c>
      <c r="N332">
        <v>15</v>
      </c>
      <c r="O332">
        <v>3</v>
      </c>
      <c r="P332">
        <v>15</v>
      </c>
      <c r="Q332">
        <v>10</v>
      </c>
      <c r="R332">
        <v>15</v>
      </c>
      <c r="S332">
        <v>2</v>
      </c>
      <c r="T332">
        <v>12</v>
      </c>
      <c r="U332">
        <v>10</v>
      </c>
      <c r="V332">
        <v>15</v>
      </c>
      <c r="W332">
        <v>2</v>
      </c>
    </row>
    <row r="333" spans="1:23">
      <c r="A333">
        <v>8032</v>
      </c>
      <c r="B333">
        <v>8</v>
      </c>
      <c r="C333">
        <v>32</v>
      </c>
      <c r="D333">
        <v>51</v>
      </c>
      <c r="E333">
        <v>10</v>
      </c>
      <c r="F333">
        <v>15</v>
      </c>
      <c r="G333">
        <v>3</v>
      </c>
      <c r="H333">
        <v>52</v>
      </c>
      <c r="I333">
        <v>10</v>
      </c>
      <c r="J333">
        <v>15</v>
      </c>
      <c r="K333">
        <v>3</v>
      </c>
      <c r="L333">
        <v>53</v>
      </c>
      <c r="M333">
        <v>10</v>
      </c>
      <c r="N333">
        <v>15</v>
      </c>
      <c r="O333">
        <v>3</v>
      </c>
      <c r="P333">
        <v>15</v>
      </c>
      <c r="Q333">
        <v>10</v>
      </c>
      <c r="R333">
        <v>15</v>
      </c>
      <c r="S333">
        <v>2</v>
      </c>
      <c r="T333">
        <v>12</v>
      </c>
      <c r="U333">
        <v>10</v>
      </c>
      <c r="V333">
        <v>15</v>
      </c>
      <c r="W333">
        <v>2</v>
      </c>
    </row>
    <row r="334" spans="1:23">
      <c r="A334">
        <v>8033</v>
      </c>
      <c r="B334">
        <v>8</v>
      </c>
      <c r="C334">
        <v>33</v>
      </c>
      <c r="D334">
        <v>51</v>
      </c>
      <c r="E334">
        <v>10</v>
      </c>
      <c r="F334">
        <v>15</v>
      </c>
      <c r="G334">
        <v>3</v>
      </c>
      <c r="H334">
        <v>52</v>
      </c>
      <c r="I334">
        <v>10</v>
      </c>
      <c r="J334">
        <v>15</v>
      </c>
      <c r="K334">
        <v>3</v>
      </c>
      <c r="L334">
        <v>53</v>
      </c>
      <c r="M334">
        <v>10</v>
      </c>
      <c r="N334">
        <v>15</v>
      </c>
      <c r="O334">
        <v>3</v>
      </c>
      <c r="P334">
        <v>15</v>
      </c>
      <c r="Q334">
        <v>10</v>
      </c>
      <c r="R334">
        <v>15</v>
      </c>
      <c r="S334">
        <v>2</v>
      </c>
      <c r="T334">
        <v>12</v>
      </c>
      <c r="U334">
        <v>10</v>
      </c>
      <c r="V334">
        <v>15</v>
      </c>
      <c r="W334">
        <v>2</v>
      </c>
    </row>
    <row r="335" spans="1:23">
      <c r="A335">
        <v>8034</v>
      </c>
      <c r="B335">
        <v>8</v>
      </c>
      <c r="C335">
        <v>34</v>
      </c>
      <c r="D335">
        <v>51</v>
      </c>
      <c r="E335">
        <v>10</v>
      </c>
      <c r="F335">
        <v>15</v>
      </c>
      <c r="G335">
        <v>3</v>
      </c>
      <c r="H335">
        <v>52</v>
      </c>
      <c r="I335">
        <v>10</v>
      </c>
      <c r="J335">
        <v>15</v>
      </c>
      <c r="K335">
        <v>3</v>
      </c>
      <c r="L335">
        <v>53</v>
      </c>
      <c r="M335">
        <v>10</v>
      </c>
      <c r="N335">
        <v>15</v>
      </c>
      <c r="O335">
        <v>3</v>
      </c>
      <c r="P335">
        <v>15</v>
      </c>
      <c r="Q335">
        <v>10</v>
      </c>
      <c r="R335">
        <v>15</v>
      </c>
      <c r="S335">
        <v>2</v>
      </c>
      <c r="T335">
        <v>12</v>
      </c>
      <c r="U335">
        <v>10</v>
      </c>
      <c r="V335">
        <v>15</v>
      </c>
      <c r="W335">
        <v>2</v>
      </c>
    </row>
    <row r="336" spans="1:23">
      <c r="A336">
        <v>8035</v>
      </c>
      <c r="B336">
        <v>8</v>
      </c>
      <c r="C336">
        <v>35</v>
      </c>
      <c r="D336">
        <v>51</v>
      </c>
      <c r="E336">
        <v>10</v>
      </c>
      <c r="F336">
        <v>15</v>
      </c>
      <c r="G336">
        <v>3</v>
      </c>
      <c r="H336">
        <v>52</v>
      </c>
      <c r="I336">
        <v>10</v>
      </c>
      <c r="J336">
        <v>15</v>
      </c>
      <c r="K336">
        <v>3</v>
      </c>
      <c r="L336">
        <v>53</v>
      </c>
      <c r="M336">
        <v>10</v>
      </c>
      <c r="N336">
        <v>15</v>
      </c>
      <c r="O336">
        <v>3</v>
      </c>
      <c r="P336">
        <v>15</v>
      </c>
      <c r="Q336">
        <v>10</v>
      </c>
      <c r="R336">
        <v>15</v>
      </c>
      <c r="S336">
        <v>2</v>
      </c>
      <c r="T336">
        <v>12</v>
      </c>
      <c r="U336">
        <v>10</v>
      </c>
      <c r="V336">
        <v>15</v>
      </c>
      <c r="W336">
        <v>2</v>
      </c>
    </row>
    <row r="337" spans="1:23">
      <c r="A337">
        <v>8036</v>
      </c>
      <c r="B337">
        <v>8</v>
      </c>
      <c r="C337">
        <v>36</v>
      </c>
      <c r="D337">
        <v>51</v>
      </c>
      <c r="E337">
        <v>10</v>
      </c>
      <c r="F337">
        <v>20</v>
      </c>
      <c r="G337">
        <v>3</v>
      </c>
      <c r="H337">
        <v>52</v>
      </c>
      <c r="I337">
        <v>10</v>
      </c>
      <c r="J337">
        <v>20</v>
      </c>
      <c r="K337">
        <v>3</v>
      </c>
      <c r="L337">
        <v>53</v>
      </c>
      <c r="M337">
        <v>10</v>
      </c>
      <c r="N337">
        <v>20</v>
      </c>
      <c r="O337">
        <v>3</v>
      </c>
      <c r="P337">
        <v>15</v>
      </c>
      <c r="Q337">
        <v>10</v>
      </c>
      <c r="R337">
        <v>20</v>
      </c>
      <c r="S337">
        <v>2</v>
      </c>
      <c r="T337">
        <v>12</v>
      </c>
      <c r="U337">
        <v>10</v>
      </c>
      <c r="V337">
        <v>20</v>
      </c>
      <c r="W337">
        <v>2</v>
      </c>
    </row>
    <row r="338" s="12" customFormat="1" spans="1:23">
      <c r="A338" s="12">
        <v>8037</v>
      </c>
      <c r="B338" s="12">
        <v>8</v>
      </c>
      <c r="C338" s="12">
        <v>37</v>
      </c>
      <c r="D338" s="14">
        <v>51</v>
      </c>
      <c r="E338" s="14">
        <v>10</v>
      </c>
      <c r="F338" s="14">
        <v>20</v>
      </c>
      <c r="G338" s="14">
        <v>3</v>
      </c>
      <c r="H338" s="14">
        <v>52</v>
      </c>
      <c r="I338" s="14">
        <v>10</v>
      </c>
      <c r="J338" s="14">
        <v>20</v>
      </c>
      <c r="K338" s="14">
        <v>3</v>
      </c>
      <c r="L338" s="14">
        <v>53</v>
      </c>
      <c r="M338" s="14">
        <v>10</v>
      </c>
      <c r="N338" s="14">
        <v>20</v>
      </c>
      <c r="O338" s="14">
        <v>3</v>
      </c>
      <c r="P338">
        <v>15</v>
      </c>
      <c r="Q338" s="14">
        <v>10</v>
      </c>
      <c r="R338" s="14">
        <v>20</v>
      </c>
      <c r="S338" s="14">
        <v>2</v>
      </c>
      <c r="T338">
        <v>12</v>
      </c>
      <c r="U338" s="14">
        <v>10</v>
      </c>
      <c r="V338" s="14">
        <v>20</v>
      </c>
      <c r="W338" s="14">
        <v>2</v>
      </c>
    </row>
    <row r="339" s="12" customFormat="1" spans="1:23">
      <c r="A339" s="12">
        <v>8038</v>
      </c>
      <c r="B339" s="12">
        <v>8</v>
      </c>
      <c r="C339" s="12">
        <v>38</v>
      </c>
      <c r="D339" s="14">
        <v>51</v>
      </c>
      <c r="E339" s="14">
        <v>10</v>
      </c>
      <c r="F339" s="14">
        <v>20</v>
      </c>
      <c r="G339" s="14">
        <v>3</v>
      </c>
      <c r="H339" s="14">
        <v>52</v>
      </c>
      <c r="I339" s="14">
        <v>10</v>
      </c>
      <c r="J339" s="14">
        <v>20</v>
      </c>
      <c r="K339" s="14">
        <v>3</v>
      </c>
      <c r="L339" s="14">
        <v>53</v>
      </c>
      <c r="M339" s="14">
        <v>10</v>
      </c>
      <c r="N339" s="14">
        <v>20</v>
      </c>
      <c r="O339" s="14">
        <v>3</v>
      </c>
      <c r="P339">
        <v>15</v>
      </c>
      <c r="Q339" s="14">
        <v>10</v>
      </c>
      <c r="R339" s="14">
        <v>20</v>
      </c>
      <c r="S339" s="14">
        <v>2</v>
      </c>
      <c r="T339">
        <v>12</v>
      </c>
      <c r="U339" s="14">
        <v>10</v>
      </c>
      <c r="V339" s="14">
        <v>20</v>
      </c>
      <c r="W339" s="14">
        <v>2</v>
      </c>
    </row>
    <row r="340" s="12" customFormat="1" spans="1:23">
      <c r="A340" s="12">
        <v>8039</v>
      </c>
      <c r="B340" s="12">
        <v>8</v>
      </c>
      <c r="C340" s="12">
        <v>39</v>
      </c>
      <c r="D340" s="14">
        <v>51</v>
      </c>
      <c r="E340" s="14">
        <v>10</v>
      </c>
      <c r="F340" s="14">
        <v>20</v>
      </c>
      <c r="G340" s="14">
        <v>3</v>
      </c>
      <c r="H340" s="14">
        <v>52</v>
      </c>
      <c r="I340" s="14">
        <v>10</v>
      </c>
      <c r="J340" s="14">
        <v>20</v>
      </c>
      <c r="K340" s="14">
        <v>3</v>
      </c>
      <c r="L340" s="14">
        <v>53</v>
      </c>
      <c r="M340" s="14">
        <v>10</v>
      </c>
      <c r="N340" s="14">
        <v>20</v>
      </c>
      <c r="O340" s="14">
        <v>3</v>
      </c>
      <c r="P340">
        <v>15</v>
      </c>
      <c r="Q340" s="14">
        <v>10</v>
      </c>
      <c r="R340" s="14">
        <v>20</v>
      </c>
      <c r="S340" s="14">
        <v>2</v>
      </c>
      <c r="T340">
        <v>12</v>
      </c>
      <c r="U340" s="14">
        <v>10</v>
      </c>
      <c r="V340" s="14">
        <v>20</v>
      </c>
      <c r="W340" s="14">
        <v>2</v>
      </c>
    </row>
    <row r="341" s="12" customFormat="1" spans="1:23">
      <c r="A341" s="12">
        <v>8040</v>
      </c>
      <c r="B341" s="12">
        <v>8</v>
      </c>
      <c r="C341" s="12">
        <v>40</v>
      </c>
      <c r="D341" s="14">
        <v>51</v>
      </c>
      <c r="E341" s="14">
        <v>10</v>
      </c>
      <c r="F341" s="14">
        <v>20</v>
      </c>
      <c r="G341" s="14">
        <v>3</v>
      </c>
      <c r="H341" s="14">
        <v>52</v>
      </c>
      <c r="I341" s="14">
        <v>10</v>
      </c>
      <c r="J341" s="14">
        <v>20</v>
      </c>
      <c r="K341" s="14">
        <v>3</v>
      </c>
      <c r="L341" s="14">
        <v>53</v>
      </c>
      <c r="M341" s="14">
        <v>10</v>
      </c>
      <c r="N341" s="14">
        <v>20</v>
      </c>
      <c r="O341" s="14">
        <v>3</v>
      </c>
      <c r="P341">
        <v>15</v>
      </c>
      <c r="Q341" s="14">
        <v>10</v>
      </c>
      <c r="R341" s="14">
        <v>20</v>
      </c>
      <c r="S341" s="14">
        <v>2</v>
      </c>
      <c r="T341">
        <v>12</v>
      </c>
      <c r="U341" s="14">
        <v>10</v>
      </c>
      <c r="V341" s="14">
        <v>20</v>
      </c>
      <c r="W341" s="14">
        <v>2</v>
      </c>
    </row>
    <row r="342" s="12" customFormat="1" spans="1:23">
      <c r="A342" s="12">
        <v>8041</v>
      </c>
      <c r="B342" s="12">
        <v>8</v>
      </c>
      <c r="C342" s="12">
        <v>41</v>
      </c>
      <c r="D342" s="14">
        <v>51</v>
      </c>
      <c r="E342" s="14">
        <v>10</v>
      </c>
      <c r="F342" s="14">
        <v>20</v>
      </c>
      <c r="G342" s="14">
        <v>3</v>
      </c>
      <c r="H342" s="14">
        <v>52</v>
      </c>
      <c r="I342" s="14">
        <v>10</v>
      </c>
      <c r="J342" s="14">
        <v>20</v>
      </c>
      <c r="K342" s="14">
        <v>3</v>
      </c>
      <c r="L342" s="14">
        <v>53</v>
      </c>
      <c r="M342" s="14">
        <v>10</v>
      </c>
      <c r="N342" s="14">
        <v>20</v>
      </c>
      <c r="O342" s="14">
        <v>3</v>
      </c>
      <c r="P342">
        <v>15</v>
      </c>
      <c r="Q342" s="14">
        <v>10</v>
      </c>
      <c r="R342" s="14">
        <v>20</v>
      </c>
      <c r="S342" s="14">
        <v>2</v>
      </c>
      <c r="T342">
        <v>12</v>
      </c>
      <c r="U342" s="14">
        <v>10</v>
      </c>
      <c r="V342" s="14">
        <v>20</v>
      </c>
      <c r="W342" s="14">
        <v>2</v>
      </c>
    </row>
    <row r="343" spans="1:23">
      <c r="A343">
        <v>9000</v>
      </c>
      <c r="B343">
        <v>9</v>
      </c>
      <c r="C343">
        <v>0</v>
      </c>
      <c r="D343">
        <v>51</v>
      </c>
      <c r="E343">
        <v>10</v>
      </c>
      <c r="F343">
        <v>10</v>
      </c>
      <c r="G343">
        <v>3</v>
      </c>
      <c r="H343">
        <v>52</v>
      </c>
      <c r="I343">
        <v>10</v>
      </c>
      <c r="J343">
        <v>10</v>
      </c>
      <c r="K343">
        <v>3</v>
      </c>
      <c r="L343">
        <v>53</v>
      </c>
      <c r="M343">
        <v>10</v>
      </c>
      <c r="N343">
        <v>10</v>
      </c>
      <c r="O343">
        <v>3</v>
      </c>
      <c r="P343">
        <v>14</v>
      </c>
      <c r="Q343">
        <v>10</v>
      </c>
      <c r="R343">
        <v>0</v>
      </c>
      <c r="S343">
        <v>0</v>
      </c>
      <c r="T343">
        <v>12</v>
      </c>
      <c r="U343">
        <v>10</v>
      </c>
      <c r="V343">
        <v>0</v>
      </c>
      <c r="W343">
        <v>0</v>
      </c>
    </row>
    <row r="344" spans="1:23">
      <c r="A344">
        <v>9001</v>
      </c>
      <c r="B344">
        <v>9</v>
      </c>
      <c r="C344">
        <v>1</v>
      </c>
      <c r="D344">
        <v>51</v>
      </c>
      <c r="E344">
        <v>10</v>
      </c>
      <c r="F344">
        <v>10</v>
      </c>
      <c r="G344">
        <v>3</v>
      </c>
      <c r="H344">
        <v>52</v>
      </c>
      <c r="I344">
        <v>10</v>
      </c>
      <c r="J344">
        <v>10</v>
      </c>
      <c r="K344">
        <v>3</v>
      </c>
      <c r="L344">
        <v>53</v>
      </c>
      <c r="M344">
        <v>10</v>
      </c>
      <c r="N344">
        <v>10</v>
      </c>
      <c r="O344">
        <v>3</v>
      </c>
      <c r="P344">
        <v>14</v>
      </c>
      <c r="Q344">
        <v>10</v>
      </c>
      <c r="R344">
        <v>0</v>
      </c>
      <c r="S344">
        <v>0</v>
      </c>
      <c r="T344">
        <v>12</v>
      </c>
      <c r="U344">
        <v>10</v>
      </c>
      <c r="V344">
        <v>0</v>
      </c>
      <c r="W344">
        <v>0</v>
      </c>
    </row>
    <row r="345" spans="1:23">
      <c r="A345">
        <v>9002</v>
      </c>
      <c r="B345">
        <v>9</v>
      </c>
      <c r="C345">
        <v>2</v>
      </c>
      <c r="D345">
        <v>51</v>
      </c>
      <c r="E345">
        <v>10</v>
      </c>
      <c r="F345">
        <v>10</v>
      </c>
      <c r="G345">
        <v>3</v>
      </c>
      <c r="H345">
        <v>52</v>
      </c>
      <c r="I345">
        <v>10</v>
      </c>
      <c r="J345">
        <v>10</v>
      </c>
      <c r="K345">
        <v>3</v>
      </c>
      <c r="L345">
        <v>53</v>
      </c>
      <c r="M345">
        <v>10</v>
      </c>
      <c r="N345">
        <v>10</v>
      </c>
      <c r="O345">
        <v>3</v>
      </c>
      <c r="P345">
        <v>14</v>
      </c>
      <c r="Q345">
        <v>10</v>
      </c>
      <c r="R345">
        <v>0</v>
      </c>
      <c r="S345">
        <v>0</v>
      </c>
      <c r="T345">
        <v>12</v>
      </c>
      <c r="U345">
        <v>10</v>
      </c>
      <c r="V345">
        <v>0</v>
      </c>
      <c r="W345">
        <v>0</v>
      </c>
    </row>
    <row r="346" spans="1:23">
      <c r="A346">
        <v>9003</v>
      </c>
      <c r="B346">
        <v>9</v>
      </c>
      <c r="C346">
        <v>3</v>
      </c>
      <c r="D346">
        <v>51</v>
      </c>
      <c r="E346">
        <v>10</v>
      </c>
      <c r="F346">
        <v>10</v>
      </c>
      <c r="G346">
        <v>3</v>
      </c>
      <c r="H346">
        <v>52</v>
      </c>
      <c r="I346">
        <v>10</v>
      </c>
      <c r="J346">
        <v>10</v>
      </c>
      <c r="K346">
        <v>3</v>
      </c>
      <c r="L346">
        <v>53</v>
      </c>
      <c r="M346">
        <v>10</v>
      </c>
      <c r="N346">
        <v>10</v>
      </c>
      <c r="O346">
        <v>3</v>
      </c>
      <c r="P346">
        <v>14</v>
      </c>
      <c r="Q346">
        <v>10</v>
      </c>
      <c r="R346">
        <v>0</v>
      </c>
      <c r="S346">
        <v>0</v>
      </c>
      <c r="T346">
        <v>12</v>
      </c>
      <c r="U346">
        <v>10</v>
      </c>
      <c r="V346">
        <v>0</v>
      </c>
      <c r="W346">
        <v>0</v>
      </c>
    </row>
    <row r="347" spans="1:23">
      <c r="A347">
        <v>9004</v>
      </c>
      <c r="B347">
        <v>9</v>
      </c>
      <c r="C347">
        <v>4</v>
      </c>
      <c r="D347">
        <v>51</v>
      </c>
      <c r="E347">
        <v>10</v>
      </c>
      <c r="F347">
        <v>10</v>
      </c>
      <c r="G347">
        <v>3</v>
      </c>
      <c r="H347">
        <v>52</v>
      </c>
      <c r="I347">
        <v>10</v>
      </c>
      <c r="J347">
        <v>10</v>
      </c>
      <c r="K347">
        <v>3</v>
      </c>
      <c r="L347">
        <v>53</v>
      </c>
      <c r="M347">
        <v>10</v>
      </c>
      <c r="N347">
        <v>10</v>
      </c>
      <c r="O347">
        <v>3</v>
      </c>
      <c r="P347">
        <v>14</v>
      </c>
      <c r="Q347">
        <v>10</v>
      </c>
      <c r="R347">
        <v>0</v>
      </c>
      <c r="S347">
        <v>0</v>
      </c>
      <c r="T347">
        <v>12</v>
      </c>
      <c r="U347">
        <v>10</v>
      </c>
      <c r="V347">
        <v>0</v>
      </c>
      <c r="W347">
        <v>0</v>
      </c>
    </row>
    <row r="348" spans="1:23">
      <c r="A348">
        <v>9005</v>
      </c>
      <c r="B348">
        <v>9</v>
      </c>
      <c r="C348">
        <v>5</v>
      </c>
      <c r="D348">
        <v>51</v>
      </c>
      <c r="E348">
        <v>10</v>
      </c>
      <c r="F348">
        <v>10</v>
      </c>
      <c r="G348">
        <v>3</v>
      </c>
      <c r="H348">
        <v>52</v>
      </c>
      <c r="I348">
        <v>10</v>
      </c>
      <c r="J348">
        <v>10</v>
      </c>
      <c r="K348">
        <v>3</v>
      </c>
      <c r="L348">
        <v>53</v>
      </c>
      <c r="M348">
        <v>10</v>
      </c>
      <c r="N348">
        <v>10</v>
      </c>
      <c r="O348">
        <v>3</v>
      </c>
      <c r="P348">
        <v>14</v>
      </c>
      <c r="Q348">
        <v>10</v>
      </c>
      <c r="R348">
        <v>0</v>
      </c>
      <c r="S348">
        <v>0</v>
      </c>
      <c r="T348">
        <v>12</v>
      </c>
      <c r="U348">
        <v>10</v>
      </c>
      <c r="V348">
        <v>0</v>
      </c>
      <c r="W348">
        <v>0</v>
      </c>
    </row>
    <row r="349" spans="1:23">
      <c r="A349">
        <v>9006</v>
      </c>
      <c r="B349">
        <v>9</v>
      </c>
      <c r="C349">
        <v>6</v>
      </c>
      <c r="D349">
        <v>51</v>
      </c>
      <c r="E349">
        <v>10</v>
      </c>
      <c r="F349">
        <v>10</v>
      </c>
      <c r="G349">
        <v>3</v>
      </c>
      <c r="H349">
        <v>52</v>
      </c>
      <c r="I349">
        <v>10</v>
      </c>
      <c r="J349">
        <v>10</v>
      </c>
      <c r="K349">
        <v>3</v>
      </c>
      <c r="L349">
        <v>53</v>
      </c>
      <c r="M349">
        <v>10</v>
      </c>
      <c r="N349">
        <v>10</v>
      </c>
      <c r="O349">
        <v>3</v>
      </c>
      <c r="P349">
        <v>14</v>
      </c>
      <c r="Q349">
        <v>10</v>
      </c>
      <c r="R349">
        <v>0</v>
      </c>
      <c r="S349">
        <v>0</v>
      </c>
      <c r="T349">
        <v>12</v>
      </c>
      <c r="U349">
        <v>10</v>
      </c>
      <c r="V349">
        <v>0</v>
      </c>
      <c r="W349">
        <v>0</v>
      </c>
    </row>
    <row r="350" spans="1:23">
      <c r="A350">
        <v>9007</v>
      </c>
      <c r="B350">
        <v>9</v>
      </c>
      <c r="C350">
        <v>7</v>
      </c>
      <c r="D350">
        <v>51</v>
      </c>
      <c r="E350">
        <v>10</v>
      </c>
      <c r="F350">
        <v>10</v>
      </c>
      <c r="G350">
        <v>3</v>
      </c>
      <c r="H350">
        <v>52</v>
      </c>
      <c r="I350">
        <v>10</v>
      </c>
      <c r="J350">
        <v>10</v>
      </c>
      <c r="K350">
        <v>3</v>
      </c>
      <c r="L350">
        <v>53</v>
      </c>
      <c r="M350">
        <v>10</v>
      </c>
      <c r="N350">
        <v>10</v>
      </c>
      <c r="O350">
        <v>3</v>
      </c>
      <c r="P350">
        <v>14</v>
      </c>
      <c r="Q350">
        <v>10</v>
      </c>
      <c r="R350">
        <v>0</v>
      </c>
      <c r="S350">
        <v>0</v>
      </c>
      <c r="T350">
        <v>12</v>
      </c>
      <c r="U350">
        <v>10</v>
      </c>
      <c r="V350">
        <v>0</v>
      </c>
      <c r="W350">
        <v>0</v>
      </c>
    </row>
    <row r="351" spans="1:23">
      <c r="A351">
        <v>9008</v>
      </c>
      <c r="B351">
        <v>9</v>
      </c>
      <c r="C351">
        <v>8</v>
      </c>
      <c r="D351">
        <v>51</v>
      </c>
      <c r="E351">
        <v>10</v>
      </c>
      <c r="F351">
        <v>10</v>
      </c>
      <c r="G351">
        <v>3</v>
      </c>
      <c r="H351">
        <v>52</v>
      </c>
      <c r="I351">
        <v>10</v>
      </c>
      <c r="J351">
        <v>10</v>
      </c>
      <c r="K351">
        <v>3</v>
      </c>
      <c r="L351">
        <v>53</v>
      </c>
      <c r="M351">
        <v>10</v>
      </c>
      <c r="N351">
        <v>10</v>
      </c>
      <c r="O351">
        <v>3</v>
      </c>
      <c r="P351">
        <v>14</v>
      </c>
      <c r="Q351">
        <v>10</v>
      </c>
      <c r="R351">
        <v>0</v>
      </c>
      <c r="S351">
        <v>0</v>
      </c>
      <c r="T351">
        <v>12</v>
      </c>
      <c r="U351">
        <v>10</v>
      </c>
      <c r="V351">
        <v>0</v>
      </c>
      <c r="W351">
        <v>0</v>
      </c>
    </row>
    <row r="352" spans="1:23">
      <c r="A352">
        <v>9009</v>
      </c>
      <c r="B352">
        <v>9</v>
      </c>
      <c r="C352">
        <v>9</v>
      </c>
      <c r="D352">
        <v>51</v>
      </c>
      <c r="E352">
        <v>10</v>
      </c>
      <c r="F352">
        <v>10</v>
      </c>
      <c r="G352">
        <v>3</v>
      </c>
      <c r="H352">
        <v>52</v>
      </c>
      <c r="I352">
        <v>10</v>
      </c>
      <c r="J352">
        <v>10</v>
      </c>
      <c r="K352">
        <v>3</v>
      </c>
      <c r="L352">
        <v>53</v>
      </c>
      <c r="M352">
        <v>10</v>
      </c>
      <c r="N352">
        <v>10</v>
      </c>
      <c r="O352">
        <v>3</v>
      </c>
      <c r="P352">
        <v>14</v>
      </c>
      <c r="Q352">
        <v>10</v>
      </c>
      <c r="R352">
        <v>0</v>
      </c>
      <c r="S352">
        <v>0</v>
      </c>
      <c r="T352">
        <v>12</v>
      </c>
      <c r="U352">
        <v>10</v>
      </c>
      <c r="V352">
        <v>0</v>
      </c>
      <c r="W352">
        <v>0</v>
      </c>
    </row>
    <row r="353" spans="1:23">
      <c r="A353">
        <v>9010</v>
      </c>
      <c r="B353">
        <v>9</v>
      </c>
      <c r="C353">
        <v>10</v>
      </c>
      <c r="D353">
        <v>51</v>
      </c>
      <c r="E353">
        <v>10</v>
      </c>
      <c r="F353">
        <v>10</v>
      </c>
      <c r="G353">
        <v>3</v>
      </c>
      <c r="H353">
        <v>52</v>
      </c>
      <c r="I353">
        <v>10</v>
      </c>
      <c r="J353">
        <v>10</v>
      </c>
      <c r="K353">
        <v>3</v>
      </c>
      <c r="L353">
        <v>53</v>
      </c>
      <c r="M353">
        <v>10</v>
      </c>
      <c r="N353">
        <v>10</v>
      </c>
      <c r="O353">
        <v>3</v>
      </c>
      <c r="P353">
        <v>14</v>
      </c>
      <c r="Q353">
        <v>10</v>
      </c>
      <c r="R353">
        <v>0</v>
      </c>
      <c r="S353">
        <v>0</v>
      </c>
      <c r="T353">
        <v>12</v>
      </c>
      <c r="U353">
        <v>10</v>
      </c>
      <c r="V353">
        <v>0</v>
      </c>
      <c r="W353">
        <v>0</v>
      </c>
    </row>
    <row r="354" spans="1:23">
      <c r="A354">
        <v>9011</v>
      </c>
      <c r="B354">
        <v>9</v>
      </c>
      <c r="C354">
        <v>11</v>
      </c>
      <c r="D354">
        <v>51</v>
      </c>
      <c r="E354">
        <v>10</v>
      </c>
      <c r="F354">
        <v>10</v>
      </c>
      <c r="G354">
        <v>3</v>
      </c>
      <c r="H354">
        <v>52</v>
      </c>
      <c r="I354">
        <v>10</v>
      </c>
      <c r="J354">
        <v>10</v>
      </c>
      <c r="K354">
        <v>3</v>
      </c>
      <c r="L354">
        <v>53</v>
      </c>
      <c r="M354">
        <v>10</v>
      </c>
      <c r="N354">
        <v>10</v>
      </c>
      <c r="O354">
        <v>3</v>
      </c>
      <c r="P354">
        <v>14</v>
      </c>
      <c r="Q354">
        <v>10</v>
      </c>
      <c r="R354">
        <v>0</v>
      </c>
      <c r="S354">
        <v>0</v>
      </c>
      <c r="T354">
        <v>12</v>
      </c>
      <c r="U354">
        <v>10</v>
      </c>
      <c r="V354">
        <v>0</v>
      </c>
      <c r="W354">
        <v>0</v>
      </c>
    </row>
    <row r="355" spans="1:23">
      <c r="A355">
        <v>9012</v>
      </c>
      <c r="B355">
        <v>9</v>
      </c>
      <c r="C355">
        <v>12</v>
      </c>
      <c r="D355">
        <v>51</v>
      </c>
      <c r="E355">
        <v>10</v>
      </c>
      <c r="F355">
        <v>10</v>
      </c>
      <c r="G355">
        <v>3</v>
      </c>
      <c r="H355">
        <v>52</v>
      </c>
      <c r="I355">
        <v>10</v>
      </c>
      <c r="J355">
        <v>10</v>
      </c>
      <c r="K355">
        <v>3</v>
      </c>
      <c r="L355">
        <v>53</v>
      </c>
      <c r="M355">
        <v>10</v>
      </c>
      <c r="N355">
        <v>10</v>
      </c>
      <c r="O355">
        <v>3</v>
      </c>
      <c r="P355">
        <v>14</v>
      </c>
      <c r="Q355">
        <v>10</v>
      </c>
      <c r="R355">
        <v>10</v>
      </c>
      <c r="S355">
        <v>2</v>
      </c>
      <c r="T355">
        <v>12</v>
      </c>
      <c r="U355">
        <v>10</v>
      </c>
      <c r="V355">
        <v>10</v>
      </c>
      <c r="W355">
        <v>2</v>
      </c>
    </row>
    <row r="356" spans="1:23">
      <c r="A356">
        <v>9013</v>
      </c>
      <c r="B356">
        <v>9</v>
      </c>
      <c r="C356">
        <v>13</v>
      </c>
      <c r="D356">
        <v>51</v>
      </c>
      <c r="E356">
        <v>10</v>
      </c>
      <c r="F356">
        <v>10</v>
      </c>
      <c r="G356">
        <v>3</v>
      </c>
      <c r="H356">
        <v>52</v>
      </c>
      <c r="I356">
        <v>10</v>
      </c>
      <c r="J356">
        <v>10</v>
      </c>
      <c r="K356">
        <v>3</v>
      </c>
      <c r="L356">
        <v>53</v>
      </c>
      <c r="M356">
        <v>10</v>
      </c>
      <c r="N356">
        <v>10</v>
      </c>
      <c r="O356">
        <v>3</v>
      </c>
      <c r="P356">
        <v>14</v>
      </c>
      <c r="Q356">
        <v>10</v>
      </c>
      <c r="R356">
        <v>10</v>
      </c>
      <c r="S356">
        <v>2</v>
      </c>
      <c r="T356">
        <v>12</v>
      </c>
      <c r="U356">
        <v>10</v>
      </c>
      <c r="V356">
        <v>10</v>
      </c>
      <c r="W356">
        <v>2</v>
      </c>
    </row>
    <row r="357" spans="1:23">
      <c r="A357">
        <v>9014</v>
      </c>
      <c r="B357">
        <v>9</v>
      </c>
      <c r="C357">
        <v>14</v>
      </c>
      <c r="D357">
        <v>51</v>
      </c>
      <c r="E357">
        <v>10</v>
      </c>
      <c r="F357">
        <v>10</v>
      </c>
      <c r="G357">
        <v>3</v>
      </c>
      <c r="H357">
        <v>52</v>
      </c>
      <c r="I357">
        <v>10</v>
      </c>
      <c r="J357">
        <v>10</v>
      </c>
      <c r="K357">
        <v>3</v>
      </c>
      <c r="L357">
        <v>53</v>
      </c>
      <c r="M357">
        <v>10</v>
      </c>
      <c r="N357">
        <v>10</v>
      </c>
      <c r="O357">
        <v>3</v>
      </c>
      <c r="P357">
        <v>14</v>
      </c>
      <c r="Q357">
        <v>10</v>
      </c>
      <c r="R357">
        <v>10</v>
      </c>
      <c r="S357">
        <v>2</v>
      </c>
      <c r="T357">
        <v>12</v>
      </c>
      <c r="U357">
        <v>10</v>
      </c>
      <c r="V357">
        <v>10</v>
      </c>
      <c r="W357">
        <v>2</v>
      </c>
    </row>
    <row r="358" spans="1:23">
      <c r="A358">
        <v>9015</v>
      </c>
      <c r="B358">
        <v>9</v>
      </c>
      <c r="C358">
        <v>15</v>
      </c>
      <c r="D358">
        <v>51</v>
      </c>
      <c r="E358">
        <v>10</v>
      </c>
      <c r="F358">
        <v>10</v>
      </c>
      <c r="G358">
        <v>3</v>
      </c>
      <c r="H358">
        <v>52</v>
      </c>
      <c r="I358">
        <v>10</v>
      </c>
      <c r="J358">
        <v>10</v>
      </c>
      <c r="K358">
        <v>3</v>
      </c>
      <c r="L358">
        <v>53</v>
      </c>
      <c r="M358">
        <v>10</v>
      </c>
      <c r="N358">
        <v>10</v>
      </c>
      <c r="O358">
        <v>3</v>
      </c>
      <c r="P358">
        <v>14</v>
      </c>
      <c r="Q358">
        <v>10</v>
      </c>
      <c r="R358">
        <v>10</v>
      </c>
      <c r="S358">
        <v>2</v>
      </c>
      <c r="T358">
        <v>12</v>
      </c>
      <c r="U358">
        <v>10</v>
      </c>
      <c r="V358">
        <v>10</v>
      </c>
      <c r="W358">
        <v>2</v>
      </c>
    </row>
    <row r="359" spans="1:23">
      <c r="A359">
        <v>9016</v>
      </c>
      <c r="B359">
        <v>9</v>
      </c>
      <c r="C359">
        <v>16</v>
      </c>
      <c r="D359">
        <v>51</v>
      </c>
      <c r="E359">
        <v>10</v>
      </c>
      <c r="F359">
        <v>10</v>
      </c>
      <c r="G359">
        <v>3</v>
      </c>
      <c r="H359">
        <v>52</v>
      </c>
      <c r="I359">
        <v>10</v>
      </c>
      <c r="J359">
        <v>10</v>
      </c>
      <c r="K359">
        <v>3</v>
      </c>
      <c r="L359">
        <v>53</v>
      </c>
      <c r="M359">
        <v>10</v>
      </c>
      <c r="N359">
        <v>10</v>
      </c>
      <c r="O359">
        <v>3</v>
      </c>
      <c r="P359">
        <v>14</v>
      </c>
      <c r="Q359">
        <v>10</v>
      </c>
      <c r="R359">
        <v>10</v>
      </c>
      <c r="S359">
        <v>2</v>
      </c>
      <c r="T359">
        <v>12</v>
      </c>
      <c r="U359">
        <v>10</v>
      </c>
      <c r="V359">
        <v>10</v>
      </c>
      <c r="W359">
        <v>2</v>
      </c>
    </row>
    <row r="360" spans="1:23">
      <c r="A360">
        <v>9017</v>
      </c>
      <c r="B360">
        <v>9</v>
      </c>
      <c r="C360">
        <v>17</v>
      </c>
      <c r="D360">
        <v>51</v>
      </c>
      <c r="E360">
        <v>10</v>
      </c>
      <c r="F360">
        <v>10</v>
      </c>
      <c r="G360">
        <v>3</v>
      </c>
      <c r="H360">
        <v>52</v>
      </c>
      <c r="I360">
        <v>10</v>
      </c>
      <c r="J360">
        <v>10</v>
      </c>
      <c r="K360">
        <v>3</v>
      </c>
      <c r="L360">
        <v>53</v>
      </c>
      <c r="M360">
        <v>10</v>
      </c>
      <c r="N360">
        <v>10</v>
      </c>
      <c r="O360">
        <v>3</v>
      </c>
      <c r="P360">
        <v>14</v>
      </c>
      <c r="Q360">
        <v>10</v>
      </c>
      <c r="R360">
        <v>10</v>
      </c>
      <c r="S360">
        <v>2</v>
      </c>
      <c r="T360">
        <v>12</v>
      </c>
      <c r="U360">
        <v>10</v>
      </c>
      <c r="V360">
        <v>10</v>
      </c>
      <c r="W360">
        <v>2</v>
      </c>
    </row>
    <row r="361" spans="1:23">
      <c r="A361">
        <v>9018</v>
      </c>
      <c r="B361">
        <v>9</v>
      </c>
      <c r="C361">
        <v>18</v>
      </c>
      <c r="D361">
        <v>51</v>
      </c>
      <c r="E361">
        <v>10</v>
      </c>
      <c r="F361">
        <v>10</v>
      </c>
      <c r="G361">
        <v>3</v>
      </c>
      <c r="H361">
        <v>52</v>
      </c>
      <c r="I361">
        <v>10</v>
      </c>
      <c r="J361">
        <v>10</v>
      </c>
      <c r="K361">
        <v>3</v>
      </c>
      <c r="L361">
        <v>53</v>
      </c>
      <c r="M361">
        <v>10</v>
      </c>
      <c r="N361">
        <v>10</v>
      </c>
      <c r="O361">
        <v>3</v>
      </c>
      <c r="P361">
        <v>14</v>
      </c>
      <c r="Q361">
        <v>10</v>
      </c>
      <c r="R361">
        <v>10</v>
      </c>
      <c r="S361">
        <v>2</v>
      </c>
      <c r="T361">
        <v>12</v>
      </c>
      <c r="U361">
        <v>10</v>
      </c>
      <c r="V361">
        <v>10</v>
      </c>
      <c r="W361">
        <v>2</v>
      </c>
    </row>
    <row r="362" spans="1:23">
      <c r="A362">
        <v>9019</v>
      </c>
      <c r="B362">
        <v>9</v>
      </c>
      <c r="C362">
        <v>19</v>
      </c>
      <c r="D362">
        <v>51</v>
      </c>
      <c r="E362">
        <v>10</v>
      </c>
      <c r="F362">
        <v>10</v>
      </c>
      <c r="G362">
        <v>3</v>
      </c>
      <c r="H362">
        <v>52</v>
      </c>
      <c r="I362">
        <v>10</v>
      </c>
      <c r="J362">
        <v>10</v>
      </c>
      <c r="K362">
        <v>3</v>
      </c>
      <c r="L362">
        <v>53</v>
      </c>
      <c r="M362">
        <v>10</v>
      </c>
      <c r="N362">
        <v>10</v>
      </c>
      <c r="O362">
        <v>3</v>
      </c>
      <c r="P362">
        <v>14</v>
      </c>
      <c r="Q362">
        <v>10</v>
      </c>
      <c r="R362">
        <v>10</v>
      </c>
      <c r="S362">
        <v>2</v>
      </c>
      <c r="T362">
        <v>12</v>
      </c>
      <c r="U362">
        <v>10</v>
      </c>
      <c r="V362">
        <v>10</v>
      </c>
      <c r="W362">
        <v>2</v>
      </c>
    </row>
    <row r="363" spans="1:23">
      <c r="A363">
        <v>9020</v>
      </c>
      <c r="B363">
        <v>9</v>
      </c>
      <c r="C363">
        <v>20</v>
      </c>
      <c r="D363">
        <v>51</v>
      </c>
      <c r="E363">
        <v>10</v>
      </c>
      <c r="F363">
        <v>15</v>
      </c>
      <c r="G363">
        <v>3</v>
      </c>
      <c r="H363">
        <v>52</v>
      </c>
      <c r="I363">
        <v>10</v>
      </c>
      <c r="J363">
        <v>15</v>
      </c>
      <c r="K363">
        <v>3</v>
      </c>
      <c r="L363">
        <v>53</v>
      </c>
      <c r="M363">
        <v>10</v>
      </c>
      <c r="N363">
        <v>15</v>
      </c>
      <c r="O363">
        <v>3</v>
      </c>
      <c r="P363">
        <v>14</v>
      </c>
      <c r="Q363">
        <v>10</v>
      </c>
      <c r="R363">
        <v>15</v>
      </c>
      <c r="S363">
        <v>2</v>
      </c>
      <c r="T363">
        <v>12</v>
      </c>
      <c r="U363">
        <v>10</v>
      </c>
      <c r="V363">
        <v>15</v>
      </c>
      <c r="W363">
        <v>2</v>
      </c>
    </row>
    <row r="364" spans="1:23">
      <c r="A364">
        <v>9021</v>
      </c>
      <c r="B364">
        <v>9</v>
      </c>
      <c r="C364">
        <v>21</v>
      </c>
      <c r="D364">
        <v>51</v>
      </c>
      <c r="E364">
        <v>10</v>
      </c>
      <c r="F364">
        <v>15</v>
      </c>
      <c r="G364">
        <v>3</v>
      </c>
      <c r="H364">
        <v>52</v>
      </c>
      <c r="I364">
        <v>10</v>
      </c>
      <c r="J364">
        <v>15</v>
      </c>
      <c r="K364">
        <v>3</v>
      </c>
      <c r="L364">
        <v>53</v>
      </c>
      <c r="M364">
        <v>10</v>
      </c>
      <c r="N364">
        <v>15</v>
      </c>
      <c r="O364">
        <v>3</v>
      </c>
      <c r="P364">
        <v>14</v>
      </c>
      <c r="Q364">
        <v>10</v>
      </c>
      <c r="R364">
        <v>15</v>
      </c>
      <c r="S364">
        <v>2</v>
      </c>
      <c r="T364">
        <v>12</v>
      </c>
      <c r="U364">
        <v>10</v>
      </c>
      <c r="V364">
        <v>15</v>
      </c>
      <c r="W364">
        <v>2</v>
      </c>
    </row>
    <row r="365" spans="1:23">
      <c r="A365">
        <v>9022</v>
      </c>
      <c r="B365">
        <v>9</v>
      </c>
      <c r="C365">
        <v>22</v>
      </c>
      <c r="D365">
        <v>51</v>
      </c>
      <c r="E365">
        <v>10</v>
      </c>
      <c r="F365">
        <v>15</v>
      </c>
      <c r="G365">
        <v>3</v>
      </c>
      <c r="H365">
        <v>52</v>
      </c>
      <c r="I365">
        <v>10</v>
      </c>
      <c r="J365">
        <v>15</v>
      </c>
      <c r="K365">
        <v>3</v>
      </c>
      <c r="L365">
        <v>53</v>
      </c>
      <c r="M365">
        <v>10</v>
      </c>
      <c r="N365">
        <v>15</v>
      </c>
      <c r="O365">
        <v>3</v>
      </c>
      <c r="P365">
        <v>14</v>
      </c>
      <c r="Q365">
        <v>10</v>
      </c>
      <c r="R365">
        <v>15</v>
      </c>
      <c r="S365">
        <v>2</v>
      </c>
      <c r="T365">
        <v>12</v>
      </c>
      <c r="U365">
        <v>10</v>
      </c>
      <c r="V365">
        <v>15</v>
      </c>
      <c r="W365">
        <v>2</v>
      </c>
    </row>
    <row r="366" spans="1:23">
      <c r="A366">
        <v>9023</v>
      </c>
      <c r="B366">
        <v>9</v>
      </c>
      <c r="C366">
        <v>23</v>
      </c>
      <c r="D366">
        <v>51</v>
      </c>
      <c r="E366">
        <v>10</v>
      </c>
      <c r="F366">
        <v>15</v>
      </c>
      <c r="G366">
        <v>3</v>
      </c>
      <c r="H366">
        <v>52</v>
      </c>
      <c r="I366">
        <v>10</v>
      </c>
      <c r="J366">
        <v>15</v>
      </c>
      <c r="K366">
        <v>3</v>
      </c>
      <c r="L366">
        <v>53</v>
      </c>
      <c r="M366">
        <v>10</v>
      </c>
      <c r="N366">
        <v>15</v>
      </c>
      <c r="O366">
        <v>3</v>
      </c>
      <c r="P366">
        <v>14</v>
      </c>
      <c r="Q366">
        <v>10</v>
      </c>
      <c r="R366">
        <v>15</v>
      </c>
      <c r="S366">
        <v>2</v>
      </c>
      <c r="T366">
        <v>12</v>
      </c>
      <c r="U366">
        <v>10</v>
      </c>
      <c r="V366">
        <v>15</v>
      </c>
      <c r="W366">
        <v>2</v>
      </c>
    </row>
    <row r="367" spans="1:23">
      <c r="A367">
        <v>9024</v>
      </c>
      <c r="B367">
        <v>9</v>
      </c>
      <c r="C367">
        <v>24</v>
      </c>
      <c r="D367">
        <v>51</v>
      </c>
      <c r="E367">
        <v>10</v>
      </c>
      <c r="F367">
        <v>15</v>
      </c>
      <c r="G367">
        <v>3</v>
      </c>
      <c r="H367">
        <v>52</v>
      </c>
      <c r="I367">
        <v>10</v>
      </c>
      <c r="J367">
        <v>15</v>
      </c>
      <c r="K367">
        <v>3</v>
      </c>
      <c r="L367">
        <v>53</v>
      </c>
      <c r="M367">
        <v>10</v>
      </c>
      <c r="N367">
        <v>15</v>
      </c>
      <c r="O367">
        <v>3</v>
      </c>
      <c r="P367">
        <v>14</v>
      </c>
      <c r="Q367">
        <v>10</v>
      </c>
      <c r="R367">
        <v>15</v>
      </c>
      <c r="S367">
        <v>2</v>
      </c>
      <c r="T367">
        <v>12</v>
      </c>
      <c r="U367">
        <v>10</v>
      </c>
      <c r="V367">
        <v>15</v>
      </c>
      <c r="W367">
        <v>2</v>
      </c>
    </row>
    <row r="368" spans="1:23">
      <c r="A368">
        <v>9025</v>
      </c>
      <c r="B368">
        <v>9</v>
      </c>
      <c r="C368">
        <v>25</v>
      </c>
      <c r="D368">
        <v>51</v>
      </c>
      <c r="E368">
        <v>10</v>
      </c>
      <c r="F368">
        <v>15</v>
      </c>
      <c r="G368">
        <v>3</v>
      </c>
      <c r="H368">
        <v>52</v>
      </c>
      <c r="I368">
        <v>10</v>
      </c>
      <c r="J368">
        <v>15</v>
      </c>
      <c r="K368">
        <v>3</v>
      </c>
      <c r="L368">
        <v>53</v>
      </c>
      <c r="M368">
        <v>10</v>
      </c>
      <c r="N368">
        <v>15</v>
      </c>
      <c r="O368">
        <v>3</v>
      </c>
      <c r="P368">
        <v>14</v>
      </c>
      <c r="Q368">
        <v>10</v>
      </c>
      <c r="R368">
        <v>15</v>
      </c>
      <c r="S368">
        <v>2</v>
      </c>
      <c r="T368">
        <v>12</v>
      </c>
      <c r="U368">
        <v>10</v>
      </c>
      <c r="V368">
        <v>15</v>
      </c>
      <c r="W368">
        <v>2</v>
      </c>
    </row>
    <row r="369" spans="1:23">
      <c r="A369">
        <v>9026</v>
      </c>
      <c r="B369">
        <v>9</v>
      </c>
      <c r="C369">
        <v>26</v>
      </c>
      <c r="D369">
        <v>51</v>
      </c>
      <c r="E369">
        <v>10</v>
      </c>
      <c r="F369">
        <v>15</v>
      </c>
      <c r="G369">
        <v>3</v>
      </c>
      <c r="H369">
        <v>52</v>
      </c>
      <c r="I369">
        <v>10</v>
      </c>
      <c r="J369">
        <v>15</v>
      </c>
      <c r="K369">
        <v>3</v>
      </c>
      <c r="L369">
        <v>53</v>
      </c>
      <c r="M369">
        <v>10</v>
      </c>
      <c r="N369">
        <v>15</v>
      </c>
      <c r="O369">
        <v>3</v>
      </c>
      <c r="P369">
        <v>14</v>
      </c>
      <c r="Q369">
        <v>10</v>
      </c>
      <c r="R369">
        <v>15</v>
      </c>
      <c r="S369">
        <v>2</v>
      </c>
      <c r="T369">
        <v>12</v>
      </c>
      <c r="U369">
        <v>10</v>
      </c>
      <c r="V369">
        <v>15</v>
      </c>
      <c r="W369">
        <v>2</v>
      </c>
    </row>
    <row r="370" spans="1:23">
      <c r="A370">
        <v>9027</v>
      </c>
      <c r="B370">
        <v>9</v>
      </c>
      <c r="C370">
        <v>27</v>
      </c>
      <c r="D370">
        <v>51</v>
      </c>
      <c r="E370">
        <v>10</v>
      </c>
      <c r="F370">
        <v>15</v>
      </c>
      <c r="G370">
        <v>3</v>
      </c>
      <c r="H370">
        <v>52</v>
      </c>
      <c r="I370">
        <v>10</v>
      </c>
      <c r="J370">
        <v>15</v>
      </c>
      <c r="K370">
        <v>3</v>
      </c>
      <c r="L370">
        <v>53</v>
      </c>
      <c r="M370">
        <v>10</v>
      </c>
      <c r="N370">
        <v>15</v>
      </c>
      <c r="O370">
        <v>3</v>
      </c>
      <c r="P370">
        <v>14</v>
      </c>
      <c r="Q370">
        <v>10</v>
      </c>
      <c r="R370">
        <v>15</v>
      </c>
      <c r="S370">
        <v>2</v>
      </c>
      <c r="T370">
        <v>12</v>
      </c>
      <c r="U370">
        <v>10</v>
      </c>
      <c r="V370">
        <v>15</v>
      </c>
      <c r="W370">
        <v>2</v>
      </c>
    </row>
    <row r="371" spans="1:23">
      <c r="A371">
        <v>9028</v>
      </c>
      <c r="B371">
        <v>9</v>
      </c>
      <c r="C371">
        <v>28</v>
      </c>
      <c r="D371">
        <v>51</v>
      </c>
      <c r="E371">
        <v>10</v>
      </c>
      <c r="F371">
        <v>15</v>
      </c>
      <c r="G371">
        <v>3</v>
      </c>
      <c r="H371">
        <v>52</v>
      </c>
      <c r="I371">
        <v>10</v>
      </c>
      <c r="J371">
        <v>15</v>
      </c>
      <c r="K371">
        <v>3</v>
      </c>
      <c r="L371">
        <v>53</v>
      </c>
      <c r="M371">
        <v>10</v>
      </c>
      <c r="N371">
        <v>15</v>
      </c>
      <c r="O371">
        <v>3</v>
      </c>
      <c r="P371">
        <v>14</v>
      </c>
      <c r="Q371">
        <v>10</v>
      </c>
      <c r="R371">
        <v>15</v>
      </c>
      <c r="S371">
        <v>2</v>
      </c>
      <c r="T371">
        <v>12</v>
      </c>
      <c r="U371">
        <v>10</v>
      </c>
      <c r="V371">
        <v>15</v>
      </c>
      <c r="W371">
        <v>2</v>
      </c>
    </row>
    <row r="372" spans="1:23">
      <c r="A372">
        <v>9029</v>
      </c>
      <c r="B372">
        <v>9</v>
      </c>
      <c r="C372">
        <v>29</v>
      </c>
      <c r="D372">
        <v>51</v>
      </c>
      <c r="E372">
        <v>10</v>
      </c>
      <c r="F372">
        <v>15</v>
      </c>
      <c r="G372">
        <v>3</v>
      </c>
      <c r="H372">
        <v>52</v>
      </c>
      <c r="I372">
        <v>10</v>
      </c>
      <c r="J372">
        <v>15</v>
      </c>
      <c r="K372">
        <v>3</v>
      </c>
      <c r="L372">
        <v>53</v>
      </c>
      <c r="M372">
        <v>10</v>
      </c>
      <c r="N372">
        <v>15</v>
      </c>
      <c r="O372">
        <v>3</v>
      </c>
      <c r="P372">
        <v>14</v>
      </c>
      <c r="Q372">
        <v>10</v>
      </c>
      <c r="R372">
        <v>15</v>
      </c>
      <c r="S372">
        <v>2</v>
      </c>
      <c r="T372">
        <v>12</v>
      </c>
      <c r="U372">
        <v>10</v>
      </c>
      <c r="V372">
        <v>15</v>
      </c>
      <c r="W372">
        <v>2</v>
      </c>
    </row>
    <row r="373" spans="1:23">
      <c r="A373">
        <v>9030</v>
      </c>
      <c r="B373">
        <v>9</v>
      </c>
      <c r="C373">
        <v>30</v>
      </c>
      <c r="D373">
        <v>51</v>
      </c>
      <c r="E373">
        <v>10</v>
      </c>
      <c r="F373">
        <v>15</v>
      </c>
      <c r="G373">
        <v>3</v>
      </c>
      <c r="H373">
        <v>52</v>
      </c>
      <c r="I373">
        <v>10</v>
      </c>
      <c r="J373">
        <v>15</v>
      </c>
      <c r="K373">
        <v>3</v>
      </c>
      <c r="L373">
        <v>53</v>
      </c>
      <c r="M373">
        <v>10</v>
      </c>
      <c r="N373">
        <v>15</v>
      </c>
      <c r="O373">
        <v>3</v>
      </c>
      <c r="P373">
        <v>14</v>
      </c>
      <c r="Q373">
        <v>10</v>
      </c>
      <c r="R373">
        <v>15</v>
      </c>
      <c r="S373">
        <v>2</v>
      </c>
      <c r="T373">
        <v>12</v>
      </c>
      <c r="U373">
        <v>10</v>
      </c>
      <c r="V373">
        <v>15</v>
      </c>
      <c r="W373">
        <v>2</v>
      </c>
    </row>
    <row r="374" spans="1:23">
      <c r="A374">
        <v>9031</v>
      </c>
      <c r="B374">
        <v>9</v>
      </c>
      <c r="C374">
        <v>31</v>
      </c>
      <c r="D374">
        <v>51</v>
      </c>
      <c r="E374">
        <v>10</v>
      </c>
      <c r="F374">
        <v>15</v>
      </c>
      <c r="G374">
        <v>3</v>
      </c>
      <c r="H374">
        <v>52</v>
      </c>
      <c r="I374">
        <v>10</v>
      </c>
      <c r="J374">
        <v>15</v>
      </c>
      <c r="K374">
        <v>3</v>
      </c>
      <c r="L374">
        <v>53</v>
      </c>
      <c r="M374">
        <v>10</v>
      </c>
      <c r="N374">
        <v>15</v>
      </c>
      <c r="O374">
        <v>3</v>
      </c>
      <c r="P374">
        <v>14</v>
      </c>
      <c r="Q374">
        <v>10</v>
      </c>
      <c r="R374">
        <v>15</v>
      </c>
      <c r="S374">
        <v>2</v>
      </c>
      <c r="T374">
        <v>12</v>
      </c>
      <c r="U374">
        <v>10</v>
      </c>
      <c r="V374">
        <v>15</v>
      </c>
      <c r="W374">
        <v>2</v>
      </c>
    </row>
    <row r="375" spans="1:23">
      <c r="A375">
        <v>9032</v>
      </c>
      <c r="B375">
        <v>9</v>
      </c>
      <c r="C375">
        <v>32</v>
      </c>
      <c r="D375">
        <v>51</v>
      </c>
      <c r="E375">
        <v>10</v>
      </c>
      <c r="F375">
        <v>15</v>
      </c>
      <c r="G375">
        <v>3</v>
      </c>
      <c r="H375">
        <v>52</v>
      </c>
      <c r="I375">
        <v>10</v>
      </c>
      <c r="J375">
        <v>15</v>
      </c>
      <c r="K375">
        <v>3</v>
      </c>
      <c r="L375">
        <v>53</v>
      </c>
      <c r="M375">
        <v>10</v>
      </c>
      <c r="N375">
        <v>15</v>
      </c>
      <c r="O375">
        <v>3</v>
      </c>
      <c r="P375">
        <v>14</v>
      </c>
      <c r="Q375">
        <v>10</v>
      </c>
      <c r="R375">
        <v>15</v>
      </c>
      <c r="S375">
        <v>2</v>
      </c>
      <c r="T375">
        <v>12</v>
      </c>
      <c r="U375">
        <v>10</v>
      </c>
      <c r="V375">
        <v>15</v>
      </c>
      <c r="W375">
        <v>2</v>
      </c>
    </row>
    <row r="376" spans="1:23">
      <c r="A376">
        <v>9033</v>
      </c>
      <c r="B376">
        <v>9</v>
      </c>
      <c r="C376">
        <v>33</v>
      </c>
      <c r="D376">
        <v>51</v>
      </c>
      <c r="E376">
        <v>10</v>
      </c>
      <c r="F376">
        <v>15</v>
      </c>
      <c r="G376">
        <v>3</v>
      </c>
      <c r="H376">
        <v>52</v>
      </c>
      <c r="I376">
        <v>10</v>
      </c>
      <c r="J376">
        <v>15</v>
      </c>
      <c r="K376">
        <v>3</v>
      </c>
      <c r="L376">
        <v>53</v>
      </c>
      <c r="M376">
        <v>10</v>
      </c>
      <c r="N376">
        <v>15</v>
      </c>
      <c r="O376">
        <v>3</v>
      </c>
      <c r="P376">
        <v>14</v>
      </c>
      <c r="Q376">
        <v>10</v>
      </c>
      <c r="R376">
        <v>15</v>
      </c>
      <c r="S376">
        <v>2</v>
      </c>
      <c r="T376">
        <v>12</v>
      </c>
      <c r="U376">
        <v>10</v>
      </c>
      <c r="V376">
        <v>15</v>
      </c>
      <c r="W376">
        <v>2</v>
      </c>
    </row>
    <row r="377" spans="1:23">
      <c r="A377">
        <v>9034</v>
      </c>
      <c r="B377">
        <v>9</v>
      </c>
      <c r="C377">
        <v>34</v>
      </c>
      <c r="D377">
        <v>51</v>
      </c>
      <c r="E377">
        <v>10</v>
      </c>
      <c r="F377">
        <v>15</v>
      </c>
      <c r="G377">
        <v>3</v>
      </c>
      <c r="H377">
        <v>52</v>
      </c>
      <c r="I377">
        <v>10</v>
      </c>
      <c r="J377">
        <v>15</v>
      </c>
      <c r="K377">
        <v>3</v>
      </c>
      <c r="L377">
        <v>53</v>
      </c>
      <c r="M377">
        <v>10</v>
      </c>
      <c r="N377">
        <v>15</v>
      </c>
      <c r="O377">
        <v>3</v>
      </c>
      <c r="P377">
        <v>14</v>
      </c>
      <c r="Q377">
        <v>10</v>
      </c>
      <c r="R377">
        <v>15</v>
      </c>
      <c r="S377">
        <v>2</v>
      </c>
      <c r="T377">
        <v>12</v>
      </c>
      <c r="U377">
        <v>10</v>
      </c>
      <c r="V377">
        <v>15</v>
      </c>
      <c r="W377">
        <v>2</v>
      </c>
    </row>
    <row r="378" spans="1:23">
      <c r="A378">
        <v>9035</v>
      </c>
      <c r="B378">
        <v>9</v>
      </c>
      <c r="C378">
        <v>35</v>
      </c>
      <c r="D378">
        <v>51</v>
      </c>
      <c r="E378">
        <v>10</v>
      </c>
      <c r="F378">
        <v>15</v>
      </c>
      <c r="G378">
        <v>3</v>
      </c>
      <c r="H378">
        <v>52</v>
      </c>
      <c r="I378">
        <v>10</v>
      </c>
      <c r="J378">
        <v>15</v>
      </c>
      <c r="K378">
        <v>3</v>
      </c>
      <c r="L378">
        <v>53</v>
      </c>
      <c r="M378">
        <v>10</v>
      </c>
      <c r="N378">
        <v>15</v>
      </c>
      <c r="O378">
        <v>3</v>
      </c>
      <c r="P378">
        <v>14</v>
      </c>
      <c r="Q378">
        <v>10</v>
      </c>
      <c r="R378">
        <v>15</v>
      </c>
      <c r="S378">
        <v>2</v>
      </c>
      <c r="T378">
        <v>12</v>
      </c>
      <c r="U378">
        <v>10</v>
      </c>
      <c r="V378">
        <v>15</v>
      </c>
      <c r="W378">
        <v>2</v>
      </c>
    </row>
    <row r="379" spans="1:23">
      <c r="A379">
        <v>9036</v>
      </c>
      <c r="B379">
        <v>9</v>
      </c>
      <c r="C379">
        <v>36</v>
      </c>
      <c r="D379">
        <v>51</v>
      </c>
      <c r="E379">
        <v>10</v>
      </c>
      <c r="F379">
        <v>20</v>
      </c>
      <c r="G379">
        <v>3</v>
      </c>
      <c r="H379">
        <v>52</v>
      </c>
      <c r="I379">
        <v>10</v>
      </c>
      <c r="J379">
        <v>20</v>
      </c>
      <c r="K379">
        <v>3</v>
      </c>
      <c r="L379">
        <v>53</v>
      </c>
      <c r="M379">
        <v>10</v>
      </c>
      <c r="N379">
        <v>20</v>
      </c>
      <c r="O379">
        <v>3</v>
      </c>
      <c r="P379">
        <v>14</v>
      </c>
      <c r="Q379">
        <v>10</v>
      </c>
      <c r="R379">
        <v>20</v>
      </c>
      <c r="S379">
        <v>2</v>
      </c>
      <c r="T379">
        <v>12</v>
      </c>
      <c r="U379">
        <v>10</v>
      </c>
      <c r="V379">
        <v>20</v>
      </c>
      <c r="W379">
        <v>2</v>
      </c>
    </row>
    <row r="380" s="12" customFormat="1" spans="1:23">
      <c r="A380" s="12">
        <v>9037</v>
      </c>
      <c r="B380" s="12">
        <v>9</v>
      </c>
      <c r="C380" s="12">
        <v>37</v>
      </c>
      <c r="D380" s="14">
        <v>51</v>
      </c>
      <c r="E380" s="14">
        <v>10</v>
      </c>
      <c r="F380" s="14">
        <v>20</v>
      </c>
      <c r="G380" s="14">
        <v>3</v>
      </c>
      <c r="H380" s="14">
        <v>52</v>
      </c>
      <c r="I380" s="14">
        <v>10</v>
      </c>
      <c r="J380" s="14">
        <v>20</v>
      </c>
      <c r="K380" s="14">
        <v>3</v>
      </c>
      <c r="L380" s="14">
        <v>53</v>
      </c>
      <c r="M380" s="14">
        <v>10</v>
      </c>
      <c r="N380" s="14">
        <v>20</v>
      </c>
      <c r="O380" s="14">
        <v>3</v>
      </c>
      <c r="P380">
        <v>14</v>
      </c>
      <c r="Q380" s="14">
        <v>10</v>
      </c>
      <c r="R380" s="14">
        <v>20</v>
      </c>
      <c r="S380" s="14">
        <v>2</v>
      </c>
      <c r="T380">
        <v>12</v>
      </c>
      <c r="U380" s="14">
        <v>10</v>
      </c>
      <c r="V380" s="14">
        <v>20</v>
      </c>
      <c r="W380" s="14">
        <v>2</v>
      </c>
    </row>
    <row r="381" s="12" customFormat="1" spans="1:23">
      <c r="A381" s="12">
        <v>9038</v>
      </c>
      <c r="B381" s="12">
        <v>9</v>
      </c>
      <c r="C381" s="12">
        <v>38</v>
      </c>
      <c r="D381" s="14">
        <v>51</v>
      </c>
      <c r="E381" s="14">
        <v>10</v>
      </c>
      <c r="F381" s="14">
        <v>20</v>
      </c>
      <c r="G381" s="14">
        <v>3</v>
      </c>
      <c r="H381" s="14">
        <v>52</v>
      </c>
      <c r="I381" s="14">
        <v>10</v>
      </c>
      <c r="J381" s="14">
        <v>20</v>
      </c>
      <c r="K381" s="14">
        <v>3</v>
      </c>
      <c r="L381" s="14">
        <v>53</v>
      </c>
      <c r="M381" s="14">
        <v>10</v>
      </c>
      <c r="N381" s="14">
        <v>20</v>
      </c>
      <c r="O381" s="14">
        <v>3</v>
      </c>
      <c r="P381">
        <v>14</v>
      </c>
      <c r="Q381" s="14">
        <v>10</v>
      </c>
      <c r="R381" s="14">
        <v>20</v>
      </c>
      <c r="S381" s="14">
        <v>2</v>
      </c>
      <c r="T381">
        <v>12</v>
      </c>
      <c r="U381" s="14">
        <v>10</v>
      </c>
      <c r="V381" s="14">
        <v>20</v>
      </c>
      <c r="W381" s="14">
        <v>2</v>
      </c>
    </row>
    <row r="382" s="12" customFormat="1" spans="1:23">
      <c r="A382" s="12">
        <v>9039</v>
      </c>
      <c r="B382" s="12">
        <v>9</v>
      </c>
      <c r="C382" s="12">
        <v>39</v>
      </c>
      <c r="D382" s="14">
        <v>51</v>
      </c>
      <c r="E382" s="14">
        <v>10</v>
      </c>
      <c r="F382" s="14">
        <v>20</v>
      </c>
      <c r="G382" s="14">
        <v>3</v>
      </c>
      <c r="H382" s="14">
        <v>52</v>
      </c>
      <c r="I382" s="14">
        <v>10</v>
      </c>
      <c r="J382" s="14">
        <v>20</v>
      </c>
      <c r="K382" s="14">
        <v>3</v>
      </c>
      <c r="L382" s="14">
        <v>53</v>
      </c>
      <c r="M382" s="14">
        <v>10</v>
      </c>
      <c r="N382" s="14">
        <v>20</v>
      </c>
      <c r="O382" s="14">
        <v>3</v>
      </c>
      <c r="P382">
        <v>14</v>
      </c>
      <c r="Q382" s="14">
        <v>10</v>
      </c>
      <c r="R382" s="14">
        <v>20</v>
      </c>
      <c r="S382" s="14">
        <v>2</v>
      </c>
      <c r="T382">
        <v>12</v>
      </c>
      <c r="U382" s="14">
        <v>10</v>
      </c>
      <c r="V382" s="14">
        <v>20</v>
      </c>
      <c r="W382" s="14">
        <v>2</v>
      </c>
    </row>
    <row r="383" s="12" customFormat="1" spans="1:23">
      <c r="A383" s="12">
        <v>9040</v>
      </c>
      <c r="B383" s="12">
        <v>9</v>
      </c>
      <c r="C383" s="12">
        <v>40</v>
      </c>
      <c r="D383" s="14">
        <v>51</v>
      </c>
      <c r="E383" s="14">
        <v>10</v>
      </c>
      <c r="F383" s="14">
        <v>20</v>
      </c>
      <c r="G383" s="14">
        <v>3</v>
      </c>
      <c r="H383" s="14">
        <v>52</v>
      </c>
      <c r="I383" s="14">
        <v>10</v>
      </c>
      <c r="J383" s="14">
        <v>20</v>
      </c>
      <c r="K383" s="14">
        <v>3</v>
      </c>
      <c r="L383" s="14">
        <v>53</v>
      </c>
      <c r="M383" s="14">
        <v>10</v>
      </c>
      <c r="N383" s="14">
        <v>20</v>
      </c>
      <c r="O383" s="14">
        <v>3</v>
      </c>
      <c r="P383">
        <v>14</v>
      </c>
      <c r="Q383" s="14">
        <v>10</v>
      </c>
      <c r="R383" s="14">
        <v>20</v>
      </c>
      <c r="S383" s="14">
        <v>2</v>
      </c>
      <c r="T383">
        <v>12</v>
      </c>
      <c r="U383" s="14">
        <v>10</v>
      </c>
      <c r="V383" s="14">
        <v>20</v>
      </c>
      <c r="W383" s="14">
        <v>2</v>
      </c>
    </row>
    <row r="384" s="12" customFormat="1" spans="1:23">
      <c r="A384" s="12">
        <v>9041</v>
      </c>
      <c r="B384" s="12">
        <v>9</v>
      </c>
      <c r="C384" s="12">
        <v>41</v>
      </c>
      <c r="D384" s="14">
        <v>51</v>
      </c>
      <c r="E384" s="14">
        <v>10</v>
      </c>
      <c r="F384" s="14">
        <v>20</v>
      </c>
      <c r="G384" s="14">
        <v>3</v>
      </c>
      <c r="H384" s="14">
        <v>52</v>
      </c>
      <c r="I384" s="14">
        <v>10</v>
      </c>
      <c r="J384" s="14">
        <v>20</v>
      </c>
      <c r="K384" s="14">
        <v>3</v>
      </c>
      <c r="L384" s="14">
        <v>53</v>
      </c>
      <c r="M384" s="14">
        <v>10</v>
      </c>
      <c r="N384" s="14">
        <v>20</v>
      </c>
      <c r="O384" s="14">
        <v>3</v>
      </c>
      <c r="P384">
        <v>14</v>
      </c>
      <c r="Q384" s="14">
        <v>10</v>
      </c>
      <c r="R384" s="14">
        <v>20</v>
      </c>
      <c r="S384" s="14">
        <v>2</v>
      </c>
      <c r="T384">
        <v>12</v>
      </c>
      <c r="U384" s="14">
        <v>10</v>
      </c>
      <c r="V384" s="14">
        <v>20</v>
      </c>
      <c r="W384" s="14">
        <v>2</v>
      </c>
    </row>
  </sheetData>
  <dataValidations count="1">
    <dataValidation type="list" allowBlank="1" showInputMessage="1" showErrorMessage="1" sqref="A4:W4">
      <formula1>"both,client,server,excluded"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knight_info</vt:lpstr>
      <vt:lpstr>knight_level_info</vt:lpstr>
      <vt:lpstr>knight_advance_info</vt:lpstr>
      <vt:lpstr>knight_advance_base_info</vt:lpstr>
      <vt:lpstr>knight_advance_desc_info</vt:lpstr>
      <vt:lpstr>knight_star_info</vt:lpstr>
      <vt:lpstr>knight_advance_ring_info</vt:lpstr>
      <vt:lpstr>knight_show_info</vt:lpstr>
      <vt:lpstr>knight_talent_info</vt:lpstr>
      <vt:lpstr>knight_leader_skill_info</vt:lpstr>
      <vt:lpstr>knight_bond_info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____空____</cp:lastModifiedBy>
  <dcterms:created xsi:type="dcterms:W3CDTF">2006-09-16T00:00:00Z</dcterms:created>
  <dcterms:modified xsi:type="dcterms:W3CDTF">2024-03-12T11:40:28Z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E48C81B1B3924F33A4B2391A87401FBB_13</vt:lpwstr>
  </property>
  <property fmtid="{D5CDD505-2E9C-101B-9397-08002B2CF9AE}" pid="3" name="KSOProductBuildVer">
    <vt:lpwstr>2052-12.1.0.16388</vt:lpwstr>
  </property>
  <property fmtid="{D5CDD505-2E9C-101B-9397-08002B2CF9AE}" pid="4" name="KSOReadingLayout">
    <vt:bool>true</vt:bool>
  </property>
</Properties>
</file>