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6 term\МО\laba2\"/>
    </mc:Choice>
  </mc:AlternateContent>
  <xr:revisionPtr revIDLastSave="0" documentId="13_ncr:1_{8740DB35-2139-4568-A3FE-1E192107F00B}" xr6:coauthVersionLast="47" xr6:coauthVersionMax="47" xr10:uidLastSave="{00000000-0000-0000-0000-000000000000}"/>
  <bookViews>
    <workbookView xWindow="-120" yWindow="-120" windowWidth="29040" windowHeight="16440" xr2:uid="{5B1FC8DA-6B38-4BD7-AEDA-2DFB722F67D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9" i="1"/>
  <c r="F30" i="1"/>
  <c r="F31" i="1"/>
  <c r="F32" i="1"/>
  <c r="F33" i="1"/>
  <c r="F34" i="1"/>
  <c r="F35" i="1"/>
  <c r="F36" i="1"/>
  <c r="F37" i="1"/>
  <c r="F38" i="1"/>
  <c r="F27" i="1"/>
  <c r="E28" i="1"/>
  <c r="E29" i="1"/>
  <c r="E30" i="1"/>
  <c r="E31" i="1"/>
  <c r="E32" i="1"/>
  <c r="E33" i="1"/>
  <c r="E34" i="1"/>
  <c r="E35" i="1"/>
  <c r="E36" i="1"/>
  <c r="E37" i="1"/>
  <c r="E38" i="1"/>
  <c r="E27" i="1"/>
  <c r="C39" i="1"/>
  <c r="D39" i="1"/>
  <c r="B39" i="1"/>
  <c r="D28" i="1"/>
  <c r="D29" i="1"/>
  <c r="D30" i="1"/>
  <c r="D31" i="1"/>
  <c r="D32" i="1"/>
  <c r="D33" i="1"/>
  <c r="D34" i="1"/>
  <c r="D35" i="1"/>
  <c r="D36" i="1"/>
  <c r="D37" i="1"/>
  <c r="D38" i="1"/>
  <c r="D27" i="1"/>
  <c r="H3" i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C16" i="1"/>
  <c r="D16" i="1"/>
  <c r="E16" i="1"/>
  <c r="F16" i="1"/>
  <c r="B16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C14" i="1"/>
  <c r="B14" i="1"/>
  <c r="F39" i="1" l="1"/>
  <c r="E39" i="1"/>
  <c r="H14" i="1"/>
  <c r="G14" i="1"/>
  <c r="F14" i="1"/>
  <c r="E14" i="1"/>
  <c r="D14" i="1"/>
</calcChain>
</file>

<file path=xl/sharedStrings.xml><?xml version="1.0" encoding="utf-8"?>
<sst xmlns="http://schemas.openxmlformats.org/spreadsheetml/2006/main" count="16" uniqueCount="12">
  <si>
    <t>№</t>
  </si>
  <si>
    <t>x</t>
  </si>
  <si>
    <t>y</t>
  </si>
  <si>
    <t>(x*y)</t>
  </si>
  <si>
    <t>x^2</t>
  </si>
  <si>
    <t>y^2</t>
  </si>
  <si>
    <t>Средние:</t>
  </si>
  <si>
    <t>Сумма:</t>
  </si>
  <si>
    <t>(x-   )</t>
  </si>
  <si>
    <t>(x-𝑥 ̅)^2</t>
  </si>
  <si>
    <t>Хср</t>
  </si>
  <si>
    <t>Yср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</si>
</sst>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235556</xdr:colOff>
      <xdr:row>0</xdr:row>
      <xdr:rowOff>25918</xdr:rowOff>
    </xdr:from>
    <xdr:ext cx="145873" cy="2105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B40934E-D4C7-4856-B0AA-624415CA70C1}"/>
                </a:ext>
              </a:extLst>
            </xdr:cNvPr>
            <xdr:cNvSpPr txBox="1"/>
          </xdr:nvSpPr>
          <xdr:spPr>
            <a:xfrm>
              <a:off x="3890046" y="25918"/>
              <a:ext cx="145873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4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B40934E-D4C7-4856-B0AA-624415CA70C1}"/>
                </a:ext>
              </a:extLst>
            </xdr:cNvPr>
            <xdr:cNvSpPr txBox="1"/>
          </xdr:nvSpPr>
          <xdr:spPr>
            <a:xfrm>
              <a:off x="3890046" y="25918"/>
              <a:ext cx="145873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r>
                <a:rPr lang="ru-RU" sz="1400" b="0" i="0">
                  <a:latin typeface="Cambria Math" panose="02040503050406030204" pitchFamily="18" charset="0"/>
                </a:rPr>
                <a:t> ̅</a:t>
              </a:r>
              <a:endParaRPr lang="en-US" sz="1400" b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 editAs="oneCell">
    <xdr:from>
      <xdr:col>0</xdr:col>
      <xdr:colOff>64796</xdr:colOff>
      <xdr:row>22</xdr:row>
      <xdr:rowOff>45358</xdr:rowOff>
    </xdr:from>
    <xdr:to>
      <xdr:col>6</xdr:col>
      <xdr:colOff>155510</xdr:colOff>
      <xdr:row>26</xdr:row>
      <xdr:rowOff>19524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06CBBBD-1E4F-49F6-AA7B-0B3C4C80D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96" y="5008725"/>
          <a:ext cx="5028163" cy="725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0A24-0035-4CEF-BDCC-E368932B90E0}">
  <dimension ref="A1:I39"/>
  <sheetViews>
    <sheetView tabSelected="1" topLeftCell="A21" zoomScale="147" workbookViewId="0">
      <selection activeCell="J33" sqref="J33"/>
    </sheetView>
  </sheetViews>
  <sheetFormatPr defaultRowHeight="15" x14ac:dyDescent="0.25"/>
  <cols>
    <col min="1" max="1" width="11.85546875" bestFit="1" customWidth="1"/>
    <col min="2" max="3" width="10.5703125" bestFit="1" customWidth="1"/>
    <col min="4" max="4" width="13.140625" customWidth="1"/>
    <col min="5" max="5" width="13.5703125" customWidth="1"/>
    <col min="6" max="6" width="14.28515625" bestFit="1" customWidth="1"/>
    <col min="7" max="7" width="17.5703125" bestFit="1" customWidth="1"/>
    <col min="8" max="8" width="12.7109375" bestFit="1" customWidth="1"/>
  </cols>
  <sheetData>
    <row r="1" spans="1:9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  <c r="I1" s="1"/>
    </row>
    <row r="2" spans="1:9" ht="18.75" x14ac:dyDescent="0.3">
      <c r="A2" s="1">
        <v>1</v>
      </c>
      <c r="B2" s="2">
        <v>156</v>
      </c>
      <c r="C2" s="2">
        <v>526</v>
      </c>
      <c r="D2" s="2">
        <f>PRODUCT(B2:C2)</f>
        <v>82056</v>
      </c>
      <c r="E2" s="2">
        <f>POWER(B2,2)</f>
        <v>24336</v>
      </c>
      <c r="F2" s="2">
        <f>POWER(C2,2)</f>
        <v>276676</v>
      </c>
      <c r="G2" s="2">
        <f>B2-$B$16</f>
        <v>-254.66666666666669</v>
      </c>
      <c r="H2" s="2">
        <f>POWER(G2,2)</f>
        <v>64855.111111111124</v>
      </c>
      <c r="I2" s="1"/>
    </row>
    <row r="3" spans="1:9" ht="18.75" x14ac:dyDescent="0.3">
      <c r="A3" s="1">
        <v>2</v>
      </c>
      <c r="B3" s="2">
        <v>165</v>
      </c>
      <c r="C3" s="2">
        <v>414</v>
      </c>
      <c r="D3" s="2">
        <f t="shared" ref="D3:D13" si="0">PRODUCT(B3:C3)</f>
        <v>68310</v>
      </c>
      <c r="E3" s="2">
        <f t="shared" ref="E3:E13" si="1">POWER(B3,2)</f>
        <v>27225</v>
      </c>
      <c r="F3" s="2">
        <f t="shared" ref="F3:F13" si="2">POWER(C3,2)</f>
        <v>171396</v>
      </c>
      <c r="G3" s="2">
        <f t="shared" ref="G3:G13" si="3">B3-$B$16</f>
        <v>-245.66666666666669</v>
      </c>
      <c r="H3" s="2">
        <f t="shared" ref="H3:H13" si="4">POWER(G3,2)</f>
        <v>60352.111111111124</v>
      </c>
      <c r="I3" s="1"/>
    </row>
    <row r="4" spans="1:9" ht="18.75" x14ac:dyDescent="0.3">
      <c r="A4" s="1">
        <v>3</v>
      </c>
      <c r="B4" s="2">
        <v>415</v>
      </c>
      <c r="C4" s="2">
        <v>561</v>
      </c>
      <c r="D4" s="2">
        <f t="shared" si="0"/>
        <v>232815</v>
      </c>
      <c r="E4" s="2">
        <f t="shared" si="1"/>
        <v>172225</v>
      </c>
      <c r="F4" s="2">
        <f t="shared" si="2"/>
        <v>314721</v>
      </c>
      <c r="G4" s="2">
        <f t="shared" si="3"/>
        <v>4.3333333333333144</v>
      </c>
      <c r="H4" s="2">
        <f t="shared" si="4"/>
        <v>18.777777777777615</v>
      </c>
      <c r="I4" s="1"/>
    </row>
    <row r="5" spans="1:9" ht="18.75" x14ac:dyDescent="0.3">
      <c r="A5" s="1">
        <v>4</v>
      </c>
      <c r="B5" s="2">
        <v>894</v>
      </c>
      <c r="C5" s="2">
        <v>561</v>
      </c>
      <c r="D5" s="2">
        <f t="shared" si="0"/>
        <v>501534</v>
      </c>
      <c r="E5" s="2">
        <f t="shared" si="1"/>
        <v>799236</v>
      </c>
      <c r="F5" s="2">
        <f t="shared" si="2"/>
        <v>314721</v>
      </c>
      <c r="G5" s="2">
        <f t="shared" si="3"/>
        <v>483.33333333333331</v>
      </c>
      <c r="H5" s="2">
        <f t="shared" si="4"/>
        <v>233611.11111111109</v>
      </c>
      <c r="I5" s="1"/>
    </row>
    <row r="6" spans="1:9" ht="18.75" x14ac:dyDescent="0.3">
      <c r="A6" s="1">
        <v>5</v>
      </c>
      <c r="B6" s="2">
        <v>465</v>
      </c>
      <c r="C6" s="2">
        <v>456</v>
      </c>
      <c r="D6" s="2">
        <f t="shared" si="0"/>
        <v>212040</v>
      </c>
      <c r="E6" s="2">
        <f t="shared" si="1"/>
        <v>216225</v>
      </c>
      <c r="F6" s="2">
        <f t="shared" si="2"/>
        <v>207936</v>
      </c>
      <c r="G6" s="2">
        <f t="shared" si="3"/>
        <v>54.333333333333314</v>
      </c>
      <c r="H6" s="2">
        <f t="shared" si="4"/>
        <v>2952.111111111109</v>
      </c>
    </row>
    <row r="7" spans="1:9" ht="18.75" x14ac:dyDescent="0.3">
      <c r="A7" s="1">
        <v>6</v>
      </c>
      <c r="B7" s="2">
        <v>163</v>
      </c>
      <c r="C7" s="2">
        <v>321</v>
      </c>
      <c r="D7" s="2">
        <f t="shared" si="0"/>
        <v>52323</v>
      </c>
      <c r="E7" s="2">
        <f t="shared" si="1"/>
        <v>26569</v>
      </c>
      <c r="F7" s="2">
        <f t="shared" si="2"/>
        <v>103041</v>
      </c>
      <c r="G7" s="2">
        <f t="shared" si="3"/>
        <v>-247.66666666666669</v>
      </c>
      <c r="H7" s="2">
        <f t="shared" si="4"/>
        <v>61338.777777777788</v>
      </c>
    </row>
    <row r="8" spans="1:9" ht="18.75" x14ac:dyDescent="0.3">
      <c r="A8" s="1">
        <v>7</v>
      </c>
      <c r="B8" s="2">
        <v>496</v>
      </c>
      <c r="C8" s="2">
        <v>648</v>
      </c>
      <c r="D8" s="2">
        <f t="shared" si="0"/>
        <v>321408</v>
      </c>
      <c r="E8" s="2">
        <f t="shared" si="1"/>
        <v>246016</v>
      </c>
      <c r="F8" s="2">
        <f t="shared" si="2"/>
        <v>419904</v>
      </c>
      <c r="G8" s="2">
        <f t="shared" si="3"/>
        <v>85.333333333333314</v>
      </c>
      <c r="H8" s="2">
        <f t="shared" si="4"/>
        <v>7281.7777777777746</v>
      </c>
    </row>
    <row r="9" spans="1:9" ht="18.75" x14ac:dyDescent="0.3">
      <c r="A9" s="1">
        <v>8</v>
      </c>
      <c r="B9" s="2">
        <v>131</v>
      </c>
      <c r="C9" s="2">
        <v>654</v>
      </c>
      <c r="D9" s="2">
        <f t="shared" si="0"/>
        <v>85674</v>
      </c>
      <c r="E9" s="2">
        <f t="shared" si="1"/>
        <v>17161</v>
      </c>
      <c r="F9" s="2">
        <f t="shared" si="2"/>
        <v>427716</v>
      </c>
      <c r="G9" s="2">
        <f t="shared" si="3"/>
        <v>-279.66666666666669</v>
      </c>
      <c r="H9" s="2">
        <f t="shared" si="4"/>
        <v>78213.444444444453</v>
      </c>
    </row>
    <row r="10" spans="1:9" ht="18.75" x14ac:dyDescent="0.3">
      <c r="A10" s="1">
        <v>9</v>
      </c>
      <c r="B10" s="2">
        <v>566</v>
      </c>
      <c r="C10" s="2">
        <v>321</v>
      </c>
      <c r="D10" s="2">
        <f t="shared" si="0"/>
        <v>181686</v>
      </c>
      <c r="E10" s="2">
        <f t="shared" si="1"/>
        <v>320356</v>
      </c>
      <c r="F10" s="2">
        <f t="shared" si="2"/>
        <v>103041</v>
      </c>
      <c r="G10" s="2">
        <f t="shared" si="3"/>
        <v>155.33333333333331</v>
      </c>
      <c r="H10" s="2">
        <f t="shared" si="4"/>
        <v>24128.444444444438</v>
      </c>
    </row>
    <row r="11" spans="1:9" ht="18.75" x14ac:dyDescent="0.3">
      <c r="A11" s="1">
        <v>10</v>
      </c>
      <c r="B11" s="2">
        <v>561</v>
      </c>
      <c r="C11" s="2">
        <v>456</v>
      </c>
      <c r="D11" s="2">
        <f t="shared" si="0"/>
        <v>255816</v>
      </c>
      <c r="E11" s="2">
        <f t="shared" si="1"/>
        <v>314721</v>
      </c>
      <c r="F11" s="2">
        <f t="shared" si="2"/>
        <v>207936</v>
      </c>
      <c r="G11" s="2">
        <f t="shared" si="3"/>
        <v>150.33333333333331</v>
      </c>
      <c r="H11" s="2">
        <f t="shared" si="4"/>
        <v>22600.111111111106</v>
      </c>
    </row>
    <row r="12" spans="1:9" ht="18.75" x14ac:dyDescent="0.3">
      <c r="A12" s="1">
        <v>11</v>
      </c>
      <c r="B12" s="2">
        <v>562</v>
      </c>
      <c r="C12" s="2">
        <v>464</v>
      </c>
      <c r="D12" s="2">
        <f t="shared" si="0"/>
        <v>260768</v>
      </c>
      <c r="E12" s="2">
        <f t="shared" si="1"/>
        <v>315844</v>
      </c>
      <c r="F12" s="2">
        <f t="shared" si="2"/>
        <v>215296</v>
      </c>
      <c r="G12" s="2">
        <f t="shared" si="3"/>
        <v>151.33333333333331</v>
      </c>
      <c r="H12" s="2">
        <f t="shared" si="4"/>
        <v>22901.777777777774</v>
      </c>
    </row>
    <row r="13" spans="1:9" ht="18.75" x14ac:dyDescent="0.3">
      <c r="A13" s="1">
        <v>12</v>
      </c>
      <c r="B13" s="2">
        <v>354</v>
      </c>
      <c r="C13" s="2">
        <v>456</v>
      </c>
      <c r="D13" s="2">
        <f t="shared" si="0"/>
        <v>161424</v>
      </c>
      <c r="E13" s="2">
        <f t="shared" si="1"/>
        <v>125316</v>
      </c>
      <c r="F13" s="2">
        <f t="shared" si="2"/>
        <v>207936</v>
      </c>
      <c r="G13" s="2">
        <f t="shared" si="3"/>
        <v>-56.666666666666686</v>
      </c>
      <c r="H13" s="2">
        <f t="shared" si="4"/>
        <v>3211.1111111111131</v>
      </c>
    </row>
    <row r="14" spans="1:9" ht="18.75" x14ac:dyDescent="0.3">
      <c r="A14" s="1" t="s">
        <v>7</v>
      </c>
      <c r="B14" s="2">
        <f>SUM(B2:B13)</f>
        <v>4928</v>
      </c>
      <c r="C14" s="2">
        <f t="shared" ref="C14:H14" si="5">SUM(C2:C13)</f>
        <v>5838</v>
      </c>
      <c r="D14" s="2">
        <f t="shared" si="5"/>
        <v>2415854</v>
      </c>
      <c r="E14" s="2">
        <f t="shared" si="5"/>
        <v>2605230</v>
      </c>
      <c r="F14" s="2">
        <f t="shared" si="5"/>
        <v>2970320</v>
      </c>
      <c r="G14" s="3">
        <f t="shared" si="5"/>
        <v>-2.2737367544323206E-13</v>
      </c>
      <c r="H14" s="2">
        <f t="shared" si="5"/>
        <v>581464.66666666674</v>
      </c>
    </row>
    <row r="15" spans="1:9" ht="18.75" x14ac:dyDescent="0.3">
      <c r="A15" s="1" t="s">
        <v>6</v>
      </c>
      <c r="B15" s="1" t="s">
        <v>10</v>
      </c>
      <c r="C15" s="1" t="s">
        <v>11</v>
      </c>
      <c r="D15" s="1" t="s">
        <v>3</v>
      </c>
      <c r="E15" s="1" t="s">
        <v>4</v>
      </c>
      <c r="F15" s="1" t="s">
        <v>5</v>
      </c>
      <c r="G15" s="1"/>
      <c r="H15" s="1"/>
    </row>
    <row r="16" spans="1:9" ht="18.75" x14ac:dyDescent="0.3">
      <c r="A16" s="1"/>
      <c r="B16" s="1">
        <f>B14/12</f>
        <v>410.66666666666669</v>
      </c>
      <c r="C16" s="1">
        <f t="shared" ref="C16:H16" si="6">C14/12</f>
        <v>486.5</v>
      </c>
      <c r="D16" s="1">
        <f t="shared" si="6"/>
        <v>201321.16666666666</v>
      </c>
      <c r="E16" s="1">
        <f t="shared" si="6"/>
        <v>217102.5</v>
      </c>
      <c r="F16" s="1">
        <f t="shared" si="6"/>
        <v>247526.66666666666</v>
      </c>
      <c r="G16" s="1"/>
      <c r="H16" s="1"/>
    </row>
    <row r="27" spans="1:7" ht="18.75" x14ac:dyDescent="0.3">
      <c r="A27" s="1">
        <v>1</v>
      </c>
      <c r="B27" s="2">
        <v>156</v>
      </c>
      <c r="C27" s="2">
        <v>526</v>
      </c>
      <c r="D27" s="1">
        <f>474.18+0.031*B27</f>
        <v>479.01600000000002</v>
      </c>
      <c r="E27" s="2">
        <f>C27-D27</f>
        <v>46.98399999999998</v>
      </c>
      <c r="F27" s="1">
        <f>POWER(E27,2)</f>
        <v>2207.4962559999981</v>
      </c>
      <c r="G27" s="1"/>
    </row>
    <row r="28" spans="1:7" ht="18.75" x14ac:dyDescent="0.3">
      <c r="A28" s="1">
        <v>2</v>
      </c>
      <c r="B28" s="2">
        <v>165</v>
      </c>
      <c r="C28" s="2">
        <v>414</v>
      </c>
      <c r="D28" s="1">
        <f t="shared" ref="D28:D38" si="7">474.18+0.031*B28</f>
        <v>479.29500000000002</v>
      </c>
      <c r="E28" s="2">
        <f t="shared" ref="E28:E38" si="8">C28-D28</f>
        <v>-65.295000000000016</v>
      </c>
      <c r="F28" s="1">
        <f t="shared" ref="F28:F38" si="9">POWER(E28,2)</f>
        <v>4263.437025000002</v>
      </c>
      <c r="G28" s="1"/>
    </row>
    <row r="29" spans="1:7" ht="18.75" x14ac:dyDescent="0.3">
      <c r="A29" s="1">
        <v>3</v>
      </c>
      <c r="B29" s="2">
        <v>415</v>
      </c>
      <c r="C29" s="2">
        <v>561</v>
      </c>
      <c r="D29" s="1">
        <f t="shared" si="7"/>
        <v>487.04500000000002</v>
      </c>
      <c r="E29" s="2">
        <f t="shared" si="8"/>
        <v>73.954999999999984</v>
      </c>
      <c r="F29" s="1">
        <f t="shared" si="9"/>
        <v>5469.3420249999972</v>
      </c>
      <c r="G29" s="1"/>
    </row>
    <row r="30" spans="1:7" ht="18.75" x14ac:dyDescent="0.3">
      <c r="A30" s="1">
        <v>4</v>
      </c>
      <c r="B30" s="2">
        <v>894</v>
      </c>
      <c r="C30" s="2">
        <v>561</v>
      </c>
      <c r="D30" s="1">
        <f t="shared" si="7"/>
        <v>501.89400000000001</v>
      </c>
      <c r="E30" s="2">
        <f t="shared" si="8"/>
        <v>59.105999999999995</v>
      </c>
      <c r="F30" s="1">
        <f t="shared" si="9"/>
        <v>3493.5192359999992</v>
      </c>
      <c r="G30" s="1"/>
    </row>
    <row r="31" spans="1:7" ht="18.75" x14ac:dyDescent="0.3">
      <c r="A31" s="1">
        <v>5</v>
      </c>
      <c r="B31" s="2">
        <v>465</v>
      </c>
      <c r="C31" s="2">
        <v>456</v>
      </c>
      <c r="D31" s="1">
        <f t="shared" si="7"/>
        <v>488.59500000000003</v>
      </c>
      <c r="E31" s="2">
        <f t="shared" si="8"/>
        <v>-32.595000000000027</v>
      </c>
      <c r="F31" s="1">
        <f t="shared" si="9"/>
        <v>1062.4340250000018</v>
      </c>
      <c r="G31" s="1"/>
    </row>
    <row r="32" spans="1:7" ht="18.75" x14ac:dyDescent="0.3">
      <c r="A32" s="1">
        <v>6</v>
      </c>
      <c r="B32" s="2">
        <v>163</v>
      </c>
      <c r="C32" s="2">
        <v>321</v>
      </c>
      <c r="D32" s="1">
        <f t="shared" si="7"/>
        <v>479.233</v>
      </c>
      <c r="E32" s="2">
        <f t="shared" si="8"/>
        <v>-158.233</v>
      </c>
      <c r="F32" s="1">
        <f t="shared" si="9"/>
        <v>25037.682289</v>
      </c>
      <c r="G32" s="1"/>
    </row>
    <row r="33" spans="1:7" ht="18.75" x14ac:dyDescent="0.3">
      <c r="A33" s="1">
        <v>7</v>
      </c>
      <c r="B33" s="2">
        <v>496</v>
      </c>
      <c r="C33" s="2">
        <v>648</v>
      </c>
      <c r="D33" s="1">
        <f t="shared" si="7"/>
        <v>489.55599999999998</v>
      </c>
      <c r="E33" s="2">
        <f t="shared" si="8"/>
        <v>158.44400000000002</v>
      </c>
      <c r="F33" s="1">
        <f t="shared" si="9"/>
        <v>25104.501136000006</v>
      </c>
      <c r="G33" s="1"/>
    </row>
    <row r="34" spans="1:7" ht="18.75" x14ac:dyDescent="0.3">
      <c r="A34" s="1">
        <v>8</v>
      </c>
      <c r="B34" s="2">
        <v>131</v>
      </c>
      <c r="C34" s="2">
        <v>654</v>
      </c>
      <c r="D34" s="1">
        <f t="shared" si="7"/>
        <v>478.24099999999999</v>
      </c>
      <c r="E34" s="2">
        <f t="shared" si="8"/>
        <v>175.75900000000001</v>
      </c>
      <c r="F34" s="1">
        <f t="shared" si="9"/>
        <v>30891.226081000004</v>
      </c>
      <c r="G34" s="1"/>
    </row>
    <row r="35" spans="1:7" ht="18.75" x14ac:dyDescent="0.3">
      <c r="A35" s="1">
        <v>9</v>
      </c>
      <c r="B35" s="2">
        <v>566</v>
      </c>
      <c r="C35" s="2">
        <v>321</v>
      </c>
      <c r="D35" s="1">
        <f t="shared" si="7"/>
        <v>491.726</v>
      </c>
      <c r="E35" s="2">
        <f t="shared" si="8"/>
        <v>-170.726</v>
      </c>
      <c r="F35" s="1">
        <f t="shared" si="9"/>
        <v>29147.367075999999</v>
      </c>
      <c r="G35" s="1"/>
    </row>
    <row r="36" spans="1:7" ht="18.75" x14ac:dyDescent="0.3">
      <c r="A36" s="1">
        <v>10</v>
      </c>
      <c r="B36" s="2">
        <v>561</v>
      </c>
      <c r="C36" s="2">
        <v>456</v>
      </c>
      <c r="D36" s="1">
        <f t="shared" si="7"/>
        <v>491.57100000000003</v>
      </c>
      <c r="E36" s="2">
        <f t="shared" si="8"/>
        <v>-35.571000000000026</v>
      </c>
      <c r="F36" s="1">
        <f t="shared" si="9"/>
        <v>1265.2960410000019</v>
      </c>
      <c r="G36" s="1"/>
    </row>
    <row r="37" spans="1:7" ht="18.75" x14ac:dyDescent="0.3">
      <c r="A37" s="1">
        <v>11</v>
      </c>
      <c r="B37" s="2">
        <v>562</v>
      </c>
      <c r="C37" s="2">
        <v>464</v>
      </c>
      <c r="D37" s="1">
        <f t="shared" si="7"/>
        <v>491.60200000000003</v>
      </c>
      <c r="E37" s="2">
        <f t="shared" si="8"/>
        <v>-27.602000000000032</v>
      </c>
      <c r="F37" s="1">
        <f t="shared" si="9"/>
        <v>761.87040400000183</v>
      </c>
      <c r="G37" s="1"/>
    </row>
    <row r="38" spans="1:7" ht="18.75" x14ac:dyDescent="0.3">
      <c r="A38" s="1">
        <v>12</v>
      </c>
      <c r="B38" s="2">
        <v>354</v>
      </c>
      <c r="C38" s="2">
        <v>456</v>
      </c>
      <c r="D38" s="1">
        <f t="shared" si="7"/>
        <v>485.154</v>
      </c>
      <c r="E38" s="2">
        <f t="shared" si="8"/>
        <v>-29.153999999999996</v>
      </c>
      <c r="F38" s="1">
        <f t="shared" si="9"/>
        <v>849.95571599999982</v>
      </c>
      <c r="G38" s="1"/>
    </row>
    <row r="39" spans="1:7" ht="18.75" x14ac:dyDescent="0.3">
      <c r="A39" s="1" t="s">
        <v>7</v>
      </c>
      <c r="B39" s="2">
        <f>SUM(B27:B38)</f>
        <v>4928</v>
      </c>
      <c r="C39" s="2">
        <f t="shared" ref="C39:F39" si="10">SUM(C27:C38)</f>
        <v>5838</v>
      </c>
      <c r="D39" s="2">
        <f t="shared" si="10"/>
        <v>5842.9279999999999</v>
      </c>
      <c r="E39" s="2">
        <f t="shared" si="10"/>
        <v>-4.928000000000111</v>
      </c>
      <c r="F39" s="2">
        <f t="shared" si="10"/>
        <v>129554.12731000001</v>
      </c>
      <c r="G3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Ермаков</dc:creator>
  <cp:lastModifiedBy>Кирилл Ермаков</cp:lastModifiedBy>
  <dcterms:created xsi:type="dcterms:W3CDTF">2024-02-17T06:31:57Z</dcterms:created>
  <dcterms:modified xsi:type="dcterms:W3CDTF">2024-02-17T07:16:44Z</dcterms:modified>
</cp:coreProperties>
</file>